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0" windowWidth="15480" windowHeight="10755" tabRatio="601" activeTab="0"/>
  </bookViews>
  <sheets>
    <sheet name="Store Count by US State" sheetId="1" r:id="rId1"/>
  </sheets>
  <externalReferences>
    <externalReference r:id="rId4"/>
    <externalReference r:id="rId5"/>
    <externalReference r:id="rId6"/>
  </externalReferences>
  <definedNames>
    <definedName name="ADDRESS">#REF!</definedName>
    <definedName name="company">#REF!</definedName>
    <definedName name="DATA">'[1]ImportData'!#REF!</definedName>
    <definedName name="INPUT_INTO_RED_CELLS_ONLY">"INPUT"</definedName>
    <definedName name="lc">#REF!</definedName>
    <definedName name="lic">#REF!</definedName>
    <definedName name="market">#REF!</definedName>
    <definedName name="nonstore">'[1]ImportData'!#REF!</definedName>
    <definedName name="_xlnm.Print_Area" localSheetId="0">'Store Count by US State'!$A$1:$E$117</definedName>
    <definedName name="_xlnm.Print_Titles" localSheetId="0">'Store Count by US State'!$1:$3</definedName>
    <definedName name="re">#REF!</definedName>
    <definedName name="reg">#REF!</definedName>
    <definedName name="region">#REF!</definedName>
    <definedName name="sd">#REF!</definedName>
    <definedName name="square">#REF!</definedName>
    <definedName name="stored">#REF!</definedName>
    <definedName name="ti">#REF!</definedName>
    <definedName name="type">#REF!</definedName>
    <definedName name="update">#REF!</definedName>
    <definedName name="zips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<sst xmlns="http://schemas.openxmlformats.org/spreadsheetml/2006/main" count="121" uniqueCount="64">
  <si>
    <t>Connecticut</t>
  </si>
  <si>
    <t>Delaware</t>
  </si>
  <si>
    <t>Idaho</t>
  </si>
  <si>
    <t>Illinois</t>
  </si>
  <si>
    <t>Indiana</t>
  </si>
  <si>
    <t>Kentucky</t>
  </si>
  <si>
    <t>Louisiana</t>
  </si>
  <si>
    <t>Massachusetts</t>
  </si>
  <si>
    <t>Michigan</t>
  </si>
  <si>
    <t>Minnesota</t>
  </si>
  <si>
    <t>Mississippi</t>
  </si>
  <si>
    <t>Nebraska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</si>
  <si>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</si>
  <si>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</si>
  <si>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</si>
  <si>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</si>
  <si>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</si>
  <si>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</si>
  <si>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</si>
  <si>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Pennsylvania</t>
  </si>
  <si>
    <t>Rhode Island</t>
  </si>
  <si>
    <t>South Carolina</t>
  </si>
  <si>
    <t>Tennessee</t>
  </si>
  <si>
    <t>Texas</t>
  </si>
  <si>
    <t>Utah</t>
  </si>
  <si>
    <t>Vermont</t>
  </si>
  <si>
    <t>Virginia</t>
  </si>
  <si>
    <t>Wisconsin</t>
  </si>
  <si>
    <t>Wyoming</t>
  </si>
  <si>
    <t>Hawaii</t>
  </si>
  <si>
    <t>Iowa</t>
  </si>
  <si>
    <t>Florida</t>
  </si>
  <si>
    <t>Kansas</t>
  </si>
  <si>
    <t>Maine</t>
  </si>
  <si>
    <t>Missouri</t>
  </si>
  <si>
    <t>Oregon</t>
  </si>
  <si>
    <t>Washington</t>
  </si>
  <si>
    <t>Georgia</t>
  </si>
  <si>
    <t>California</t>
  </si>
  <si>
    <t>Maryland</t>
  </si>
  <si>
    <t>Nevada</t>
  </si>
  <si>
    <t>Arkansas</t>
  </si>
  <si>
    <t>North Dakota</t>
  </si>
  <si>
    <t>Montana</t>
  </si>
  <si>
    <t>Alaska</t>
  </si>
  <si>
    <t>West Virginia</t>
  </si>
  <si>
    <t>South Dakota</t>
  </si>
  <si>
    <t>Licensed</t>
  </si>
  <si>
    <t>Total</t>
  </si>
  <si>
    <t>Alabama</t>
  </si>
  <si>
    <t>Arizona</t>
  </si>
  <si>
    <t>Colorado</t>
  </si>
  <si>
    <t>U.S.</t>
  </si>
  <si>
    <t>Total U.S. Licensed</t>
  </si>
  <si>
    <t>Total U.S.</t>
  </si>
  <si>
    <t>Co-operated</t>
  </si>
  <si>
    <t>Total U.S. Co-operated</t>
  </si>
  <si>
    <t xml:space="preserve">Store Counts - Detail by State* </t>
  </si>
  <si>
    <t>Starbucks Coffee Company</t>
  </si>
  <si>
    <t>FY 17</t>
  </si>
  <si>
    <t>D.C.</t>
  </si>
  <si>
    <t>FY 18</t>
  </si>
  <si>
    <t>(for the period ending September 30, 2018)</t>
  </si>
  <si>
    <t>*Includes Siren Retail Stores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</si>
</sst>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\-#,##0;&quot;-&quot;"/>
    <numFmt numFmtId="166" formatCode="mm/dd/yy"/>
    <numFmt numFmtId="167" formatCode="_(* #,##0_);_(* \(#,##0\);_(* &quot;-&quot;??_);_(@_)"/>
    <numFmt numFmtId="168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165" fontId="9" fillId="0" borderId="0" applyFill="0" applyBorder="0" applyAlignment="0"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Alignment="0"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2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2" fillId="32" borderId="8" applyNumberFormat="0" applyBorder="0" applyAlignment="0" applyProtection="0"/>
    <xf numFmtId="0" fontId="42" fillId="0" borderId="9" applyNumberFormat="0" applyFill="0" applyAlignment="0" applyProtection="0"/>
    <xf numFmtId="0" fontId="43" fillId="33" borderId="0" applyNumberFormat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44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6" fontId="12" fillId="0" borderId="0" applyNumberFormat="0" applyFill="0" applyBorder="0" applyAlignment="0" applyProtection="0"/>
    <xf numFmtId="40" fontId="13" fillId="0" borderId="0" applyBorder="0">
      <alignment horizontal="right"/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13" xfId="0" applyNumberFormat="1" applyFont="1" applyFill="1" applyBorder="1" applyAlignment="1">
      <alignment horizontal="left" indent="2"/>
    </xf>
    <xf numFmtId="0" fontId="0" fillId="0" borderId="13" xfId="0" applyNumberFormat="1" applyFont="1" applyFill="1" applyBorder="1" applyAlignment="1">
      <alignment/>
    </xf>
    <xf numFmtId="0" fontId="3" fillId="35" borderId="14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/>
    </xf>
    <xf numFmtId="0" fontId="3" fillId="36" borderId="15" xfId="0" applyNumberFormat="1" applyFont="1" applyFill="1" applyBorder="1" applyAlignment="1">
      <alignment horizontal="left"/>
    </xf>
    <xf numFmtId="0" fontId="8" fillId="36" borderId="16" xfId="0" applyNumberFormat="1" applyFont="1" applyFill="1" applyBorder="1" applyAlignment="1">
      <alignment horizontal="left"/>
    </xf>
    <xf numFmtId="0" fontId="3" fillId="36" borderId="15" xfId="0" applyNumberFormat="1" applyFont="1" applyFill="1" applyBorder="1" applyAlignment="1">
      <alignment horizontal="center"/>
    </xf>
    <xf numFmtId="0" fontId="3" fillId="36" borderId="16" xfId="0" applyNumberFormat="1" applyFont="1" applyFill="1" applyBorder="1" applyAlignment="1">
      <alignment horizontal="center"/>
    </xf>
    <xf numFmtId="0" fontId="3" fillId="10" borderId="8" xfId="0" applyNumberFormat="1" applyFont="1" applyFill="1" applyBorder="1" applyAlignment="1">
      <alignment horizontal="left"/>
    </xf>
    <xf numFmtId="167" fontId="3" fillId="0" borderId="13" xfId="43" applyNumberFormat="1" applyFont="1" applyFill="1" applyBorder="1" applyAlignment="1">
      <alignment/>
    </xf>
    <xf numFmtId="167" fontId="3" fillId="10" borderId="8" xfId="43" applyNumberFormat="1" applyFont="1" applyFill="1" applyBorder="1" applyAlignment="1">
      <alignment horizontal="left"/>
    </xf>
    <xf numFmtId="167" fontId="3" fillId="0" borderId="15" xfId="43" applyNumberFormat="1" applyFont="1" applyFill="1" applyBorder="1" applyAlignment="1">
      <alignment/>
    </xf>
    <xf numFmtId="167" fontId="3" fillId="35" borderId="8" xfId="43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left" indent="2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opied" xfId="45"/>
    <cellStyle name="Currency" xfId="46"/>
    <cellStyle name="Currency [0]" xfId="47"/>
    <cellStyle name="Entered" xfId="48"/>
    <cellStyle name="Explanatory Text" xfId="49"/>
    <cellStyle name="Good" xfId="50"/>
    <cellStyle name="Grey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te" xfId="64"/>
    <cellStyle name="Output" xfId="65"/>
    <cellStyle name="Percent" xfId="66"/>
    <cellStyle name="Percent [2]" xfId="67"/>
    <cellStyle name="RevList" xfId="68"/>
    <cellStyle name="Subtotal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SHARED\Admin\Cherolynn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rbucks\amer\~Earnings\2017%20Quarterly%20Earnings%20Releases\Q4\Supplemental\Backup\Store%20Count%20by%20State%20FY13-FY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eams.starbucks.com/sites/LicensedStoresAccounting/US/Stores%20Count/Period%2012%202018%20-%20%20Licensed%20store%20cou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ImportData"/>
      <sheetName val="Sheet1"/>
      <sheetName val="ROIPRO01"/>
      <sheetName val="Sales"/>
      <sheetName val="Controls"/>
      <sheetName val="Data"/>
      <sheetName val="Summary SC"/>
      <sheetName val="Expanded P&amp;L"/>
      <sheetName val="44526 Dalke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 t="str">
            <v>Alaska</v>
          </cell>
          <cell r="D5">
            <v>8</v>
          </cell>
          <cell r="E5">
            <v>7</v>
          </cell>
          <cell r="F5">
            <v>8</v>
          </cell>
          <cell r="G5">
            <v>8</v>
          </cell>
          <cell r="H5">
            <v>8</v>
          </cell>
        </row>
        <row r="6">
          <cell r="C6" t="str">
            <v>Alabama</v>
          </cell>
          <cell r="D6">
            <v>40</v>
          </cell>
          <cell r="E6">
            <v>42</v>
          </cell>
          <cell r="F6">
            <v>46</v>
          </cell>
          <cell r="G6">
            <v>48</v>
          </cell>
          <cell r="H6">
            <v>50</v>
          </cell>
        </row>
        <row r="7">
          <cell r="C7" t="str">
            <v>Arkansas</v>
          </cell>
          <cell r="D7">
            <v>25</v>
          </cell>
          <cell r="E7">
            <v>26</v>
          </cell>
          <cell r="F7">
            <v>30</v>
          </cell>
          <cell r="G7">
            <v>34</v>
          </cell>
          <cell r="H7">
            <v>37</v>
          </cell>
        </row>
        <row r="8">
          <cell r="C8" t="str">
            <v>Arizona</v>
          </cell>
          <cell r="D8">
            <v>171</v>
          </cell>
          <cell r="E8">
            <v>176</v>
          </cell>
          <cell r="F8">
            <v>184</v>
          </cell>
          <cell r="G8">
            <v>194</v>
          </cell>
          <cell r="H8">
            <v>203</v>
          </cell>
        </row>
        <row r="9">
          <cell r="C9" t="str">
            <v>California</v>
          </cell>
          <cell r="D9">
            <v>1747</v>
          </cell>
          <cell r="E9">
            <v>1807</v>
          </cell>
          <cell r="F9">
            <v>1862</v>
          </cell>
          <cell r="G9">
            <v>1929</v>
          </cell>
          <cell r="H9">
            <v>2001</v>
          </cell>
        </row>
        <row r="10">
          <cell r="C10" t="str">
            <v>Colorado</v>
          </cell>
          <cell r="D10">
            <v>210</v>
          </cell>
          <cell r="E10">
            <v>216</v>
          </cell>
          <cell r="F10">
            <v>221</v>
          </cell>
          <cell r="G10">
            <v>227</v>
          </cell>
          <cell r="H10">
            <v>237</v>
          </cell>
        </row>
        <row r="11">
          <cell r="C11" t="str">
            <v>Connecticut</v>
          </cell>
          <cell r="D11">
            <v>75</v>
          </cell>
          <cell r="E11">
            <v>75</v>
          </cell>
          <cell r="F11">
            <v>77</v>
          </cell>
          <cell r="G11">
            <v>82</v>
          </cell>
          <cell r="H11">
            <v>85</v>
          </cell>
        </row>
        <row r="12">
          <cell r="C12" t="str">
            <v>District of Columbia</v>
          </cell>
          <cell r="D12">
            <v>59</v>
          </cell>
          <cell r="E12">
            <v>62</v>
          </cell>
          <cell r="F12">
            <v>64</v>
          </cell>
          <cell r="G12">
            <v>67</v>
          </cell>
          <cell r="H12">
            <v>69</v>
          </cell>
        </row>
        <row r="13">
          <cell r="C13" t="str">
            <v>Delaware</v>
          </cell>
          <cell r="D13">
            <v>7</v>
          </cell>
          <cell r="E13">
            <v>9</v>
          </cell>
          <cell r="F13">
            <v>11</v>
          </cell>
          <cell r="G13">
            <v>11</v>
          </cell>
          <cell r="H13">
            <v>14</v>
          </cell>
        </row>
        <row r="14">
          <cell r="C14" t="str">
            <v>Florida</v>
          </cell>
          <cell r="D14">
            <v>403</v>
          </cell>
          <cell r="E14">
            <v>417</v>
          </cell>
          <cell r="F14">
            <v>440</v>
          </cell>
          <cell r="G14">
            <v>461</v>
          </cell>
          <cell r="H14">
            <v>477</v>
          </cell>
        </row>
        <row r="15">
          <cell r="C15" t="str">
            <v>Georgia</v>
          </cell>
          <cell r="D15">
            <v>150</v>
          </cell>
          <cell r="E15">
            <v>150</v>
          </cell>
          <cell r="F15">
            <v>157</v>
          </cell>
          <cell r="G15">
            <v>168</v>
          </cell>
          <cell r="H15">
            <v>179</v>
          </cell>
        </row>
        <row r="16">
          <cell r="C16" t="str">
            <v>Hawaii</v>
          </cell>
          <cell r="D16">
            <v>59</v>
          </cell>
          <cell r="E16">
            <v>62</v>
          </cell>
          <cell r="F16">
            <v>62</v>
          </cell>
          <cell r="G16">
            <v>64</v>
          </cell>
          <cell r="H16">
            <v>67</v>
          </cell>
        </row>
        <row r="17">
          <cell r="C17" t="str">
            <v>Iowa</v>
          </cell>
          <cell r="D17">
            <v>23</v>
          </cell>
          <cell r="E17">
            <v>24</v>
          </cell>
          <cell r="F17">
            <v>26</v>
          </cell>
          <cell r="G17">
            <v>28</v>
          </cell>
          <cell r="H17">
            <v>29</v>
          </cell>
        </row>
        <row r="18">
          <cell r="C18" t="str">
            <v>Idaho</v>
          </cell>
          <cell r="D18">
            <v>27</v>
          </cell>
          <cell r="E18">
            <v>31</v>
          </cell>
          <cell r="F18">
            <v>33</v>
          </cell>
          <cell r="G18">
            <v>33</v>
          </cell>
          <cell r="H18">
            <v>35</v>
          </cell>
        </row>
        <row r="19">
          <cell r="C19" t="str">
            <v>Illinois</v>
          </cell>
          <cell r="D19">
            <v>352</v>
          </cell>
          <cell r="E19">
            <v>359</v>
          </cell>
          <cell r="F19">
            <v>369</v>
          </cell>
          <cell r="G19">
            <v>381</v>
          </cell>
          <cell r="H19">
            <v>399</v>
          </cell>
        </row>
        <row r="20">
          <cell r="C20" t="str">
            <v>Indiana</v>
          </cell>
          <cell r="D20">
            <v>112</v>
          </cell>
          <cell r="E20">
            <v>113</v>
          </cell>
          <cell r="F20">
            <v>114</v>
          </cell>
          <cell r="G20">
            <v>118</v>
          </cell>
          <cell r="H20">
            <v>124</v>
          </cell>
        </row>
        <row r="21">
          <cell r="C21" t="str">
            <v>Kansas</v>
          </cell>
          <cell r="D21">
            <v>33</v>
          </cell>
          <cell r="E21">
            <v>35</v>
          </cell>
          <cell r="F21">
            <v>38</v>
          </cell>
          <cell r="G21">
            <v>40</v>
          </cell>
          <cell r="H21">
            <v>43</v>
          </cell>
        </row>
        <row r="22">
          <cell r="C22" t="str">
            <v>Kentucky</v>
          </cell>
          <cell r="D22">
            <v>45</v>
          </cell>
          <cell r="E22">
            <v>46</v>
          </cell>
          <cell r="F22">
            <v>48</v>
          </cell>
          <cell r="G22">
            <v>52</v>
          </cell>
          <cell r="H22">
            <v>54</v>
          </cell>
        </row>
        <row r="23">
          <cell r="C23" t="str">
            <v>Louisiana</v>
          </cell>
          <cell r="D23">
            <v>48</v>
          </cell>
          <cell r="E23">
            <v>49</v>
          </cell>
          <cell r="F23">
            <v>50</v>
          </cell>
          <cell r="G23">
            <v>52</v>
          </cell>
          <cell r="H23">
            <v>54</v>
          </cell>
        </row>
        <row r="24">
          <cell r="C24" t="str">
            <v>Massachusetts</v>
          </cell>
          <cell r="D24">
            <v>157</v>
          </cell>
          <cell r="E24">
            <v>161</v>
          </cell>
          <cell r="F24">
            <v>168</v>
          </cell>
          <cell r="G24">
            <v>177</v>
          </cell>
          <cell r="H24">
            <v>181</v>
          </cell>
        </row>
        <row r="25">
          <cell r="C25" t="str">
            <v>Maryland</v>
          </cell>
          <cell r="D25">
            <v>126</v>
          </cell>
          <cell r="E25">
            <v>129</v>
          </cell>
          <cell r="F25">
            <v>132</v>
          </cell>
          <cell r="G25">
            <v>136</v>
          </cell>
          <cell r="H25">
            <v>140</v>
          </cell>
        </row>
        <row r="26">
          <cell r="C26" t="str">
            <v>Maine</v>
          </cell>
          <cell r="D26">
            <v>16</v>
          </cell>
          <cell r="E26">
            <v>18</v>
          </cell>
          <cell r="F26">
            <v>18</v>
          </cell>
          <cell r="G26">
            <v>19</v>
          </cell>
          <cell r="H26">
            <v>19</v>
          </cell>
        </row>
        <row r="27">
          <cell r="C27" t="str">
            <v>Michigan</v>
          </cell>
          <cell r="D27">
            <v>100</v>
          </cell>
          <cell r="E27">
            <v>104</v>
          </cell>
          <cell r="F27">
            <v>111</v>
          </cell>
          <cell r="G27">
            <v>120</v>
          </cell>
          <cell r="H27">
            <v>123</v>
          </cell>
        </row>
        <row r="28">
          <cell r="C28" t="str">
            <v>Minnesota</v>
          </cell>
          <cell r="D28">
            <v>57</v>
          </cell>
          <cell r="E28">
            <v>64</v>
          </cell>
          <cell r="F28">
            <v>69</v>
          </cell>
          <cell r="G28">
            <v>76</v>
          </cell>
          <cell r="H28">
            <v>82</v>
          </cell>
        </row>
        <row r="29">
          <cell r="C29" t="str">
            <v>Missouri</v>
          </cell>
          <cell r="D29">
            <v>74</v>
          </cell>
          <cell r="E29">
            <v>75</v>
          </cell>
          <cell r="F29">
            <v>78</v>
          </cell>
          <cell r="G29">
            <v>82</v>
          </cell>
          <cell r="H29">
            <v>89</v>
          </cell>
        </row>
        <row r="30">
          <cell r="C30" t="str">
            <v>Mississippi</v>
          </cell>
          <cell r="D30">
            <v>9</v>
          </cell>
          <cell r="E30">
            <v>14</v>
          </cell>
          <cell r="F30">
            <v>14</v>
          </cell>
          <cell r="G30">
            <v>16</v>
          </cell>
          <cell r="H30">
            <v>16</v>
          </cell>
        </row>
        <row r="31">
          <cell r="C31" t="str">
            <v>Montana</v>
          </cell>
          <cell r="D31">
            <v>9</v>
          </cell>
          <cell r="E31">
            <v>13</v>
          </cell>
          <cell r="F31">
            <v>13</v>
          </cell>
          <cell r="G31">
            <v>16</v>
          </cell>
          <cell r="H31">
            <v>16</v>
          </cell>
        </row>
        <row r="32">
          <cell r="C32" t="str">
            <v>North Carolina</v>
          </cell>
          <cell r="D32">
            <v>127</v>
          </cell>
          <cell r="E32">
            <v>130</v>
          </cell>
          <cell r="F32">
            <v>137</v>
          </cell>
          <cell r="G32">
            <v>145</v>
          </cell>
          <cell r="H32">
            <v>154</v>
          </cell>
        </row>
        <row r="33">
          <cell r="C33" t="str">
            <v>North Dakota</v>
          </cell>
          <cell r="D33">
            <v>9</v>
          </cell>
          <cell r="E33">
            <v>9</v>
          </cell>
          <cell r="F33">
            <v>9</v>
          </cell>
          <cell r="G33">
            <v>9</v>
          </cell>
          <cell r="H33">
            <v>9</v>
          </cell>
        </row>
        <row r="34">
          <cell r="C34" t="str">
            <v>Nebraska</v>
          </cell>
          <cell r="D34">
            <v>17</v>
          </cell>
          <cell r="E34">
            <v>17</v>
          </cell>
          <cell r="F34">
            <v>18</v>
          </cell>
          <cell r="G34">
            <v>19</v>
          </cell>
          <cell r="H34">
            <v>20</v>
          </cell>
        </row>
        <row r="35">
          <cell r="C35" t="str">
            <v>New Hampshire</v>
          </cell>
          <cell r="D35">
            <v>16</v>
          </cell>
          <cell r="E35">
            <v>16</v>
          </cell>
          <cell r="F35">
            <v>18</v>
          </cell>
          <cell r="G35">
            <v>18</v>
          </cell>
          <cell r="H35">
            <v>21</v>
          </cell>
        </row>
        <row r="36">
          <cell r="C36" t="str">
            <v>New Jersey</v>
          </cell>
          <cell r="D36">
            <v>134</v>
          </cell>
          <cell r="E36">
            <v>144</v>
          </cell>
          <cell r="F36">
            <v>153</v>
          </cell>
          <cell r="G36">
            <v>161</v>
          </cell>
          <cell r="H36">
            <v>171</v>
          </cell>
        </row>
        <row r="37">
          <cell r="C37" t="str">
            <v>New Mexico</v>
          </cell>
          <cell r="D37">
            <v>44</v>
          </cell>
          <cell r="E37">
            <v>44</v>
          </cell>
          <cell r="F37">
            <v>46</v>
          </cell>
          <cell r="G37">
            <v>46</v>
          </cell>
          <cell r="H37">
            <v>50</v>
          </cell>
        </row>
        <row r="38">
          <cell r="C38" t="str">
            <v>Nevada</v>
          </cell>
          <cell r="D38">
            <v>103</v>
          </cell>
          <cell r="E38">
            <v>105</v>
          </cell>
          <cell r="F38">
            <v>110</v>
          </cell>
          <cell r="G38">
            <v>115</v>
          </cell>
          <cell r="H38">
            <v>117</v>
          </cell>
        </row>
        <row r="39">
          <cell r="C39" t="str">
            <v>New York</v>
          </cell>
          <cell r="D39">
            <v>426</v>
          </cell>
          <cell r="E39">
            <v>446</v>
          </cell>
          <cell r="F39">
            <v>467</v>
          </cell>
          <cell r="G39">
            <v>486</v>
          </cell>
          <cell r="H39">
            <v>510</v>
          </cell>
        </row>
        <row r="40">
          <cell r="C40" t="str">
            <v>Ohio</v>
          </cell>
          <cell r="D40">
            <v>148</v>
          </cell>
          <cell r="E40">
            <v>154</v>
          </cell>
          <cell r="F40">
            <v>161</v>
          </cell>
          <cell r="G40">
            <v>168</v>
          </cell>
          <cell r="H40">
            <v>180</v>
          </cell>
        </row>
        <row r="41">
          <cell r="C41" t="str">
            <v>Oklahoma</v>
          </cell>
          <cell r="D41">
            <v>43</v>
          </cell>
          <cell r="E41">
            <v>43</v>
          </cell>
          <cell r="F41">
            <v>46</v>
          </cell>
          <cell r="G41">
            <v>51</v>
          </cell>
          <cell r="H41">
            <v>51</v>
          </cell>
        </row>
        <row r="42">
          <cell r="C42" t="str">
            <v>Oregon</v>
          </cell>
          <cell r="D42">
            <v>189</v>
          </cell>
          <cell r="E42">
            <v>193</v>
          </cell>
          <cell r="F42">
            <v>195</v>
          </cell>
          <cell r="G42">
            <v>198</v>
          </cell>
          <cell r="H42">
            <v>202</v>
          </cell>
        </row>
        <row r="43">
          <cell r="C43" t="str">
            <v>Pennsylvania</v>
          </cell>
          <cell r="D43">
            <v>181</v>
          </cell>
          <cell r="E43">
            <v>189</v>
          </cell>
          <cell r="F43">
            <v>192</v>
          </cell>
          <cell r="G43">
            <v>206</v>
          </cell>
          <cell r="H43">
            <v>216</v>
          </cell>
        </row>
        <row r="44">
          <cell r="C44" t="str">
            <v>Rhode Island</v>
          </cell>
          <cell r="D44">
            <v>15</v>
          </cell>
          <cell r="E44">
            <v>16</v>
          </cell>
          <cell r="F44">
            <v>16</v>
          </cell>
          <cell r="G44">
            <v>16</v>
          </cell>
          <cell r="H44">
            <v>18</v>
          </cell>
        </row>
        <row r="45">
          <cell r="C45" t="str">
            <v>South Carolina</v>
          </cell>
          <cell r="D45">
            <v>50</v>
          </cell>
          <cell r="E45">
            <v>55</v>
          </cell>
          <cell r="F45">
            <v>61</v>
          </cell>
          <cell r="G45">
            <v>65</v>
          </cell>
          <cell r="H45">
            <v>72</v>
          </cell>
        </row>
        <row r="46">
          <cell r="C46" t="str">
            <v>South Dakota</v>
          </cell>
          <cell r="D46">
            <v>7</v>
          </cell>
          <cell r="E46">
            <v>8</v>
          </cell>
          <cell r="F46">
            <v>9</v>
          </cell>
          <cell r="G46">
            <v>9</v>
          </cell>
          <cell r="H46">
            <v>9</v>
          </cell>
        </row>
        <row r="47">
          <cell r="C47" t="str">
            <v>Tennessee</v>
          </cell>
          <cell r="D47">
            <v>80</v>
          </cell>
          <cell r="E47">
            <v>83</v>
          </cell>
          <cell r="F47">
            <v>89</v>
          </cell>
          <cell r="G47">
            <v>89</v>
          </cell>
          <cell r="H47">
            <v>99</v>
          </cell>
        </row>
        <row r="48">
          <cell r="C48" t="str">
            <v>Texas</v>
          </cell>
          <cell r="D48">
            <v>514</v>
          </cell>
          <cell r="E48">
            <v>541</v>
          </cell>
          <cell r="F48">
            <v>570</v>
          </cell>
          <cell r="G48">
            <v>604</v>
          </cell>
          <cell r="H48">
            <v>637</v>
          </cell>
        </row>
        <row r="49">
          <cell r="C49" t="str">
            <v>Utah</v>
          </cell>
          <cell r="D49">
            <v>43</v>
          </cell>
          <cell r="E49">
            <v>45</v>
          </cell>
          <cell r="F49">
            <v>47</v>
          </cell>
          <cell r="G49">
            <v>51</v>
          </cell>
          <cell r="H49">
            <v>54</v>
          </cell>
        </row>
        <row r="50">
          <cell r="C50" t="str">
            <v>Virginia</v>
          </cell>
          <cell r="D50">
            <v>215</v>
          </cell>
          <cell r="E50">
            <v>217</v>
          </cell>
          <cell r="F50">
            <v>230</v>
          </cell>
          <cell r="G50">
            <v>235</v>
          </cell>
          <cell r="H50">
            <v>239</v>
          </cell>
        </row>
        <row r="51">
          <cell r="C51" t="str">
            <v>Vermont</v>
          </cell>
          <cell r="D51">
            <v>4</v>
          </cell>
          <cell r="E51">
            <v>4</v>
          </cell>
          <cell r="F51">
            <v>4</v>
          </cell>
          <cell r="G51">
            <v>5</v>
          </cell>
          <cell r="H51">
            <v>5</v>
          </cell>
        </row>
        <row r="52">
          <cell r="C52" t="str">
            <v>Washington</v>
          </cell>
          <cell r="D52">
            <v>415</v>
          </cell>
          <cell r="E52">
            <v>426</v>
          </cell>
          <cell r="F52">
            <v>427</v>
          </cell>
          <cell r="G52">
            <v>428</v>
          </cell>
          <cell r="H52">
            <v>434</v>
          </cell>
        </row>
        <row r="53">
          <cell r="C53" t="str">
            <v>Wisconsin</v>
          </cell>
          <cell r="D53">
            <v>91</v>
          </cell>
          <cell r="E53">
            <v>93</v>
          </cell>
          <cell r="F53">
            <v>93</v>
          </cell>
          <cell r="G53">
            <v>96</v>
          </cell>
          <cell r="H53">
            <v>100</v>
          </cell>
        </row>
        <row r="54">
          <cell r="C54" t="str">
            <v>West Virginia</v>
          </cell>
          <cell r="D54">
            <v>8</v>
          </cell>
          <cell r="E54">
            <v>8</v>
          </cell>
          <cell r="F54">
            <v>8</v>
          </cell>
          <cell r="G54">
            <v>9</v>
          </cell>
          <cell r="H54">
            <v>12</v>
          </cell>
        </row>
        <row r="55">
          <cell r="C55" t="str">
            <v>Wyoming</v>
          </cell>
          <cell r="D55">
            <v>8</v>
          </cell>
          <cell r="E55">
            <v>10</v>
          </cell>
          <cell r="F55">
            <v>10</v>
          </cell>
          <cell r="G55">
            <v>11</v>
          </cell>
          <cell r="H55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ores YTD"/>
      <sheetName val="Contracts report"/>
      <sheetName val="By State"/>
      <sheetName val="Stores Opened &amp; Closed"/>
      <sheetName val="Licensee Count"/>
      <sheetName val="Summary"/>
      <sheetName val="Documentation"/>
      <sheetName val="Validation"/>
    </sheetNames>
    <sheetDataSet>
      <sheetData sheetId="2">
        <row r="3">
          <cell r="B3">
            <v>43373</v>
          </cell>
        </row>
        <row r="6">
          <cell r="E6">
            <v>43009</v>
          </cell>
          <cell r="I6">
            <v>43040</v>
          </cell>
          <cell r="M6">
            <v>43070</v>
          </cell>
          <cell r="Q6">
            <v>43101</v>
          </cell>
          <cell r="T6">
            <v>43101</v>
          </cell>
          <cell r="U6">
            <v>43132</v>
          </cell>
          <cell r="X6">
            <v>43132</v>
          </cell>
          <cell r="Y6">
            <v>43160</v>
          </cell>
          <cell r="AC6">
            <v>43191</v>
          </cell>
          <cell r="AG6">
            <v>43221</v>
          </cell>
          <cell r="AK6">
            <v>43330</v>
          </cell>
          <cell r="AO6">
            <v>43361</v>
          </cell>
        </row>
        <row r="7">
          <cell r="B7" t="str">
            <v>State</v>
          </cell>
          <cell r="C7" t="str">
            <v> </v>
          </cell>
          <cell r="D7">
            <v>42979</v>
          </cell>
          <cell r="E7" t="str">
            <v>New</v>
          </cell>
          <cell r="F7" t="str">
            <v>Close</v>
          </cell>
          <cell r="G7" t="str">
            <v>Net New
Stores</v>
          </cell>
          <cell r="H7" t="str">
            <v>Total</v>
          </cell>
          <cell r="I7" t="str">
            <v>New</v>
          </cell>
          <cell r="J7" t="str">
            <v>Close</v>
          </cell>
          <cell r="K7" t="str">
            <v>Net New
Stores</v>
          </cell>
          <cell r="L7" t="str">
            <v>Total</v>
          </cell>
          <cell r="M7" t="str">
            <v>New</v>
          </cell>
          <cell r="N7" t="str">
            <v>Close</v>
          </cell>
          <cell r="O7" t="str">
            <v>Net New
Stores</v>
          </cell>
          <cell r="P7" t="str">
            <v>Total</v>
          </cell>
          <cell r="Q7" t="str">
            <v>New</v>
          </cell>
          <cell r="R7" t="str">
            <v>Close</v>
          </cell>
          <cell r="S7" t="str">
            <v>Net New
Stores</v>
          </cell>
          <cell r="T7" t="str">
            <v>Total</v>
          </cell>
          <cell r="U7" t="str">
            <v>New</v>
          </cell>
          <cell r="V7" t="str">
            <v>Close</v>
          </cell>
          <cell r="W7" t="str">
            <v>Net New
Stores</v>
          </cell>
          <cell r="X7" t="str">
            <v>Total</v>
          </cell>
          <cell r="Y7" t="str">
            <v>New</v>
          </cell>
          <cell r="Z7" t="str">
            <v>Close</v>
          </cell>
          <cell r="AA7" t="str">
            <v>Net New
Stores</v>
          </cell>
          <cell r="AB7" t="str">
            <v>Total</v>
          </cell>
          <cell r="AC7" t="str">
            <v>New</v>
          </cell>
          <cell r="AD7" t="str">
            <v>Close</v>
          </cell>
          <cell r="AE7" t="str">
            <v>Net New
Stores</v>
          </cell>
          <cell r="AF7" t="str">
            <v>Total</v>
          </cell>
          <cell r="AG7" t="str">
            <v>New</v>
          </cell>
          <cell r="AH7" t="str">
            <v>Close</v>
          </cell>
          <cell r="AI7" t="str">
            <v>Net New
Stores</v>
          </cell>
          <cell r="AJ7" t="str">
            <v>Total</v>
          </cell>
          <cell r="AK7" t="str">
            <v>New</v>
          </cell>
          <cell r="AL7" t="str">
            <v>Close</v>
          </cell>
          <cell r="AM7" t="str">
            <v>Net New
Stores</v>
          </cell>
          <cell r="AN7" t="str">
            <v>Total</v>
          </cell>
          <cell r="AO7" t="str">
            <v>New</v>
          </cell>
          <cell r="AP7" t="str">
            <v>Close</v>
          </cell>
          <cell r="AQ7" t="str">
            <v>Net New
Stores</v>
          </cell>
          <cell r="AR7" t="str">
            <v>Total</v>
          </cell>
        </row>
        <row r="8">
          <cell r="B8" t="str">
            <v>ALABAMA</v>
          </cell>
          <cell r="D8">
            <v>39</v>
          </cell>
          <cell r="G8">
            <v>0</v>
          </cell>
          <cell r="H8">
            <v>39</v>
          </cell>
          <cell r="K8">
            <v>0</v>
          </cell>
          <cell r="L8">
            <v>39</v>
          </cell>
          <cell r="M8">
            <v>1</v>
          </cell>
          <cell r="O8">
            <v>1</v>
          </cell>
          <cell r="P8">
            <v>40</v>
          </cell>
          <cell r="S8">
            <v>0</v>
          </cell>
          <cell r="T8">
            <v>40</v>
          </cell>
          <cell r="V8">
            <v>1</v>
          </cell>
          <cell r="W8">
            <v>-1</v>
          </cell>
          <cell r="X8">
            <v>39</v>
          </cell>
          <cell r="Y8">
            <v>1</v>
          </cell>
          <cell r="AA8">
            <v>1</v>
          </cell>
          <cell r="AB8">
            <v>40</v>
          </cell>
          <cell r="AE8">
            <v>0</v>
          </cell>
          <cell r="AF8">
            <v>40</v>
          </cell>
          <cell r="AI8">
            <v>0</v>
          </cell>
          <cell r="AJ8">
            <v>40</v>
          </cell>
          <cell r="AM8">
            <v>0</v>
          </cell>
          <cell r="AN8">
            <v>38</v>
          </cell>
          <cell r="AQ8">
            <v>0</v>
          </cell>
          <cell r="AR8">
            <v>38</v>
          </cell>
        </row>
        <row r="9">
          <cell r="B9" t="str">
            <v>ALASKA</v>
          </cell>
          <cell r="D9">
            <v>38</v>
          </cell>
          <cell r="G9">
            <v>0</v>
          </cell>
          <cell r="H9">
            <v>38</v>
          </cell>
          <cell r="K9">
            <v>0</v>
          </cell>
          <cell r="L9">
            <v>38</v>
          </cell>
          <cell r="O9">
            <v>0</v>
          </cell>
          <cell r="P9">
            <v>38</v>
          </cell>
          <cell r="S9">
            <v>0</v>
          </cell>
          <cell r="T9">
            <v>38</v>
          </cell>
          <cell r="W9">
            <v>0</v>
          </cell>
          <cell r="X9">
            <v>38</v>
          </cell>
          <cell r="AA9">
            <v>0</v>
          </cell>
          <cell r="AB9">
            <v>38</v>
          </cell>
          <cell r="AE9">
            <v>0</v>
          </cell>
          <cell r="AF9">
            <v>38</v>
          </cell>
          <cell r="AI9">
            <v>0</v>
          </cell>
          <cell r="AJ9">
            <v>38</v>
          </cell>
          <cell r="AK9">
            <v>1</v>
          </cell>
          <cell r="AM9">
            <v>1</v>
          </cell>
          <cell r="AN9">
            <v>41</v>
          </cell>
          <cell r="AQ9">
            <v>0</v>
          </cell>
          <cell r="AR9">
            <v>41</v>
          </cell>
        </row>
        <row r="10">
          <cell r="B10" t="str">
            <v>ALBERTA-CAN</v>
          </cell>
          <cell r="D10">
            <v>105</v>
          </cell>
          <cell r="E10">
            <v>1</v>
          </cell>
          <cell r="G10">
            <v>1</v>
          </cell>
          <cell r="H10">
            <v>106</v>
          </cell>
          <cell r="K10">
            <v>0</v>
          </cell>
          <cell r="L10">
            <v>106</v>
          </cell>
          <cell r="O10">
            <v>0</v>
          </cell>
          <cell r="P10">
            <v>106</v>
          </cell>
          <cell r="S10">
            <v>0</v>
          </cell>
          <cell r="T10">
            <v>106</v>
          </cell>
          <cell r="W10">
            <v>0</v>
          </cell>
          <cell r="X10">
            <v>106</v>
          </cell>
          <cell r="Y10">
            <v>1</v>
          </cell>
          <cell r="AA10">
            <v>1</v>
          </cell>
          <cell r="AB10">
            <v>107</v>
          </cell>
          <cell r="AE10">
            <v>0</v>
          </cell>
          <cell r="AF10">
            <v>107</v>
          </cell>
          <cell r="AI10">
            <v>0</v>
          </cell>
          <cell r="AJ10">
            <v>107</v>
          </cell>
          <cell r="AM10">
            <v>0</v>
          </cell>
          <cell r="AN10">
            <v>109</v>
          </cell>
          <cell r="AO10">
            <v>1</v>
          </cell>
          <cell r="AP10">
            <v>1</v>
          </cell>
          <cell r="AQ10">
            <v>0</v>
          </cell>
          <cell r="AR10">
            <v>109</v>
          </cell>
        </row>
        <row r="11">
          <cell r="B11" t="str">
            <v>ARIZONA</v>
          </cell>
          <cell r="D11">
            <v>296</v>
          </cell>
          <cell r="G11">
            <v>0</v>
          </cell>
          <cell r="H11">
            <v>296</v>
          </cell>
          <cell r="I11">
            <v>2</v>
          </cell>
          <cell r="K11">
            <v>2</v>
          </cell>
          <cell r="L11">
            <v>298</v>
          </cell>
          <cell r="M11">
            <v>2</v>
          </cell>
          <cell r="O11">
            <v>2</v>
          </cell>
          <cell r="P11">
            <v>300</v>
          </cell>
          <cell r="S11">
            <v>0</v>
          </cell>
          <cell r="T11">
            <v>300</v>
          </cell>
          <cell r="W11">
            <v>0</v>
          </cell>
          <cell r="X11">
            <v>300</v>
          </cell>
          <cell r="AA11">
            <v>0</v>
          </cell>
          <cell r="AB11">
            <v>300</v>
          </cell>
          <cell r="AC11">
            <v>2</v>
          </cell>
          <cell r="AE11">
            <v>2</v>
          </cell>
          <cell r="AF11">
            <v>302</v>
          </cell>
          <cell r="AI11">
            <v>0</v>
          </cell>
          <cell r="AJ11">
            <v>302</v>
          </cell>
          <cell r="AM11">
            <v>0</v>
          </cell>
          <cell r="AN11">
            <v>297</v>
          </cell>
          <cell r="AP11">
            <v>2</v>
          </cell>
          <cell r="AQ11">
            <v>-2</v>
          </cell>
          <cell r="AR11">
            <v>295</v>
          </cell>
        </row>
        <row r="12">
          <cell r="B12" t="str">
            <v>ARKANSAS</v>
          </cell>
          <cell r="D12">
            <v>17</v>
          </cell>
          <cell r="G12">
            <v>0</v>
          </cell>
          <cell r="H12">
            <v>17</v>
          </cell>
          <cell r="I12">
            <v>2</v>
          </cell>
          <cell r="K12">
            <v>2</v>
          </cell>
          <cell r="L12">
            <v>19</v>
          </cell>
          <cell r="O12">
            <v>0</v>
          </cell>
          <cell r="P12">
            <v>19</v>
          </cell>
          <cell r="S12">
            <v>0</v>
          </cell>
          <cell r="T12">
            <v>19</v>
          </cell>
          <cell r="W12">
            <v>0</v>
          </cell>
          <cell r="X12">
            <v>19</v>
          </cell>
          <cell r="AA12">
            <v>0</v>
          </cell>
          <cell r="AB12">
            <v>19</v>
          </cell>
          <cell r="AE12">
            <v>0</v>
          </cell>
          <cell r="AF12">
            <v>19</v>
          </cell>
          <cell r="AI12">
            <v>0</v>
          </cell>
          <cell r="AJ12">
            <v>19</v>
          </cell>
          <cell r="AK12">
            <v>1</v>
          </cell>
          <cell r="AM12">
            <v>1</v>
          </cell>
          <cell r="AN12">
            <v>21</v>
          </cell>
          <cell r="AQ12">
            <v>0</v>
          </cell>
          <cell r="AR12">
            <v>21</v>
          </cell>
        </row>
        <row r="13">
          <cell r="B13" t="str">
            <v>BRITISH COLUMBIA-CAN</v>
          </cell>
          <cell r="D13">
            <v>93</v>
          </cell>
          <cell r="G13">
            <v>0</v>
          </cell>
          <cell r="H13">
            <v>93</v>
          </cell>
          <cell r="I13">
            <v>2</v>
          </cell>
          <cell r="J13">
            <v>1</v>
          </cell>
          <cell r="K13">
            <v>1</v>
          </cell>
          <cell r="L13">
            <v>94</v>
          </cell>
          <cell r="M13">
            <v>1</v>
          </cell>
          <cell r="O13">
            <v>1</v>
          </cell>
          <cell r="P13">
            <v>95</v>
          </cell>
          <cell r="S13">
            <v>0</v>
          </cell>
          <cell r="T13">
            <v>95</v>
          </cell>
          <cell r="W13">
            <v>0</v>
          </cell>
          <cell r="X13">
            <v>95</v>
          </cell>
          <cell r="Y13">
            <v>1</v>
          </cell>
          <cell r="AA13">
            <v>1</v>
          </cell>
          <cell r="AB13">
            <v>96</v>
          </cell>
          <cell r="AE13">
            <v>0</v>
          </cell>
          <cell r="AF13">
            <v>96</v>
          </cell>
          <cell r="AH13">
            <v>2</v>
          </cell>
          <cell r="AI13">
            <v>-2</v>
          </cell>
          <cell r="AJ13">
            <v>94</v>
          </cell>
          <cell r="AL13">
            <v>2</v>
          </cell>
          <cell r="AM13">
            <v>-2</v>
          </cell>
          <cell r="AN13">
            <v>92</v>
          </cell>
          <cell r="AQ13">
            <v>0</v>
          </cell>
          <cell r="AR13">
            <v>92</v>
          </cell>
        </row>
        <row r="14">
          <cell r="B14" t="str">
            <v>CALIFORNIA</v>
          </cell>
          <cell r="D14">
            <v>874</v>
          </cell>
          <cell r="E14">
            <v>11</v>
          </cell>
          <cell r="G14">
            <v>11</v>
          </cell>
          <cell r="H14">
            <v>885</v>
          </cell>
          <cell r="I14">
            <v>7</v>
          </cell>
          <cell r="K14">
            <v>7</v>
          </cell>
          <cell r="L14">
            <v>892</v>
          </cell>
          <cell r="M14">
            <v>4</v>
          </cell>
          <cell r="N14">
            <v>1</v>
          </cell>
          <cell r="O14">
            <v>3</v>
          </cell>
          <cell r="P14">
            <v>895</v>
          </cell>
          <cell r="Q14">
            <v>3</v>
          </cell>
          <cell r="S14">
            <v>3</v>
          </cell>
          <cell r="T14">
            <v>898</v>
          </cell>
          <cell r="U14">
            <v>3</v>
          </cell>
          <cell r="W14">
            <v>3</v>
          </cell>
          <cell r="X14">
            <v>901</v>
          </cell>
          <cell r="Y14">
            <v>3</v>
          </cell>
          <cell r="Z14">
            <v>2</v>
          </cell>
          <cell r="AA14">
            <v>1</v>
          </cell>
          <cell r="AB14">
            <v>902</v>
          </cell>
          <cell r="AC14">
            <v>3</v>
          </cell>
          <cell r="AD14">
            <v>2</v>
          </cell>
          <cell r="AE14">
            <v>1</v>
          </cell>
          <cell r="AF14">
            <v>903</v>
          </cell>
          <cell r="AG14">
            <v>3</v>
          </cell>
          <cell r="AI14">
            <v>3</v>
          </cell>
          <cell r="AJ14">
            <v>906</v>
          </cell>
          <cell r="AK14">
            <v>3</v>
          </cell>
          <cell r="AL14">
            <v>1</v>
          </cell>
          <cell r="AM14">
            <v>2</v>
          </cell>
          <cell r="AN14">
            <v>911</v>
          </cell>
          <cell r="AO14">
            <v>4</v>
          </cell>
          <cell r="AP14">
            <v>5</v>
          </cell>
          <cell r="AQ14">
            <v>-1</v>
          </cell>
          <cell r="AR14">
            <v>910</v>
          </cell>
        </row>
        <row r="15">
          <cell r="B15" t="str">
            <v>COLORADO</v>
          </cell>
          <cell r="D15">
            <v>249</v>
          </cell>
          <cell r="G15">
            <v>0</v>
          </cell>
          <cell r="H15">
            <v>249</v>
          </cell>
          <cell r="J15">
            <v>1</v>
          </cell>
          <cell r="K15">
            <v>-1</v>
          </cell>
          <cell r="L15">
            <v>248</v>
          </cell>
          <cell r="O15">
            <v>0</v>
          </cell>
          <cell r="P15">
            <v>248</v>
          </cell>
          <cell r="S15">
            <v>0</v>
          </cell>
          <cell r="T15">
            <v>248</v>
          </cell>
          <cell r="W15">
            <v>0</v>
          </cell>
          <cell r="X15">
            <v>248</v>
          </cell>
          <cell r="AA15">
            <v>0</v>
          </cell>
          <cell r="AB15">
            <v>248</v>
          </cell>
          <cell r="AE15">
            <v>0</v>
          </cell>
          <cell r="AF15">
            <v>248</v>
          </cell>
          <cell r="AG15">
            <v>1</v>
          </cell>
          <cell r="AI15">
            <v>1</v>
          </cell>
          <cell r="AJ15">
            <v>249</v>
          </cell>
          <cell r="AL15">
            <v>1</v>
          </cell>
          <cell r="AM15">
            <v>-1</v>
          </cell>
          <cell r="AN15">
            <v>251</v>
          </cell>
          <cell r="AO15">
            <v>3</v>
          </cell>
          <cell r="AQ15">
            <v>3</v>
          </cell>
          <cell r="AR15">
            <v>254</v>
          </cell>
        </row>
        <row r="16">
          <cell r="B16" t="str">
            <v>CONNECTICUT</v>
          </cell>
          <cell r="D16">
            <v>37</v>
          </cell>
          <cell r="E16">
            <v>1</v>
          </cell>
          <cell r="G16">
            <v>1</v>
          </cell>
          <cell r="H16">
            <v>38</v>
          </cell>
          <cell r="K16">
            <v>0</v>
          </cell>
          <cell r="L16">
            <v>38</v>
          </cell>
          <cell r="M16">
            <v>1</v>
          </cell>
          <cell r="O16">
            <v>1</v>
          </cell>
          <cell r="P16">
            <v>39</v>
          </cell>
          <cell r="S16">
            <v>0</v>
          </cell>
          <cell r="T16">
            <v>39</v>
          </cell>
          <cell r="W16">
            <v>0</v>
          </cell>
          <cell r="X16">
            <v>39</v>
          </cell>
          <cell r="Y16">
            <v>2</v>
          </cell>
          <cell r="AA16">
            <v>2</v>
          </cell>
          <cell r="AB16">
            <v>41</v>
          </cell>
          <cell r="AE16">
            <v>0</v>
          </cell>
          <cell r="AF16">
            <v>41</v>
          </cell>
          <cell r="AI16">
            <v>0</v>
          </cell>
          <cell r="AJ16">
            <v>41</v>
          </cell>
          <cell r="AM16">
            <v>0</v>
          </cell>
          <cell r="AN16">
            <v>41</v>
          </cell>
          <cell r="AQ16">
            <v>0</v>
          </cell>
          <cell r="AR16">
            <v>41</v>
          </cell>
        </row>
        <row r="17">
          <cell r="B17" t="str">
            <v>DELAWARE</v>
          </cell>
          <cell r="D17">
            <v>15</v>
          </cell>
          <cell r="G17">
            <v>0</v>
          </cell>
          <cell r="H17">
            <v>15</v>
          </cell>
          <cell r="I17">
            <v>1</v>
          </cell>
          <cell r="K17">
            <v>1</v>
          </cell>
          <cell r="L17">
            <v>16</v>
          </cell>
          <cell r="O17">
            <v>0</v>
          </cell>
          <cell r="P17">
            <v>16</v>
          </cell>
          <cell r="S17">
            <v>0</v>
          </cell>
          <cell r="T17">
            <v>16</v>
          </cell>
          <cell r="W17">
            <v>0</v>
          </cell>
          <cell r="X17">
            <v>16</v>
          </cell>
          <cell r="AA17">
            <v>0</v>
          </cell>
          <cell r="AB17">
            <v>16</v>
          </cell>
          <cell r="AE17">
            <v>0</v>
          </cell>
          <cell r="AF17">
            <v>16</v>
          </cell>
          <cell r="AI17">
            <v>0</v>
          </cell>
          <cell r="AJ17">
            <v>16</v>
          </cell>
          <cell r="AM17">
            <v>0</v>
          </cell>
          <cell r="AN17">
            <v>16</v>
          </cell>
          <cell r="AQ17">
            <v>0</v>
          </cell>
          <cell r="AR17">
            <v>16</v>
          </cell>
        </row>
        <row r="18">
          <cell r="B18" t="str">
            <v>DISTRICT OF COLUMBIA</v>
          </cell>
          <cell r="D18">
            <v>22</v>
          </cell>
          <cell r="G18">
            <v>0</v>
          </cell>
          <cell r="H18">
            <v>22</v>
          </cell>
          <cell r="K18">
            <v>0</v>
          </cell>
          <cell r="L18">
            <v>22</v>
          </cell>
          <cell r="O18">
            <v>0</v>
          </cell>
          <cell r="P18">
            <v>22</v>
          </cell>
          <cell r="S18">
            <v>0</v>
          </cell>
          <cell r="T18">
            <v>22</v>
          </cell>
          <cell r="W18">
            <v>0</v>
          </cell>
          <cell r="X18">
            <v>22</v>
          </cell>
          <cell r="Z18">
            <v>1</v>
          </cell>
          <cell r="AA18">
            <v>-1</v>
          </cell>
          <cell r="AB18">
            <v>21</v>
          </cell>
          <cell r="AE18">
            <v>0</v>
          </cell>
          <cell r="AF18">
            <v>21</v>
          </cell>
          <cell r="AI18">
            <v>0</v>
          </cell>
          <cell r="AJ18">
            <v>21</v>
          </cell>
          <cell r="AM18">
            <v>0</v>
          </cell>
          <cell r="AN18">
            <v>24</v>
          </cell>
          <cell r="AQ18">
            <v>0</v>
          </cell>
          <cell r="AR18">
            <v>24</v>
          </cell>
        </row>
        <row r="19">
          <cell r="B19" t="str">
            <v>FLORIDA</v>
          </cell>
          <cell r="D19">
            <v>225</v>
          </cell>
          <cell r="E19">
            <v>2</v>
          </cell>
          <cell r="G19">
            <v>2</v>
          </cell>
          <cell r="H19">
            <v>227</v>
          </cell>
          <cell r="J19">
            <v>1</v>
          </cell>
          <cell r="K19">
            <v>-1</v>
          </cell>
          <cell r="L19">
            <v>226</v>
          </cell>
          <cell r="M19">
            <v>4</v>
          </cell>
          <cell r="O19">
            <v>4</v>
          </cell>
          <cell r="P19">
            <v>230</v>
          </cell>
          <cell r="S19">
            <v>0</v>
          </cell>
          <cell r="T19">
            <v>230</v>
          </cell>
          <cell r="U19">
            <v>2</v>
          </cell>
          <cell r="V19">
            <v>1</v>
          </cell>
          <cell r="W19">
            <v>1</v>
          </cell>
          <cell r="X19">
            <v>231</v>
          </cell>
          <cell r="Y19">
            <v>3</v>
          </cell>
          <cell r="AA19">
            <v>3</v>
          </cell>
          <cell r="AB19">
            <v>234</v>
          </cell>
          <cell r="AC19">
            <v>2</v>
          </cell>
          <cell r="AE19">
            <v>2</v>
          </cell>
          <cell r="AF19">
            <v>236</v>
          </cell>
          <cell r="AG19">
            <v>1</v>
          </cell>
          <cell r="AH19">
            <v>1</v>
          </cell>
          <cell r="AI19">
            <v>0</v>
          </cell>
          <cell r="AJ19">
            <v>236</v>
          </cell>
          <cell r="AK19">
            <v>4</v>
          </cell>
          <cell r="AM19">
            <v>4</v>
          </cell>
          <cell r="AN19">
            <v>246</v>
          </cell>
          <cell r="AO19">
            <v>2</v>
          </cell>
          <cell r="AQ19">
            <v>2</v>
          </cell>
          <cell r="AR19">
            <v>248</v>
          </cell>
        </row>
        <row r="20">
          <cell r="B20" t="str">
            <v>GEORGIA</v>
          </cell>
          <cell r="D20">
            <v>158</v>
          </cell>
          <cell r="G20">
            <v>0</v>
          </cell>
          <cell r="H20">
            <v>158</v>
          </cell>
          <cell r="I20">
            <v>1</v>
          </cell>
          <cell r="K20">
            <v>1</v>
          </cell>
          <cell r="L20">
            <v>159</v>
          </cell>
          <cell r="O20">
            <v>0</v>
          </cell>
          <cell r="P20">
            <v>159</v>
          </cell>
          <cell r="Q20">
            <v>2</v>
          </cell>
          <cell r="S20">
            <v>2</v>
          </cell>
          <cell r="T20">
            <v>161</v>
          </cell>
          <cell r="U20">
            <v>1</v>
          </cell>
          <cell r="W20">
            <v>1</v>
          </cell>
          <cell r="X20">
            <v>162</v>
          </cell>
          <cell r="Z20">
            <v>1</v>
          </cell>
          <cell r="AA20">
            <v>-1</v>
          </cell>
          <cell r="AB20">
            <v>161</v>
          </cell>
          <cell r="AC20">
            <v>1</v>
          </cell>
          <cell r="AE20">
            <v>1</v>
          </cell>
          <cell r="AF20">
            <v>162</v>
          </cell>
          <cell r="AG20">
            <v>1</v>
          </cell>
          <cell r="AI20">
            <v>1</v>
          </cell>
          <cell r="AJ20">
            <v>163</v>
          </cell>
          <cell r="AK20">
            <v>1</v>
          </cell>
          <cell r="AM20">
            <v>1</v>
          </cell>
          <cell r="AN20">
            <v>166</v>
          </cell>
          <cell r="AQ20">
            <v>0</v>
          </cell>
          <cell r="AR20">
            <v>166</v>
          </cell>
        </row>
        <row r="21">
          <cell r="B21" t="str">
            <v>HAWAII</v>
          </cell>
          <cell r="D21">
            <v>37</v>
          </cell>
          <cell r="E21">
            <v>1</v>
          </cell>
          <cell r="G21">
            <v>1</v>
          </cell>
          <cell r="H21">
            <v>38</v>
          </cell>
          <cell r="K21">
            <v>0</v>
          </cell>
          <cell r="L21">
            <v>38</v>
          </cell>
          <cell r="O21">
            <v>0</v>
          </cell>
          <cell r="P21">
            <v>38</v>
          </cell>
          <cell r="S21">
            <v>0</v>
          </cell>
          <cell r="T21">
            <v>38</v>
          </cell>
          <cell r="W21">
            <v>0</v>
          </cell>
          <cell r="X21">
            <v>38</v>
          </cell>
          <cell r="AA21">
            <v>0</v>
          </cell>
          <cell r="AB21">
            <v>38</v>
          </cell>
          <cell r="AE21">
            <v>0</v>
          </cell>
          <cell r="AF21">
            <v>38</v>
          </cell>
          <cell r="AG21">
            <v>1</v>
          </cell>
          <cell r="AI21">
            <v>1</v>
          </cell>
          <cell r="AJ21">
            <v>39</v>
          </cell>
          <cell r="AM21">
            <v>0</v>
          </cell>
          <cell r="AN21">
            <v>39</v>
          </cell>
          <cell r="AO21">
            <v>1</v>
          </cell>
          <cell r="AQ21">
            <v>1</v>
          </cell>
          <cell r="AR21">
            <v>40</v>
          </cell>
        </row>
        <row r="22">
          <cell r="B22" t="str">
            <v>IDAHO</v>
          </cell>
          <cell r="D22">
            <v>38</v>
          </cell>
          <cell r="G22">
            <v>0</v>
          </cell>
          <cell r="H22">
            <v>38</v>
          </cell>
          <cell r="K22">
            <v>0</v>
          </cell>
          <cell r="L22">
            <v>38</v>
          </cell>
          <cell r="O22">
            <v>0</v>
          </cell>
          <cell r="P22">
            <v>38</v>
          </cell>
          <cell r="S22">
            <v>0</v>
          </cell>
          <cell r="T22">
            <v>38</v>
          </cell>
          <cell r="W22">
            <v>0</v>
          </cell>
          <cell r="X22">
            <v>38</v>
          </cell>
          <cell r="AA22">
            <v>0</v>
          </cell>
          <cell r="AB22">
            <v>38</v>
          </cell>
          <cell r="AE22">
            <v>0</v>
          </cell>
          <cell r="AF22">
            <v>38</v>
          </cell>
          <cell r="AI22">
            <v>0</v>
          </cell>
          <cell r="AJ22">
            <v>38</v>
          </cell>
          <cell r="AM22">
            <v>0</v>
          </cell>
          <cell r="AN22">
            <v>38</v>
          </cell>
          <cell r="AQ22">
            <v>0</v>
          </cell>
          <cell r="AR22">
            <v>38</v>
          </cell>
        </row>
        <row r="23">
          <cell r="B23" t="str">
            <v>ILLINOIS</v>
          </cell>
          <cell r="D23">
            <v>198</v>
          </cell>
          <cell r="E23">
            <v>3</v>
          </cell>
          <cell r="G23">
            <v>3</v>
          </cell>
          <cell r="H23">
            <v>201</v>
          </cell>
          <cell r="I23">
            <v>1</v>
          </cell>
          <cell r="K23">
            <v>1</v>
          </cell>
          <cell r="L23">
            <v>202</v>
          </cell>
          <cell r="M23">
            <v>2</v>
          </cell>
          <cell r="O23">
            <v>2</v>
          </cell>
          <cell r="P23">
            <v>204</v>
          </cell>
          <cell r="Q23">
            <v>1</v>
          </cell>
          <cell r="R23">
            <v>1</v>
          </cell>
          <cell r="S23">
            <v>0</v>
          </cell>
          <cell r="T23">
            <v>204</v>
          </cell>
          <cell r="U23">
            <v>2</v>
          </cell>
          <cell r="V23">
            <v>3</v>
          </cell>
          <cell r="W23">
            <v>-1</v>
          </cell>
          <cell r="X23">
            <v>203</v>
          </cell>
          <cell r="Y23">
            <v>1</v>
          </cell>
          <cell r="Z23">
            <v>1</v>
          </cell>
          <cell r="AA23">
            <v>0</v>
          </cell>
          <cell r="AB23">
            <v>203</v>
          </cell>
          <cell r="AC23">
            <v>1</v>
          </cell>
          <cell r="AE23">
            <v>1</v>
          </cell>
          <cell r="AF23">
            <v>204</v>
          </cell>
          <cell r="AG23">
            <v>3</v>
          </cell>
          <cell r="AI23">
            <v>3</v>
          </cell>
          <cell r="AJ23">
            <v>207</v>
          </cell>
          <cell r="AK23">
            <v>1</v>
          </cell>
          <cell r="AL23">
            <v>1</v>
          </cell>
          <cell r="AM23">
            <v>0</v>
          </cell>
          <cell r="AN23">
            <v>211</v>
          </cell>
          <cell r="AO23">
            <v>2</v>
          </cell>
          <cell r="AP23">
            <v>1</v>
          </cell>
          <cell r="AQ23">
            <v>1</v>
          </cell>
          <cell r="AR23">
            <v>212</v>
          </cell>
        </row>
        <row r="24">
          <cell r="B24" t="str">
            <v>INDIANA</v>
          </cell>
          <cell r="D24">
            <v>112</v>
          </cell>
          <cell r="G24">
            <v>0</v>
          </cell>
          <cell r="H24">
            <v>112</v>
          </cell>
          <cell r="K24">
            <v>0</v>
          </cell>
          <cell r="L24">
            <v>112</v>
          </cell>
          <cell r="M24">
            <v>2</v>
          </cell>
          <cell r="O24">
            <v>2</v>
          </cell>
          <cell r="P24">
            <v>114</v>
          </cell>
          <cell r="R24">
            <v>2</v>
          </cell>
          <cell r="S24">
            <v>-2</v>
          </cell>
          <cell r="T24">
            <v>112</v>
          </cell>
          <cell r="W24">
            <v>0</v>
          </cell>
          <cell r="X24">
            <v>112</v>
          </cell>
          <cell r="Y24">
            <v>1</v>
          </cell>
          <cell r="AA24">
            <v>1</v>
          </cell>
          <cell r="AB24">
            <v>113</v>
          </cell>
          <cell r="AE24">
            <v>0</v>
          </cell>
          <cell r="AF24">
            <v>113</v>
          </cell>
          <cell r="AG24">
            <v>3</v>
          </cell>
          <cell r="AI24">
            <v>3</v>
          </cell>
          <cell r="AJ24">
            <v>116</v>
          </cell>
          <cell r="AK24">
            <v>3</v>
          </cell>
          <cell r="AM24">
            <v>3</v>
          </cell>
          <cell r="AN24">
            <v>116</v>
          </cell>
          <cell r="AQ24">
            <v>0</v>
          </cell>
          <cell r="AR24">
            <v>116</v>
          </cell>
        </row>
        <row r="25">
          <cell r="B25" t="str">
            <v>IOWA</v>
          </cell>
          <cell r="D25">
            <v>58</v>
          </cell>
          <cell r="E25">
            <v>1</v>
          </cell>
          <cell r="G25">
            <v>1</v>
          </cell>
          <cell r="H25">
            <v>59</v>
          </cell>
          <cell r="I25">
            <v>1</v>
          </cell>
          <cell r="K25">
            <v>1</v>
          </cell>
          <cell r="L25">
            <v>60</v>
          </cell>
          <cell r="M25">
            <v>1</v>
          </cell>
          <cell r="O25">
            <v>1</v>
          </cell>
          <cell r="P25">
            <v>61</v>
          </cell>
          <cell r="S25">
            <v>0</v>
          </cell>
          <cell r="T25">
            <v>61</v>
          </cell>
          <cell r="U25">
            <v>1</v>
          </cell>
          <cell r="W25">
            <v>1</v>
          </cell>
          <cell r="X25">
            <v>62</v>
          </cell>
          <cell r="Y25">
            <v>1</v>
          </cell>
          <cell r="AA25">
            <v>1</v>
          </cell>
          <cell r="AB25">
            <v>63</v>
          </cell>
          <cell r="AE25">
            <v>0</v>
          </cell>
          <cell r="AF25">
            <v>63</v>
          </cell>
          <cell r="AI25">
            <v>0</v>
          </cell>
          <cell r="AJ25">
            <v>63</v>
          </cell>
          <cell r="AM25">
            <v>0</v>
          </cell>
          <cell r="AN25">
            <v>70</v>
          </cell>
          <cell r="AQ25">
            <v>0</v>
          </cell>
          <cell r="AR25">
            <v>70</v>
          </cell>
        </row>
        <row r="26">
          <cell r="B26" t="str">
            <v>KANSAS</v>
          </cell>
          <cell r="D26">
            <v>55</v>
          </cell>
          <cell r="G26">
            <v>0</v>
          </cell>
          <cell r="H26">
            <v>55</v>
          </cell>
          <cell r="K26">
            <v>0</v>
          </cell>
          <cell r="L26">
            <v>55</v>
          </cell>
          <cell r="O26">
            <v>0</v>
          </cell>
          <cell r="P26">
            <v>55</v>
          </cell>
          <cell r="Q26">
            <v>2</v>
          </cell>
          <cell r="S26">
            <v>2</v>
          </cell>
          <cell r="T26">
            <v>57</v>
          </cell>
          <cell r="U26">
            <v>1</v>
          </cell>
          <cell r="W26">
            <v>1</v>
          </cell>
          <cell r="X26">
            <v>58</v>
          </cell>
          <cell r="AA26">
            <v>0</v>
          </cell>
          <cell r="AB26">
            <v>58</v>
          </cell>
          <cell r="AE26">
            <v>0</v>
          </cell>
          <cell r="AF26">
            <v>58</v>
          </cell>
          <cell r="AI26">
            <v>0</v>
          </cell>
          <cell r="AJ26">
            <v>58</v>
          </cell>
          <cell r="AK26">
            <v>1</v>
          </cell>
          <cell r="AM26">
            <v>1</v>
          </cell>
          <cell r="AN26">
            <v>58</v>
          </cell>
          <cell r="AO26">
            <v>1</v>
          </cell>
          <cell r="AQ26">
            <v>1</v>
          </cell>
          <cell r="AR26">
            <v>59</v>
          </cell>
        </row>
        <row r="27">
          <cell r="B27" t="str">
            <v>KENTUCKY</v>
          </cell>
          <cell r="D27">
            <v>66</v>
          </cell>
          <cell r="E27">
            <v>1</v>
          </cell>
          <cell r="F27">
            <v>1</v>
          </cell>
          <cell r="G27">
            <v>0</v>
          </cell>
          <cell r="H27">
            <v>66</v>
          </cell>
          <cell r="I27">
            <v>2</v>
          </cell>
          <cell r="K27">
            <v>2</v>
          </cell>
          <cell r="L27">
            <v>68</v>
          </cell>
          <cell r="M27">
            <v>1</v>
          </cell>
          <cell r="O27">
            <v>1</v>
          </cell>
          <cell r="P27">
            <v>69</v>
          </cell>
          <cell r="S27">
            <v>0</v>
          </cell>
          <cell r="T27">
            <v>69</v>
          </cell>
          <cell r="W27">
            <v>0</v>
          </cell>
          <cell r="X27">
            <v>69</v>
          </cell>
          <cell r="AA27">
            <v>0</v>
          </cell>
          <cell r="AB27">
            <v>69</v>
          </cell>
          <cell r="AC27">
            <v>2</v>
          </cell>
          <cell r="AD27">
            <v>1</v>
          </cell>
          <cell r="AE27">
            <v>1</v>
          </cell>
          <cell r="AF27">
            <v>70</v>
          </cell>
          <cell r="AH27">
            <v>1</v>
          </cell>
          <cell r="AI27">
            <v>-1</v>
          </cell>
          <cell r="AJ27">
            <v>69</v>
          </cell>
          <cell r="AM27">
            <v>0</v>
          </cell>
          <cell r="AN27">
            <v>70</v>
          </cell>
          <cell r="AO27">
            <v>1</v>
          </cell>
          <cell r="AP27">
            <v>1</v>
          </cell>
          <cell r="AQ27">
            <v>0</v>
          </cell>
          <cell r="AR27">
            <v>70</v>
          </cell>
        </row>
        <row r="28">
          <cell r="B28" t="str">
            <v>LOUISIANA</v>
          </cell>
          <cell r="D28">
            <v>32</v>
          </cell>
          <cell r="G28">
            <v>0</v>
          </cell>
          <cell r="H28">
            <v>32</v>
          </cell>
          <cell r="K28">
            <v>0</v>
          </cell>
          <cell r="L28">
            <v>32</v>
          </cell>
          <cell r="O28">
            <v>0</v>
          </cell>
          <cell r="P28">
            <v>32</v>
          </cell>
          <cell r="S28">
            <v>0</v>
          </cell>
          <cell r="T28">
            <v>32</v>
          </cell>
          <cell r="V28">
            <v>1</v>
          </cell>
          <cell r="W28">
            <v>-1</v>
          </cell>
          <cell r="X28">
            <v>31</v>
          </cell>
          <cell r="Y28">
            <v>2</v>
          </cell>
          <cell r="AA28">
            <v>2</v>
          </cell>
          <cell r="AB28">
            <v>33</v>
          </cell>
          <cell r="AC28">
            <v>2</v>
          </cell>
          <cell r="AE28">
            <v>2</v>
          </cell>
          <cell r="AF28">
            <v>35</v>
          </cell>
          <cell r="AI28">
            <v>0</v>
          </cell>
          <cell r="AJ28">
            <v>35</v>
          </cell>
          <cell r="AM28">
            <v>0</v>
          </cell>
          <cell r="AN28">
            <v>35</v>
          </cell>
          <cell r="AO28">
            <v>1</v>
          </cell>
          <cell r="AQ28">
            <v>1</v>
          </cell>
          <cell r="AR28">
            <v>36</v>
          </cell>
        </row>
        <row r="29">
          <cell r="B29" t="str">
            <v>MAINE</v>
          </cell>
          <cell r="D29">
            <v>12</v>
          </cell>
          <cell r="G29">
            <v>0</v>
          </cell>
          <cell r="H29">
            <v>12</v>
          </cell>
          <cell r="K29">
            <v>0</v>
          </cell>
          <cell r="L29">
            <v>12</v>
          </cell>
          <cell r="O29">
            <v>0</v>
          </cell>
          <cell r="P29">
            <v>12</v>
          </cell>
          <cell r="R29">
            <v>1</v>
          </cell>
          <cell r="S29">
            <v>-1</v>
          </cell>
          <cell r="T29">
            <v>11</v>
          </cell>
          <cell r="W29">
            <v>0</v>
          </cell>
          <cell r="X29">
            <v>11</v>
          </cell>
          <cell r="AA29">
            <v>0</v>
          </cell>
          <cell r="AB29">
            <v>11</v>
          </cell>
          <cell r="AE29">
            <v>0</v>
          </cell>
          <cell r="AF29">
            <v>11</v>
          </cell>
          <cell r="AI29">
            <v>0</v>
          </cell>
          <cell r="AJ29">
            <v>11</v>
          </cell>
          <cell r="AM29">
            <v>0</v>
          </cell>
          <cell r="AN29">
            <v>9</v>
          </cell>
          <cell r="AQ29">
            <v>0</v>
          </cell>
          <cell r="AR29">
            <v>9</v>
          </cell>
        </row>
        <row r="30">
          <cell r="B30" t="str">
            <v>MANITOBA-CAN</v>
          </cell>
          <cell r="D30">
            <v>25</v>
          </cell>
          <cell r="G30">
            <v>0</v>
          </cell>
          <cell r="H30">
            <v>25</v>
          </cell>
          <cell r="K30">
            <v>0</v>
          </cell>
          <cell r="L30">
            <v>25</v>
          </cell>
          <cell r="M30">
            <v>1</v>
          </cell>
          <cell r="O30">
            <v>1</v>
          </cell>
          <cell r="P30">
            <v>26</v>
          </cell>
          <cell r="S30">
            <v>0</v>
          </cell>
          <cell r="T30">
            <v>26</v>
          </cell>
          <cell r="W30">
            <v>0</v>
          </cell>
          <cell r="X30">
            <v>26</v>
          </cell>
          <cell r="Y30">
            <v>1</v>
          </cell>
          <cell r="AA30">
            <v>1</v>
          </cell>
          <cell r="AB30">
            <v>27</v>
          </cell>
          <cell r="AE30">
            <v>0</v>
          </cell>
          <cell r="AF30">
            <v>27</v>
          </cell>
          <cell r="AG30">
            <v>1</v>
          </cell>
          <cell r="AI30">
            <v>1</v>
          </cell>
          <cell r="AJ30">
            <v>28</v>
          </cell>
          <cell r="AM30">
            <v>0</v>
          </cell>
          <cell r="AN30">
            <v>29</v>
          </cell>
          <cell r="AQ30">
            <v>0</v>
          </cell>
          <cell r="AR30">
            <v>29</v>
          </cell>
        </row>
        <row r="31">
          <cell r="B31" t="str">
            <v>MARYLAND</v>
          </cell>
          <cell r="D31">
            <v>125</v>
          </cell>
          <cell r="E31">
            <v>2</v>
          </cell>
          <cell r="F31">
            <v>1</v>
          </cell>
          <cell r="G31">
            <v>1</v>
          </cell>
          <cell r="H31">
            <v>126</v>
          </cell>
          <cell r="I31">
            <v>1</v>
          </cell>
          <cell r="K31">
            <v>1</v>
          </cell>
          <cell r="L31">
            <v>127</v>
          </cell>
          <cell r="M31">
            <v>1</v>
          </cell>
          <cell r="O31">
            <v>1</v>
          </cell>
          <cell r="P31">
            <v>128</v>
          </cell>
          <cell r="S31">
            <v>0</v>
          </cell>
          <cell r="T31">
            <v>128</v>
          </cell>
          <cell r="U31">
            <v>1</v>
          </cell>
          <cell r="V31">
            <v>1</v>
          </cell>
          <cell r="W31">
            <v>0</v>
          </cell>
          <cell r="X31">
            <v>128</v>
          </cell>
          <cell r="AA31">
            <v>0</v>
          </cell>
          <cell r="AB31">
            <v>128</v>
          </cell>
          <cell r="AE31">
            <v>0</v>
          </cell>
          <cell r="AF31">
            <v>128</v>
          </cell>
          <cell r="AI31">
            <v>0</v>
          </cell>
          <cell r="AJ31">
            <v>128</v>
          </cell>
          <cell r="AM31">
            <v>0</v>
          </cell>
          <cell r="AN31">
            <v>126</v>
          </cell>
          <cell r="AQ31">
            <v>0</v>
          </cell>
          <cell r="AR31">
            <v>126</v>
          </cell>
        </row>
        <row r="32">
          <cell r="B32" t="str">
            <v>MASSACHUSETTS</v>
          </cell>
          <cell r="D32">
            <v>85</v>
          </cell>
          <cell r="E32">
            <v>2</v>
          </cell>
          <cell r="F32">
            <v>1</v>
          </cell>
          <cell r="G32">
            <v>1</v>
          </cell>
          <cell r="H32">
            <v>86</v>
          </cell>
          <cell r="J32">
            <v>1</v>
          </cell>
          <cell r="K32">
            <v>-1</v>
          </cell>
          <cell r="L32">
            <v>85</v>
          </cell>
          <cell r="M32">
            <v>1</v>
          </cell>
          <cell r="O32">
            <v>1</v>
          </cell>
          <cell r="P32">
            <v>86</v>
          </cell>
          <cell r="S32">
            <v>0</v>
          </cell>
          <cell r="T32">
            <v>86</v>
          </cell>
          <cell r="V32">
            <v>1</v>
          </cell>
          <cell r="W32">
            <v>-1</v>
          </cell>
          <cell r="X32">
            <v>85</v>
          </cell>
          <cell r="Y32">
            <v>1</v>
          </cell>
          <cell r="Z32">
            <v>1</v>
          </cell>
          <cell r="AA32">
            <v>0</v>
          </cell>
          <cell r="AB32">
            <v>85</v>
          </cell>
          <cell r="AC32">
            <v>1</v>
          </cell>
          <cell r="AE32">
            <v>1</v>
          </cell>
          <cell r="AF32">
            <v>86</v>
          </cell>
          <cell r="AG32">
            <v>2</v>
          </cell>
          <cell r="AI32">
            <v>2</v>
          </cell>
          <cell r="AJ32">
            <v>88</v>
          </cell>
          <cell r="AK32">
            <v>1</v>
          </cell>
          <cell r="AL32">
            <v>1</v>
          </cell>
          <cell r="AM32">
            <v>0</v>
          </cell>
          <cell r="AN32">
            <v>94</v>
          </cell>
          <cell r="AO32">
            <v>1</v>
          </cell>
          <cell r="AP32">
            <v>2</v>
          </cell>
          <cell r="AQ32">
            <v>-1</v>
          </cell>
          <cell r="AR32">
            <v>93</v>
          </cell>
        </row>
        <row r="33">
          <cell r="B33" t="str">
            <v>MICHIGAN</v>
          </cell>
          <cell r="D33">
            <v>164</v>
          </cell>
          <cell r="G33">
            <v>0</v>
          </cell>
          <cell r="H33">
            <v>164</v>
          </cell>
          <cell r="I33">
            <v>2</v>
          </cell>
          <cell r="J33">
            <v>1</v>
          </cell>
          <cell r="K33">
            <v>1</v>
          </cell>
          <cell r="L33">
            <v>165</v>
          </cell>
          <cell r="O33">
            <v>0</v>
          </cell>
          <cell r="P33">
            <v>165</v>
          </cell>
          <cell r="S33">
            <v>0</v>
          </cell>
          <cell r="T33">
            <v>165</v>
          </cell>
          <cell r="V33">
            <v>1</v>
          </cell>
          <cell r="W33">
            <v>-1</v>
          </cell>
          <cell r="X33">
            <v>164</v>
          </cell>
          <cell r="Y33">
            <v>1</v>
          </cell>
          <cell r="AA33">
            <v>1</v>
          </cell>
          <cell r="AB33">
            <v>165</v>
          </cell>
          <cell r="AE33">
            <v>0</v>
          </cell>
          <cell r="AF33">
            <v>165</v>
          </cell>
          <cell r="AG33">
            <v>2</v>
          </cell>
          <cell r="AH33">
            <v>2</v>
          </cell>
          <cell r="AI33">
            <v>0</v>
          </cell>
          <cell r="AJ33">
            <v>165</v>
          </cell>
          <cell r="AK33">
            <v>1</v>
          </cell>
          <cell r="AM33">
            <v>1</v>
          </cell>
          <cell r="AN33">
            <v>169</v>
          </cell>
          <cell r="AP33">
            <v>1</v>
          </cell>
          <cell r="AQ33">
            <v>-1</v>
          </cell>
          <cell r="AR33">
            <v>168</v>
          </cell>
        </row>
        <row r="34">
          <cell r="B34" t="str">
            <v>MINNESOTA</v>
          </cell>
          <cell r="D34">
            <v>105</v>
          </cell>
          <cell r="E34">
            <v>1</v>
          </cell>
          <cell r="G34">
            <v>1</v>
          </cell>
          <cell r="H34">
            <v>106</v>
          </cell>
          <cell r="I34">
            <v>3</v>
          </cell>
          <cell r="K34">
            <v>3</v>
          </cell>
          <cell r="L34">
            <v>109</v>
          </cell>
          <cell r="M34">
            <v>1</v>
          </cell>
          <cell r="O34">
            <v>1</v>
          </cell>
          <cell r="P34">
            <v>110</v>
          </cell>
          <cell r="S34">
            <v>0</v>
          </cell>
          <cell r="T34">
            <v>110</v>
          </cell>
          <cell r="V34">
            <v>1</v>
          </cell>
          <cell r="W34">
            <v>-1</v>
          </cell>
          <cell r="X34">
            <v>109</v>
          </cell>
          <cell r="AA34">
            <v>0</v>
          </cell>
          <cell r="AB34">
            <v>109</v>
          </cell>
          <cell r="AE34">
            <v>0</v>
          </cell>
          <cell r="AF34">
            <v>109</v>
          </cell>
          <cell r="AG34">
            <v>2</v>
          </cell>
          <cell r="AH34">
            <v>1</v>
          </cell>
          <cell r="AI34">
            <v>1</v>
          </cell>
          <cell r="AJ34">
            <v>110</v>
          </cell>
          <cell r="AK34">
            <v>1</v>
          </cell>
          <cell r="AL34">
            <v>1</v>
          </cell>
          <cell r="AM34">
            <v>0</v>
          </cell>
          <cell r="AN34">
            <v>110</v>
          </cell>
          <cell r="AO34">
            <v>3</v>
          </cell>
          <cell r="AQ34">
            <v>3</v>
          </cell>
          <cell r="AR34">
            <v>113</v>
          </cell>
        </row>
        <row r="35">
          <cell r="B35" t="str">
            <v>MISSISSIPPI</v>
          </cell>
          <cell r="D35">
            <v>15</v>
          </cell>
          <cell r="G35">
            <v>0</v>
          </cell>
          <cell r="H35">
            <v>15</v>
          </cell>
          <cell r="K35">
            <v>0</v>
          </cell>
          <cell r="L35">
            <v>15</v>
          </cell>
          <cell r="M35">
            <v>1</v>
          </cell>
          <cell r="O35">
            <v>1</v>
          </cell>
          <cell r="P35">
            <v>16</v>
          </cell>
          <cell r="S35">
            <v>0</v>
          </cell>
          <cell r="T35">
            <v>16</v>
          </cell>
          <cell r="W35">
            <v>0</v>
          </cell>
          <cell r="X35">
            <v>16</v>
          </cell>
          <cell r="AA35">
            <v>0</v>
          </cell>
          <cell r="AB35">
            <v>16</v>
          </cell>
          <cell r="AE35">
            <v>0</v>
          </cell>
          <cell r="AF35">
            <v>16</v>
          </cell>
          <cell r="AI35">
            <v>0</v>
          </cell>
          <cell r="AJ35">
            <v>16</v>
          </cell>
          <cell r="AM35">
            <v>0</v>
          </cell>
          <cell r="AN35">
            <v>16</v>
          </cell>
          <cell r="AQ35">
            <v>0</v>
          </cell>
          <cell r="AR35">
            <v>16</v>
          </cell>
        </row>
        <row r="36">
          <cell r="B36" t="str">
            <v>MISSOURI</v>
          </cell>
          <cell r="D36">
            <v>98</v>
          </cell>
          <cell r="E36">
            <v>1</v>
          </cell>
          <cell r="G36">
            <v>1</v>
          </cell>
          <cell r="H36">
            <v>99</v>
          </cell>
          <cell r="I36">
            <v>3</v>
          </cell>
          <cell r="J36">
            <v>1</v>
          </cell>
          <cell r="K36">
            <v>2</v>
          </cell>
          <cell r="L36">
            <v>101</v>
          </cell>
          <cell r="M36">
            <v>3</v>
          </cell>
          <cell r="N36">
            <v>1</v>
          </cell>
          <cell r="O36">
            <v>2</v>
          </cell>
          <cell r="P36">
            <v>103</v>
          </cell>
          <cell r="Q36">
            <v>1</v>
          </cell>
          <cell r="S36">
            <v>1</v>
          </cell>
          <cell r="T36">
            <v>104</v>
          </cell>
          <cell r="U36">
            <v>1</v>
          </cell>
          <cell r="V36">
            <v>1</v>
          </cell>
          <cell r="W36">
            <v>0</v>
          </cell>
          <cell r="X36">
            <v>104</v>
          </cell>
          <cell r="AA36">
            <v>0</v>
          </cell>
          <cell r="AB36">
            <v>104</v>
          </cell>
          <cell r="AC36">
            <v>1</v>
          </cell>
          <cell r="AD36">
            <v>1</v>
          </cell>
          <cell r="AE36">
            <v>0</v>
          </cell>
          <cell r="AF36">
            <v>104</v>
          </cell>
          <cell r="AI36">
            <v>0</v>
          </cell>
          <cell r="AJ36">
            <v>104</v>
          </cell>
          <cell r="AK36">
            <v>1</v>
          </cell>
          <cell r="AM36">
            <v>1</v>
          </cell>
          <cell r="AN36">
            <v>112</v>
          </cell>
          <cell r="AO36">
            <v>2</v>
          </cell>
          <cell r="AQ36">
            <v>2</v>
          </cell>
          <cell r="AR36">
            <v>114</v>
          </cell>
        </row>
        <row r="37">
          <cell r="B37" t="str">
            <v>MONTANA</v>
          </cell>
          <cell r="D37">
            <v>27</v>
          </cell>
          <cell r="G37">
            <v>0</v>
          </cell>
          <cell r="H37">
            <v>27</v>
          </cell>
          <cell r="K37">
            <v>0</v>
          </cell>
          <cell r="L37">
            <v>27</v>
          </cell>
          <cell r="O37">
            <v>0</v>
          </cell>
          <cell r="P37">
            <v>27</v>
          </cell>
          <cell r="S37">
            <v>0</v>
          </cell>
          <cell r="T37">
            <v>27</v>
          </cell>
          <cell r="W37">
            <v>0</v>
          </cell>
          <cell r="X37">
            <v>27</v>
          </cell>
          <cell r="AA37">
            <v>0</v>
          </cell>
          <cell r="AB37">
            <v>27</v>
          </cell>
          <cell r="AE37">
            <v>0</v>
          </cell>
          <cell r="AF37">
            <v>27</v>
          </cell>
          <cell r="AI37">
            <v>0</v>
          </cell>
          <cell r="AJ37">
            <v>27</v>
          </cell>
          <cell r="AK37">
            <v>1</v>
          </cell>
          <cell r="AM37">
            <v>1</v>
          </cell>
          <cell r="AN37">
            <v>23</v>
          </cell>
          <cell r="AQ37">
            <v>0</v>
          </cell>
          <cell r="AR37">
            <v>23</v>
          </cell>
        </row>
        <row r="38">
          <cell r="B38" t="str">
            <v>NEBRASKA</v>
          </cell>
          <cell r="D38">
            <v>40</v>
          </cell>
          <cell r="G38">
            <v>0</v>
          </cell>
          <cell r="H38">
            <v>40</v>
          </cell>
          <cell r="K38">
            <v>0</v>
          </cell>
          <cell r="L38">
            <v>40</v>
          </cell>
          <cell r="O38">
            <v>0</v>
          </cell>
          <cell r="P38">
            <v>40</v>
          </cell>
          <cell r="S38">
            <v>0</v>
          </cell>
          <cell r="T38">
            <v>40</v>
          </cell>
          <cell r="W38">
            <v>0</v>
          </cell>
          <cell r="X38">
            <v>40</v>
          </cell>
          <cell r="AA38">
            <v>0</v>
          </cell>
          <cell r="AB38">
            <v>40</v>
          </cell>
          <cell r="AE38">
            <v>0</v>
          </cell>
          <cell r="AF38">
            <v>40</v>
          </cell>
          <cell r="AI38">
            <v>0</v>
          </cell>
          <cell r="AJ38">
            <v>40</v>
          </cell>
          <cell r="AM38">
            <v>0</v>
          </cell>
          <cell r="AN38">
            <v>41</v>
          </cell>
          <cell r="AQ38">
            <v>0</v>
          </cell>
          <cell r="AR38">
            <v>41</v>
          </cell>
        </row>
        <row r="39">
          <cell r="B39" t="str">
            <v>NEVADA</v>
          </cell>
          <cell r="D39">
            <v>138</v>
          </cell>
          <cell r="G39">
            <v>0</v>
          </cell>
          <cell r="H39">
            <v>138</v>
          </cell>
          <cell r="K39">
            <v>0</v>
          </cell>
          <cell r="L39">
            <v>138</v>
          </cell>
          <cell r="O39">
            <v>0</v>
          </cell>
          <cell r="P39">
            <v>138</v>
          </cell>
          <cell r="S39">
            <v>0</v>
          </cell>
          <cell r="T39">
            <v>138</v>
          </cell>
          <cell r="W39">
            <v>0</v>
          </cell>
          <cell r="X39">
            <v>138</v>
          </cell>
          <cell r="Y39">
            <v>1</v>
          </cell>
          <cell r="AA39">
            <v>1</v>
          </cell>
          <cell r="AB39">
            <v>139</v>
          </cell>
          <cell r="AE39">
            <v>0</v>
          </cell>
          <cell r="AF39">
            <v>139</v>
          </cell>
          <cell r="AH39">
            <v>1</v>
          </cell>
          <cell r="AI39">
            <v>-1</v>
          </cell>
          <cell r="AJ39">
            <v>138</v>
          </cell>
          <cell r="AK39">
            <v>2</v>
          </cell>
          <cell r="AM39">
            <v>2</v>
          </cell>
          <cell r="AN39">
            <v>144</v>
          </cell>
          <cell r="AQ39">
            <v>0</v>
          </cell>
          <cell r="AR39">
            <v>144</v>
          </cell>
        </row>
        <row r="40">
          <cell r="B40" t="str">
            <v>NEW BRUNSWICK-CAN</v>
          </cell>
          <cell r="D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E40">
            <v>0</v>
          </cell>
          <cell r="AF40">
            <v>0</v>
          </cell>
          <cell r="AI40">
            <v>0</v>
          </cell>
          <cell r="AJ40">
            <v>0</v>
          </cell>
          <cell r="AM40">
            <v>0</v>
          </cell>
          <cell r="AN40">
            <v>0</v>
          </cell>
          <cell r="AQ40">
            <v>0</v>
          </cell>
          <cell r="AR40">
            <v>0</v>
          </cell>
        </row>
        <row r="41">
          <cell r="B41" t="str">
            <v>NEW FOUNDLAND-CAN</v>
          </cell>
          <cell r="D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O41">
            <v>0</v>
          </cell>
          <cell r="P41">
            <v>0</v>
          </cell>
          <cell r="S41">
            <v>0</v>
          </cell>
          <cell r="T41">
            <v>0</v>
          </cell>
          <cell r="W41">
            <v>0</v>
          </cell>
          <cell r="X41">
            <v>0</v>
          </cell>
          <cell r="AA41">
            <v>0</v>
          </cell>
          <cell r="AB41">
            <v>0</v>
          </cell>
          <cell r="AE41">
            <v>0</v>
          </cell>
          <cell r="AF41">
            <v>0</v>
          </cell>
          <cell r="AI41">
            <v>0</v>
          </cell>
          <cell r="AJ41">
            <v>0</v>
          </cell>
          <cell r="AM41">
            <v>0</v>
          </cell>
          <cell r="AN41">
            <v>0</v>
          </cell>
          <cell r="AQ41">
            <v>0</v>
          </cell>
          <cell r="AR41">
            <v>0</v>
          </cell>
        </row>
        <row r="42">
          <cell r="B42" t="str">
            <v>NEW HAMPSHIRE</v>
          </cell>
          <cell r="D42">
            <v>7</v>
          </cell>
          <cell r="G42">
            <v>0</v>
          </cell>
          <cell r="H42">
            <v>7</v>
          </cell>
          <cell r="K42">
            <v>0</v>
          </cell>
          <cell r="L42">
            <v>7</v>
          </cell>
          <cell r="O42">
            <v>0</v>
          </cell>
          <cell r="P42">
            <v>7</v>
          </cell>
          <cell r="S42">
            <v>0</v>
          </cell>
          <cell r="T42">
            <v>7</v>
          </cell>
          <cell r="W42">
            <v>0</v>
          </cell>
          <cell r="X42">
            <v>7</v>
          </cell>
          <cell r="AA42">
            <v>0</v>
          </cell>
          <cell r="AB42">
            <v>7</v>
          </cell>
          <cell r="AC42">
            <v>1</v>
          </cell>
          <cell r="AE42">
            <v>1</v>
          </cell>
          <cell r="AF42">
            <v>8</v>
          </cell>
          <cell r="AI42">
            <v>0</v>
          </cell>
          <cell r="AJ42">
            <v>8</v>
          </cell>
          <cell r="AM42">
            <v>0</v>
          </cell>
          <cell r="AN42">
            <v>10</v>
          </cell>
          <cell r="AO42">
            <v>1</v>
          </cell>
          <cell r="AQ42">
            <v>1</v>
          </cell>
          <cell r="AR42">
            <v>11</v>
          </cell>
        </row>
        <row r="43">
          <cell r="B43" t="str">
            <v>NEW JERSEY</v>
          </cell>
          <cell r="D43">
            <v>96</v>
          </cell>
          <cell r="E43">
            <v>1</v>
          </cell>
          <cell r="G43">
            <v>1</v>
          </cell>
          <cell r="H43">
            <v>97</v>
          </cell>
          <cell r="K43">
            <v>0</v>
          </cell>
          <cell r="L43">
            <v>97</v>
          </cell>
          <cell r="M43">
            <v>1</v>
          </cell>
          <cell r="O43">
            <v>1</v>
          </cell>
          <cell r="P43">
            <v>98</v>
          </cell>
          <cell r="Q43">
            <v>1</v>
          </cell>
          <cell r="S43">
            <v>1</v>
          </cell>
          <cell r="T43">
            <v>99</v>
          </cell>
          <cell r="W43">
            <v>0</v>
          </cell>
          <cell r="X43">
            <v>99</v>
          </cell>
          <cell r="Y43">
            <v>1</v>
          </cell>
          <cell r="AA43">
            <v>1</v>
          </cell>
          <cell r="AB43">
            <v>100</v>
          </cell>
          <cell r="AC43">
            <v>2</v>
          </cell>
          <cell r="AE43">
            <v>2</v>
          </cell>
          <cell r="AF43">
            <v>102</v>
          </cell>
          <cell r="AG43">
            <v>1</v>
          </cell>
          <cell r="AI43">
            <v>1</v>
          </cell>
          <cell r="AJ43">
            <v>103</v>
          </cell>
          <cell r="AK43">
            <v>2</v>
          </cell>
          <cell r="AM43">
            <v>2</v>
          </cell>
          <cell r="AN43">
            <v>107</v>
          </cell>
          <cell r="AP43">
            <v>2</v>
          </cell>
          <cell r="AQ43">
            <v>-2</v>
          </cell>
          <cell r="AR43">
            <v>105</v>
          </cell>
        </row>
        <row r="44">
          <cell r="B44" t="str">
            <v>NEW MEXICO</v>
          </cell>
          <cell r="D44">
            <v>29</v>
          </cell>
          <cell r="G44">
            <v>0</v>
          </cell>
          <cell r="H44">
            <v>29</v>
          </cell>
          <cell r="K44">
            <v>0</v>
          </cell>
          <cell r="L44">
            <v>29</v>
          </cell>
          <cell r="O44">
            <v>0</v>
          </cell>
          <cell r="P44">
            <v>29</v>
          </cell>
          <cell r="S44">
            <v>0</v>
          </cell>
          <cell r="T44">
            <v>29</v>
          </cell>
          <cell r="U44">
            <v>3</v>
          </cell>
          <cell r="W44">
            <v>3</v>
          </cell>
          <cell r="X44">
            <v>32</v>
          </cell>
          <cell r="AA44">
            <v>0</v>
          </cell>
          <cell r="AB44">
            <v>32</v>
          </cell>
          <cell r="AC44">
            <v>1</v>
          </cell>
          <cell r="AE44">
            <v>1</v>
          </cell>
          <cell r="AF44">
            <v>33</v>
          </cell>
          <cell r="AI44">
            <v>0</v>
          </cell>
          <cell r="AJ44">
            <v>33</v>
          </cell>
          <cell r="AM44">
            <v>0</v>
          </cell>
          <cell r="AN44">
            <v>33</v>
          </cell>
          <cell r="AQ44">
            <v>0</v>
          </cell>
          <cell r="AR44">
            <v>33</v>
          </cell>
        </row>
        <row r="45">
          <cell r="B45" t="str">
            <v>NEW YORK</v>
          </cell>
          <cell r="D45">
            <v>153</v>
          </cell>
          <cell r="G45">
            <v>0</v>
          </cell>
          <cell r="H45">
            <v>153</v>
          </cell>
          <cell r="K45">
            <v>0</v>
          </cell>
          <cell r="L45">
            <v>153</v>
          </cell>
          <cell r="O45">
            <v>0</v>
          </cell>
          <cell r="P45">
            <v>153</v>
          </cell>
          <cell r="S45">
            <v>0</v>
          </cell>
          <cell r="T45">
            <v>153</v>
          </cell>
          <cell r="W45">
            <v>0</v>
          </cell>
          <cell r="X45">
            <v>153</v>
          </cell>
          <cell r="Y45">
            <v>1</v>
          </cell>
          <cell r="AA45">
            <v>1</v>
          </cell>
          <cell r="AB45">
            <v>154</v>
          </cell>
          <cell r="AC45">
            <v>2</v>
          </cell>
          <cell r="AE45">
            <v>2</v>
          </cell>
          <cell r="AF45">
            <v>156</v>
          </cell>
          <cell r="AG45">
            <v>2</v>
          </cell>
          <cell r="AI45">
            <v>2</v>
          </cell>
          <cell r="AJ45">
            <v>158</v>
          </cell>
          <cell r="AK45">
            <v>3</v>
          </cell>
          <cell r="AM45">
            <v>3</v>
          </cell>
          <cell r="AN45">
            <v>161</v>
          </cell>
          <cell r="AO45">
            <v>2</v>
          </cell>
          <cell r="AQ45">
            <v>2</v>
          </cell>
          <cell r="AR45">
            <v>163</v>
          </cell>
        </row>
        <row r="46">
          <cell r="B46" t="str">
            <v>NORTH CAROLINA</v>
          </cell>
          <cell r="D46">
            <v>202</v>
          </cell>
          <cell r="E46">
            <v>3</v>
          </cell>
          <cell r="G46">
            <v>3</v>
          </cell>
          <cell r="H46">
            <v>205</v>
          </cell>
          <cell r="I46">
            <v>4</v>
          </cell>
          <cell r="K46">
            <v>4</v>
          </cell>
          <cell r="L46">
            <v>209</v>
          </cell>
          <cell r="M46">
            <v>5</v>
          </cell>
          <cell r="O46">
            <v>5</v>
          </cell>
          <cell r="P46">
            <v>214</v>
          </cell>
          <cell r="S46">
            <v>0</v>
          </cell>
          <cell r="T46">
            <v>214</v>
          </cell>
          <cell r="W46">
            <v>0</v>
          </cell>
          <cell r="X46">
            <v>214</v>
          </cell>
          <cell r="Y46">
            <v>2</v>
          </cell>
          <cell r="AA46">
            <v>2</v>
          </cell>
          <cell r="AB46">
            <v>216</v>
          </cell>
          <cell r="AD46">
            <v>1</v>
          </cell>
          <cell r="AE46">
            <v>-1</v>
          </cell>
          <cell r="AF46">
            <v>215</v>
          </cell>
          <cell r="AG46">
            <v>1</v>
          </cell>
          <cell r="AI46">
            <v>1</v>
          </cell>
          <cell r="AJ46">
            <v>216</v>
          </cell>
          <cell r="AK46">
            <v>1</v>
          </cell>
          <cell r="AL46">
            <v>1</v>
          </cell>
          <cell r="AM46">
            <v>0</v>
          </cell>
          <cell r="AN46">
            <v>218</v>
          </cell>
          <cell r="AO46">
            <v>2</v>
          </cell>
          <cell r="AQ46">
            <v>2</v>
          </cell>
          <cell r="AR46">
            <v>220</v>
          </cell>
        </row>
        <row r="47">
          <cell r="B47" t="str">
            <v>NORTH DAKOTA</v>
          </cell>
          <cell r="D47">
            <v>4</v>
          </cell>
          <cell r="G47">
            <v>0</v>
          </cell>
          <cell r="H47">
            <v>4</v>
          </cell>
          <cell r="K47">
            <v>0</v>
          </cell>
          <cell r="L47">
            <v>4</v>
          </cell>
          <cell r="O47">
            <v>0</v>
          </cell>
          <cell r="P47">
            <v>4</v>
          </cell>
          <cell r="S47">
            <v>0</v>
          </cell>
          <cell r="T47">
            <v>4</v>
          </cell>
          <cell r="W47">
            <v>0</v>
          </cell>
          <cell r="X47">
            <v>4</v>
          </cell>
          <cell r="AA47">
            <v>0</v>
          </cell>
          <cell r="AB47">
            <v>4</v>
          </cell>
          <cell r="AE47">
            <v>0</v>
          </cell>
          <cell r="AF47">
            <v>4</v>
          </cell>
          <cell r="AI47">
            <v>0</v>
          </cell>
          <cell r="AJ47">
            <v>4</v>
          </cell>
          <cell r="AM47">
            <v>0</v>
          </cell>
          <cell r="AN47">
            <v>5</v>
          </cell>
          <cell r="AQ47">
            <v>0</v>
          </cell>
          <cell r="AR47">
            <v>5</v>
          </cell>
        </row>
        <row r="48">
          <cell r="B48" t="str">
            <v>NOVA SCOTIA-CAN</v>
          </cell>
          <cell r="D48">
            <v>3</v>
          </cell>
          <cell r="G48">
            <v>0</v>
          </cell>
          <cell r="H48">
            <v>3</v>
          </cell>
          <cell r="K48">
            <v>0</v>
          </cell>
          <cell r="L48">
            <v>3</v>
          </cell>
          <cell r="O48">
            <v>0</v>
          </cell>
          <cell r="P48">
            <v>3</v>
          </cell>
          <cell r="S48">
            <v>0</v>
          </cell>
          <cell r="T48">
            <v>3</v>
          </cell>
          <cell r="U48">
            <v>1</v>
          </cell>
          <cell r="W48">
            <v>1</v>
          </cell>
          <cell r="X48">
            <v>4</v>
          </cell>
          <cell r="AA48">
            <v>0</v>
          </cell>
          <cell r="AB48">
            <v>4</v>
          </cell>
          <cell r="AE48">
            <v>0</v>
          </cell>
          <cell r="AF48">
            <v>4</v>
          </cell>
          <cell r="AI48">
            <v>0</v>
          </cell>
          <cell r="AJ48">
            <v>4</v>
          </cell>
          <cell r="AM48">
            <v>0</v>
          </cell>
          <cell r="AN48">
            <v>4</v>
          </cell>
          <cell r="AQ48">
            <v>0</v>
          </cell>
          <cell r="AR48">
            <v>4</v>
          </cell>
        </row>
        <row r="49">
          <cell r="B49" t="str">
            <v>OHIO</v>
          </cell>
          <cell r="D49">
            <v>214</v>
          </cell>
          <cell r="E49">
            <v>1</v>
          </cell>
          <cell r="G49">
            <v>1</v>
          </cell>
          <cell r="H49">
            <v>215</v>
          </cell>
          <cell r="I49">
            <v>2</v>
          </cell>
          <cell r="K49">
            <v>2</v>
          </cell>
          <cell r="L49">
            <v>217</v>
          </cell>
          <cell r="M49">
            <v>3</v>
          </cell>
          <cell r="N49">
            <v>1</v>
          </cell>
          <cell r="O49">
            <v>2</v>
          </cell>
          <cell r="P49">
            <v>219</v>
          </cell>
          <cell r="Q49">
            <v>1</v>
          </cell>
          <cell r="S49">
            <v>1</v>
          </cell>
          <cell r="T49">
            <v>220</v>
          </cell>
          <cell r="W49">
            <v>0</v>
          </cell>
          <cell r="X49">
            <v>220</v>
          </cell>
          <cell r="Y49">
            <v>2</v>
          </cell>
          <cell r="AA49">
            <v>2</v>
          </cell>
          <cell r="AB49">
            <v>222</v>
          </cell>
          <cell r="AC49">
            <v>2</v>
          </cell>
          <cell r="AE49">
            <v>2</v>
          </cell>
          <cell r="AF49">
            <v>224</v>
          </cell>
          <cell r="AG49">
            <v>2</v>
          </cell>
          <cell r="AI49">
            <v>2</v>
          </cell>
          <cell r="AJ49">
            <v>226</v>
          </cell>
          <cell r="AK49">
            <v>1</v>
          </cell>
          <cell r="AM49">
            <v>1</v>
          </cell>
          <cell r="AN49">
            <v>228</v>
          </cell>
          <cell r="AO49">
            <v>4</v>
          </cell>
          <cell r="AQ49">
            <v>4</v>
          </cell>
          <cell r="AR49">
            <v>232</v>
          </cell>
        </row>
        <row r="50">
          <cell r="B50" t="str">
            <v>OKLAHOMA</v>
          </cell>
          <cell r="D50">
            <v>22</v>
          </cell>
          <cell r="G50">
            <v>0</v>
          </cell>
          <cell r="H50">
            <v>22</v>
          </cell>
          <cell r="I50">
            <v>1</v>
          </cell>
          <cell r="K50">
            <v>1</v>
          </cell>
          <cell r="L50">
            <v>23</v>
          </cell>
          <cell r="O50">
            <v>0</v>
          </cell>
          <cell r="P50">
            <v>23</v>
          </cell>
          <cell r="S50">
            <v>0</v>
          </cell>
          <cell r="T50">
            <v>23</v>
          </cell>
          <cell r="W50">
            <v>0</v>
          </cell>
          <cell r="X50">
            <v>23</v>
          </cell>
          <cell r="AA50">
            <v>0</v>
          </cell>
          <cell r="AB50">
            <v>23</v>
          </cell>
          <cell r="AE50">
            <v>0</v>
          </cell>
          <cell r="AF50">
            <v>23</v>
          </cell>
          <cell r="AI50">
            <v>0</v>
          </cell>
          <cell r="AJ50">
            <v>23</v>
          </cell>
          <cell r="AM50">
            <v>0</v>
          </cell>
          <cell r="AN50">
            <v>22</v>
          </cell>
          <cell r="AQ50">
            <v>0</v>
          </cell>
          <cell r="AR50">
            <v>22</v>
          </cell>
        </row>
        <row r="51">
          <cell r="B51" t="str">
            <v>ONTARIO-CAN</v>
          </cell>
          <cell r="D51">
            <v>112</v>
          </cell>
          <cell r="E51">
            <v>2</v>
          </cell>
          <cell r="G51">
            <v>2</v>
          </cell>
          <cell r="H51">
            <v>114</v>
          </cell>
          <cell r="K51">
            <v>0</v>
          </cell>
          <cell r="L51">
            <v>114</v>
          </cell>
          <cell r="O51">
            <v>0</v>
          </cell>
          <cell r="P51">
            <v>114</v>
          </cell>
          <cell r="Q51">
            <v>2</v>
          </cell>
          <cell r="S51">
            <v>2</v>
          </cell>
          <cell r="T51">
            <v>116</v>
          </cell>
          <cell r="U51">
            <v>4</v>
          </cell>
          <cell r="W51">
            <v>4</v>
          </cell>
          <cell r="X51">
            <v>120</v>
          </cell>
          <cell r="Y51">
            <v>3</v>
          </cell>
          <cell r="AA51">
            <v>3</v>
          </cell>
          <cell r="AB51">
            <v>123</v>
          </cell>
          <cell r="AE51">
            <v>0</v>
          </cell>
          <cell r="AF51">
            <v>123</v>
          </cell>
          <cell r="AG51">
            <v>1</v>
          </cell>
          <cell r="AI51">
            <v>1</v>
          </cell>
          <cell r="AJ51">
            <v>124</v>
          </cell>
          <cell r="AK51">
            <v>2</v>
          </cell>
          <cell r="AM51">
            <v>2</v>
          </cell>
          <cell r="AN51">
            <v>131</v>
          </cell>
          <cell r="AO51">
            <v>2</v>
          </cell>
          <cell r="AQ51">
            <v>2</v>
          </cell>
          <cell r="AR51">
            <v>133</v>
          </cell>
        </row>
        <row r="52">
          <cell r="B52" t="str">
            <v>OREGON</v>
          </cell>
          <cell r="D52">
            <v>164</v>
          </cell>
          <cell r="G52">
            <v>0</v>
          </cell>
          <cell r="H52">
            <v>164</v>
          </cell>
          <cell r="I52">
            <v>1</v>
          </cell>
          <cell r="K52">
            <v>1</v>
          </cell>
          <cell r="L52">
            <v>165</v>
          </cell>
          <cell r="O52">
            <v>0</v>
          </cell>
          <cell r="P52">
            <v>165</v>
          </cell>
          <cell r="Q52">
            <v>1</v>
          </cell>
          <cell r="S52">
            <v>1</v>
          </cell>
          <cell r="T52">
            <v>166</v>
          </cell>
          <cell r="U52">
            <v>2</v>
          </cell>
          <cell r="W52">
            <v>2</v>
          </cell>
          <cell r="X52">
            <v>168</v>
          </cell>
          <cell r="AA52">
            <v>0</v>
          </cell>
          <cell r="AB52">
            <v>168</v>
          </cell>
          <cell r="AE52">
            <v>0</v>
          </cell>
          <cell r="AF52">
            <v>168</v>
          </cell>
          <cell r="AI52">
            <v>0</v>
          </cell>
          <cell r="AJ52">
            <v>168</v>
          </cell>
          <cell r="AK52">
            <v>1</v>
          </cell>
          <cell r="AL52">
            <v>1</v>
          </cell>
          <cell r="AM52">
            <v>0</v>
          </cell>
          <cell r="AN52">
            <v>168</v>
          </cell>
          <cell r="AQ52">
            <v>0</v>
          </cell>
          <cell r="AR52">
            <v>168</v>
          </cell>
        </row>
        <row r="53">
          <cell r="B53" t="str">
            <v>PENNSYLVANIA</v>
          </cell>
          <cell r="D53">
            <v>152</v>
          </cell>
          <cell r="E53">
            <v>4</v>
          </cell>
          <cell r="G53">
            <v>4</v>
          </cell>
          <cell r="H53">
            <v>156</v>
          </cell>
          <cell r="I53">
            <v>2</v>
          </cell>
          <cell r="K53">
            <v>2</v>
          </cell>
          <cell r="L53">
            <v>158</v>
          </cell>
          <cell r="M53">
            <v>6</v>
          </cell>
          <cell r="O53">
            <v>6</v>
          </cell>
          <cell r="P53">
            <v>164</v>
          </cell>
          <cell r="S53">
            <v>0</v>
          </cell>
          <cell r="T53">
            <v>164</v>
          </cell>
          <cell r="W53">
            <v>0</v>
          </cell>
          <cell r="X53">
            <v>164</v>
          </cell>
          <cell r="Y53">
            <v>2</v>
          </cell>
          <cell r="AA53">
            <v>2</v>
          </cell>
          <cell r="AB53">
            <v>166</v>
          </cell>
          <cell r="AC53">
            <v>2</v>
          </cell>
          <cell r="AE53">
            <v>2</v>
          </cell>
          <cell r="AF53">
            <v>168</v>
          </cell>
          <cell r="AG53">
            <v>1</v>
          </cell>
          <cell r="AH53">
            <v>2</v>
          </cell>
          <cell r="AI53">
            <v>-1</v>
          </cell>
          <cell r="AJ53">
            <v>167</v>
          </cell>
          <cell r="AK53">
            <v>1</v>
          </cell>
          <cell r="AM53">
            <v>1</v>
          </cell>
          <cell r="AN53">
            <v>173</v>
          </cell>
          <cell r="AO53">
            <v>2</v>
          </cell>
          <cell r="AP53">
            <v>1</v>
          </cell>
          <cell r="AQ53">
            <v>1</v>
          </cell>
          <cell r="AR53">
            <v>174</v>
          </cell>
        </row>
        <row r="54">
          <cell r="B54" t="str">
            <v>PRINCE EDWARD ISLAND-CAN</v>
          </cell>
          <cell r="D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M54">
            <v>0</v>
          </cell>
          <cell r="AN54">
            <v>0</v>
          </cell>
          <cell r="AQ54">
            <v>0</v>
          </cell>
          <cell r="AR54">
            <v>0</v>
          </cell>
        </row>
        <row r="55">
          <cell r="B55" t="str">
            <v>QUEBEC-CAN</v>
          </cell>
          <cell r="D55">
            <v>13</v>
          </cell>
          <cell r="G55">
            <v>0</v>
          </cell>
          <cell r="H55">
            <v>13</v>
          </cell>
          <cell r="K55">
            <v>0</v>
          </cell>
          <cell r="L55">
            <v>13</v>
          </cell>
          <cell r="O55">
            <v>0</v>
          </cell>
          <cell r="P55">
            <v>13</v>
          </cell>
          <cell r="S55">
            <v>0</v>
          </cell>
          <cell r="T55">
            <v>13</v>
          </cell>
          <cell r="W55">
            <v>0</v>
          </cell>
          <cell r="X55">
            <v>13</v>
          </cell>
          <cell r="Y55">
            <v>1</v>
          </cell>
          <cell r="AA55">
            <v>1</v>
          </cell>
          <cell r="AB55">
            <v>14</v>
          </cell>
          <cell r="AE55">
            <v>0</v>
          </cell>
          <cell r="AF55">
            <v>14</v>
          </cell>
          <cell r="AI55">
            <v>0</v>
          </cell>
          <cell r="AJ55">
            <v>14</v>
          </cell>
          <cell r="AK55">
            <v>1</v>
          </cell>
          <cell r="AM55">
            <v>1</v>
          </cell>
          <cell r="AN55">
            <v>15</v>
          </cell>
          <cell r="AO55">
            <v>2</v>
          </cell>
          <cell r="AP55">
            <v>1</v>
          </cell>
          <cell r="AQ55">
            <v>1</v>
          </cell>
          <cell r="AR55">
            <v>16</v>
          </cell>
        </row>
        <row r="56">
          <cell r="B56" t="str">
            <v>RHODE ISLAND</v>
          </cell>
          <cell r="D56">
            <v>9</v>
          </cell>
          <cell r="G56">
            <v>0</v>
          </cell>
          <cell r="H56">
            <v>9</v>
          </cell>
          <cell r="K56">
            <v>0</v>
          </cell>
          <cell r="L56">
            <v>9</v>
          </cell>
          <cell r="O56">
            <v>0</v>
          </cell>
          <cell r="P56">
            <v>9</v>
          </cell>
          <cell r="S56">
            <v>0</v>
          </cell>
          <cell r="T56">
            <v>9</v>
          </cell>
          <cell r="W56">
            <v>0</v>
          </cell>
          <cell r="X56">
            <v>9</v>
          </cell>
          <cell r="AA56">
            <v>0</v>
          </cell>
          <cell r="AB56">
            <v>9</v>
          </cell>
          <cell r="AE56">
            <v>0</v>
          </cell>
          <cell r="AF56">
            <v>9</v>
          </cell>
          <cell r="AI56">
            <v>0</v>
          </cell>
          <cell r="AJ56">
            <v>9</v>
          </cell>
          <cell r="AM56">
            <v>0</v>
          </cell>
          <cell r="AN56">
            <v>9</v>
          </cell>
          <cell r="AQ56">
            <v>0</v>
          </cell>
          <cell r="AR56">
            <v>9</v>
          </cell>
        </row>
        <row r="57">
          <cell r="B57" t="str">
            <v>SASKATCHEWAN-CAN</v>
          </cell>
          <cell r="D57">
            <v>21</v>
          </cell>
          <cell r="G57">
            <v>0</v>
          </cell>
          <cell r="H57">
            <v>21</v>
          </cell>
          <cell r="K57">
            <v>0</v>
          </cell>
          <cell r="L57">
            <v>21</v>
          </cell>
          <cell r="O57">
            <v>0</v>
          </cell>
          <cell r="P57">
            <v>21</v>
          </cell>
          <cell r="S57">
            <v>0</v>
          </cell>
          <cell r="T57">
            <v>21</v>
          </cell>
          <cell r="U57">
            <v>1</v>
          </cell>
          <cell r="V57">
            <v>1</v>
          </cell>
          <cell r="W57">
            <v>0</v>
          </cell>
          <cell r="X57">
            <v>21</v>
          </cell>
          <cell r="Y57">
            <v>1</v>
          </cell>
          <cell r="AA57">
            <v>1</v>
          </cell>
          <cell r="AB57">
            <v>22</v>
          </cell>
          <cell r="AC57">
            <v>2</v>
          </cell>
          <cell r="AE57">
            <v>2</v>
          </cell>
          <cell r="AF57">
            <v>24</v>
          </cell>
          <cell r="AG57">
            <v>1</v>
          </cell>
          <cell r="AI57">
            <v>1</v>
          </cell>
          <cell r="AJ57">
            <v>25</v>
          </cell>
          <cell r="AM57">
            <v>0</v>
          </cell>
          <cell r="AN57">
            <v>24</v>
          </cell>
          <cell r="AO57">
            <v>1</v>
          </cell>
          <cell r="AQ57">
            <v>1</v>
          </cell>
          <cell r="AR57">
            <v>25</v>
          </cell>
        </row>
        <row r="58">
          <cell r="B58" t="str">
            <v>SOUTH CAROLINA</v>
          </cell>
          <cell r="D58">
            <v>69</v>
          </cell>
          <cell r="E58">
            <v>3</v>
          </cell>
          <cell r="G58">
            <v>3</v>
          </cell>
          <cell r="H58">
            <v>72</v>
          </cell>
          <cell r="I58">
            <v>1</v>
          </cell>
          <cell r="K58">
            <v>1</v>
          </cell>
          <cell r="L58">
            <v>73</v>
          </cell>
          <cell r="M58">
            <v>2</v>
          </cell>
          <cell r="O58">
            <v>2</v>
          </cell>
          <cell r="P58">
            <v>75</v>
          </cell>
          <cell r="Q58">
            <v>1</v>
          </cell>
          <cell r="S58">
            <v>1</v>
          </cell>
          <cell r="T58">
            <v>76</v>
          </cell>
          <cell r="W58">
            <v>0</v>
          </cell>
          <cell r="X58">
            <v>76</v>
          </cell>
          <cell r="Y58">
            <v>1</v>
          </cell>
          <cell r="AA58">
            <v>1</v>
          </cell>
          <cell r="AB58">
            <v>77</v>
          </cell>
          <cell r="AE58">
            <v>0</v>
          </cell>
          <cell r="AF58">
            <v>77</v>
          </cell>
          <cell r="AG58">
            <v>1</v>
          </cell>
          <cell r="AI58">
            <v>1</v>
          </cell>
          <cell r="AJ58">
            <v>78</v>
          </cell>
          <cell r="AM58">
            <v>0</v>
          </cell>
          <cell r="AN58">
            <v>81</v>
          </cell>
          <cell r="AQ58">
            <v>0</v>
          </cell>
          <cell r="AR58">
            <v>81</v>
          </cell>
        </row>
        <row r="59">
          <cell r="B59" t="str">
            <v>SOUTH DAKOTA</v>
          </cell>
          <cell r="D59">
            <v>17</v>
          </cell>
          <cell r="G59">
            <v>0</v>
          </cell>
          <cell r="H59">
            <v>17</v>
          </cell>
          <cell r="K59">
            <v>0</v>
          </cell>
          <cell r="L59">
            <v>17</v>
          </cell>
          <cell r="O59">
            <v>0</v>
          </cell>
          <cell r="P59">
            <v>17</v>
          </cell>
          <cell r="Q59">
            <v>1</v>
          </cell>
          <cell r="S59">
            <v>1</v>
          </cell>
          <cell r="T59">
            <v>18</v>
          </cell>
          <cell r="W59">
            <v>0</v>
          </cell>
          <cell r="X59">
            <v>18</v>
          </cell>
          <cell r="AA59">
            <v>0</v>
          </cell>
          <cell r="AB59">
            <v>18</v>
          </cell>
          <cell r="AE59">
            <v>0</v>
          </cell>
          <cell r="AF59">
            <v>18</v>
          </cell>
          <cell r="AI59">
            <v>0</v>
          </cell>
          <cell r="AJ59">
            <v>18</v>
          </cell>
          <cell r="AM59">
            <v>0</v>
          </cell>
          <cell r="AN59">
            <v>16</v>
          </cell>
          <cell r="AQ59">
            <v>0</v>
          </cell>
          <cell r="AR59">
            <v>16</v>
          </cell>
        </row>
        <row r="60">
          <cell r="B60" t="str">
            <v>TENNESSEE</v>
          </cell>
          <cell r="D60">
            <v>91</v>
          </cell>
          <cell r="E60">
            <v>1</v>
          </cell>
          <cell r="G60">
            <v>1</v>
          </cell>
          <cell r="H60">
            <v>92</v>
          </cell>
          <cell r="I60">
            <v>2</v>
          </cell>
          <cell r="K60">
            <v>2</v>
          </cell>
          <cell r="L60">
            <v>94</v>
          </cell>
          <cell r="M60">
            <v>3</v>
          </cell>
          <cell r="O60">
            <v>3</v>
          </cell>
          <cell r="P60">
            <v>97</v>
          </cell>
          <cell r="S60">
            <v>0</v>
          </cell>
          <cell r="T60">
            <v>97</v>
          </cell>
          <cell r="U60">
            <v>1</v>
          </cell>
          <cell r="W60">
            <v>1</v>
          </cell>
          <cell r="X60">
            <v>98</v>
          </cell>
          <cell r="Y60">
            <v>1</v>
          </cell>
          <cell r="AA60">
            <v>1</v>
          </cell>
          <cell r="AB60">
            <v>99</v>
          </cell>
          <cell r="AC60">
            <v>1</v>
          </cell>
          <cell r="AE60">
            <v>1</v>
          </cell>
          <cell r="AF60">
            <v>100</v>
          </cell>
          <cell r="AG60">
            <v>2</v>
          </cell>
          <cell r="AH60">
            <v>2</v>
          </cell>
          <cell r="AI60">
            <v>0</v>
          </cell>
          <cell r="AJ60">
            <v>100</v>
          </cell>
          <cell r="AK60">
            <v>3</v>
          </cell>
          <cell r="AL60">
            <v>1</v>
          </cell>
          <cell r="AM60">
            <v>2</v>
          </cell>
          <cell r="AN60">
            <v>103</v>
          </cell>
          <cell r="AO60">
            <v>3</v>
          </cell>
          <cell r="AQ60">
            <v>3</v>
          </cell>
          <cell r="AR60">
            <v>106</v>
          </cell>
        </row>
        <row r="61">
          <cell r="B61" t="str">
            <v>TEXAS</v>
          </cell>
          <cell r="D61">
            <v>450</v>
          </cell>
          <cell r="E61">
            <v>3</v>
          </cell>
          <cell r="G61">
            <v>3</v>
          </cell>
          <cell r="H61">
            <v>453</v>
          </cell>
          <cell r="I61">
            <v>9</v>
          </cell>
          <cell r="J61">
            <v>1</v>
          </cell>
          <cell r="K61">
            <v>8</v>
          </cell>
          <cell r="L61">
            <v>461</v>
          </cell>
          <cell r="M61">
            <v>2</v>
          </cell>
          <cell r="N61">
            <v>1</v>
          </cell>
          <cell r="O61">
            <v>1</v>
          </cell>
          <cell r="P61">
            <v>462</v>
          </cell>
          <cell r="Q61">
            <v>6</v>
          </cell>
          <cell r="R61">
            <v>2</v>
          </cell>
          <cell r="S61">
            <v>4</v>
          </cell>
          <cell r="T61">
            <v>466</v>
          </cell>
          <cell r="U61">
            <v>1</v>
          </cell>
          <cell r="V61">
            <v>2</v>
          </cell>
          <cell r="W61">
            <v>-1</v>
          </cell>
          <cell r="X61">
            <v>465</v>
          </cell>
          <cell r="Y61">
            <v>4</v>
          </cell>
          <cell r="AA61">
            <v>4</v>
          </cell>
          <cell r="AB61">
            <v>469</v>
          </cell>
          <cell r="AC61">
            <v>2</v>
          </cell>
          <cell r="AE61">
            <v>2</v>
          </cell>
          <cell r="AF61">
            <v>471</v>
          </cell>
          <cell r="AG61">
            <v>1</v>
          </cell>
          <cell r="AH61">
            <v>2</v>
          </cell>
          <cell r="AI61">
            <v>-1</v>
          </cell>
          <cell r="AJ61">
            <v>470</v>
          </cell>
          <cell r="AK61">
            <v>1</v>
          </cell>
          <cell r="AM61">
            <v>1</v>
          </cell>
          <cell r="AN61">
            <v>470</v>
          </cell>
          <cell r="AO61">
            <v>4</v>
          </cell>
          <cell r="AQ61">
            <v>4</v>
          </cell>
          <cell r="AR61">
            <v>474</v>
          </cell>
        </row>
        <row r="62">
          <cell r="B62" t="str">
            <v>UTAH</v>
          </cell>
          <cell r="D62">
            <v>53</v>
          </cell>
          <cell r="G62">
            <v>0</v>
          </cell>
          <cell r="H62">
            <v>53</v>
          </cell>
          <cell r="K62">
            <v>0</v>
          </cell>
          <cell r="L62">
            <v>53</v>
          </cell>
          <cell r="O62">
            <v>0</v>
          </cell>
          <cell r="P62">
            <v>53</v>
          </cell>
          <cell r="Q62">
            <v>1</v>
          </cell>
          <cell r="S62">
            <v>1</v>
          </cell>
          <cell r="T62">
            <v>54</v>
          </cell>
          <cell r="W62">
            <v>0</v>
          </cell>
          <cell r="X62">
            <v>54</v>
          </cell>
          <cell r="Y62">
            <v>2</v>
          </cell>
          <cell r="AA62">
            <v>2</v>
          </cell>
          <cell r="AB62">
            <v>56</v>
          </cell>
          <cell r="AC62">
            <v>1</v>
          </cell>
          <cell r="AE62">
            <v>1</v>
          </cell>
          <cell r="AF62">
            <v>57</v>
          </cell>
          <cell r="AI62">
            <v>0</v>
          </cell>
          <cell r="AJ62">
            <v>57</v>
          </cell>
          <cell r="AM62">
            <v>0</v>
          </cell>
          <cell r="AN62">
            <v>58</v>
          </cell>
          <cell r="AQ62">
            <v>0</v>
          </cell>
          <cell r="AR62">
            <v>58</v>
          </cell>
        </row>
        <row r="63">
          <cell r="B63" t="str">
            <v>VIRGINIA</v>
          </cell>
          <cell r="D63">
            <v>200</v>
          </cell>
          <cell r="E63">
            <v>3</v>
          </cell>
          <cell r="G63">
            <v>3</v>
          </cell>
          <cell r="H63">
            <v>203</v>
          </cell>
          <cell r="I63">
            <v>3</v>
          </cell>
          <cell r="K63">
            <v>3</v>
          </cell>
          <cell r="L63">
            <v>206</v>
          </cell>
          <cell r="O63">
            <v>0</v>
          </cell>
          <cell r="P63">
            <v>206</v>
          </cell>
          <cell r="S63">
            <v>0</v>
          </cell>
          <cell r="T63">
            <v>206</v>
          </cell>
          <cell r="W63">
            <v>0</v>
          </cell>
          <cell r="X63">
            <v>206</v>
          </cell>
          <cell r="AA63">
            <v>0</v>
          </cell>
          <cell r="AB63">
            <v>206</v>
          </cell>
          <cell r="AD63">
            <v>23</v>
          </cell>
          <cell r="AE63">
            <v>-23</v>
          </cell>
          <cell r="AF63">
            <v>183</v>
          </cell>
          <cell r="AG63">
            <v>1</v>
          </cell>
          <cell r="AI63">
            <v>1</v>
          </cell>
          <cell r="AJ63">
            <v>184</v>
          </cell>
          <cell r="AK63">
            <v>1</v>
          </cell>
          <cell r="AL63">
            <v>1</v>
          </cell>
          <cell r="AM63">
            <v>0</v>
          </cell>
          <cell r="AN63">
            <v>187</v>
          </cell>
          <cell r="AO63">
            <v>2</v>
          </cell>
          <cell r="AQ63">
            <v>2</v>
          </cell>
          <cell r="AR63">
            <v>189</v>
          </cell>
        </row>
        <row r="64">
          <cell r="B64" t="str">
            <v>VERMONT</v>
          </cell>
          <cell r="D64">
            <v>2</v>
          </cell>
          <cell r="G64">
            <v>0</v>
          </cell>
          <cell r="H64">
            <v>2</v>
          </cell>
          <cell r="K64">
            <v>0</v>
          </cell>
          <cell r="L64">
            <v>2</v>
          </cell>
          <cell r="O64">
            <v>0</v>
          </cell>
          <cell r="P64">
            <v>2</v>
          </cell>
          <cell r="S64">
            <v>0</v>
          </cell>
          <cell r="T64">
            <v>2</v>
          </cell>
          <cell r="W64">
            <v>0</v>
          </cell>
          <cell r="X64">
            <v>2</v>
          </cell>
          <cell r="Y64">
            <v>1</v>
          </cell>
          <cell r="AA64">
            <v>1</v>
          </cell>
          <cell r="AB64">
            <v>3</v>
          </cell>
          <cell r="AE64">
            <v>0</v>
          </cell>
          <cell r="AF64">
            <v>3</v>
          </cell>
          <cell r="AI64">
            <v>0</v>
          </cell>
          <cell r="AJ64">
            <v>3</v>
          </cell>
          <cell r="AM64">
            <v>0</v>
          </cell>
          <cell r="AN64">
            <v>3</v>
          </cell>
          <cell r="AQ64">
            <v>0</v>
          </cell>
          <cell r="AR64">
            <v>3</v>
          </cell>
        </row>
        <row r="65">
          <cell r="B65" t="str">
            <v>WASHINGTON</v>
          </cell>
          <cell r="D65">
            <v>324</v>
          </cell>
          <cell r="E65">
            <v>1</v>
          </cell>
          <cell r="G65">
            <v>1</v>
          </cell>
          <cell r="H65">
            <v>325</v>
          </cell>
          <cell r="I65">
            <v>4</v>
          </cell>
          <cell r="J65">
            <v>2</v>
          </cell>
          <cell r="K65">
            <v>2</v>
          </cell>
          <cell r="L65">
            <v>327</v>
          </cell>
          <cell r="M65">
            <v>1</v>
          </cell>
          <cell r="O65">
            <v>1</v>
          </cell>
          <cell r="P65">
            <v>328</v>
          </cell>
          <cell r="Q65">
            <v>3</v>
          </cell>
          <cell r="S65">
            <v>3</v>
          </cell>
          <cell r="T65">
            <v>331</v>
          </cell>
          <cell r="V65">
            <v>1</v>
          </cell>
          <cell r="W65">
            <v>-1</v>
          </cell>
          <cell r="X65">
            <v>330</v>
          </cell>
          <cell r="Y65">
            <v>1</v>
          </cell>
          <cell r="AA65">
            <v>1</v>
          </cell>
          <cell r="AB65">
            <v>331</v>
          </cell>
          <cell r="AE65">
            <v>0</v>
          </cell>
          <cell r="AF65">
            <v>331</v>
          </cell>
          <cell r="AI65">
            <v>0</v>
          </cell>
          <cell r="AJ65">
            <v>331</v>
          </cell>
          <cell r="AK65">
            <v>1</v>
          </cell>
          <cell r="AL65">
            <v>1</v>
          </cell>
          <cell r="AM65">
            <v>0</v>
          </cell>
          <cell r="AN65">
            <v>335</v>
          </cell>
          <cell r="AO65">
            <v>4</v>
          </cell>
          <cell r="AQ65">
            <v>4</v>
          </cell>
          <cell r="AR65">
            <v>339</v>
          </cell>
        </row>
        <row r="66">
          <cell r="B66" t="str">
            <v>WEST VIRGINIA</v>
          </cell>
          <cell r="D66">
            <v>16</v>
          </cell>
          <cell r="G66">
            <v>0</v>
          </cell>
          <cell r="H66">
            <v>16</v>
          </cell>
          <cell r="K66">
            <v>0</v>
          </cell>
          <cell r="L66">
            <v>16</v>
          </cell>
          <cell r="M66">
            <v>1</v>
          </cell>
          <cell r="O66">
            <v>1</v>
          </cell>
          <cell r="P66">
            <v>17</v>
          </cell>
          <cell r="S66">
            <v>0</v>
          </cell>
          <cell r="T66">
            <v>17</v>
          </cell>
          <cell r="W66">
            <v>0</v>
          </cell>
          <cell r="X66">
            <v>17</v>
          </cell>
          <cell r="AA66">
            <v>0</v>
          </cell>
          <cell r="AB66">
            <v>17</v>
          </cell>
          <cell r="AE66">
            <v>0</v>
          </cell>
          <cell r="AF66">
            <v>17</v>
          </cell>
          <cell r="AI66">
            <v>0</v>
          </cell>
          <cell r="AJ66">
            <v>17</v>
          </cell>
          <cell r="AM66">
            <v>0</v>
          </cell>
          <cell r="AN66">
            <v>16</v>
          </cell>
          <cell r="AQ66">
            <v>0</v>
          </cell>
          <cell r="AR66">
            <v>16</v>
          </cell>
        </row>
        <row r="67">
          <cell r="B67" t="str">
            <v>WISCONSIN</v>
          </cell>
          <cell r="D67">
            <v>49</v>
          </cell>
          <cell r="G67">
            <v>0</v>
          </cell>
          <cell r="H67">
            <v>49</v>
          </cell>
          <cell r="I67">
            <v>1</v>
          </cell>
          <cell r="J67">
            <v>1</v>
          </cell>
          <cell r="K67">
            <v>0</v>
          </cell>
          <cell r="L67">
            <v>49</v>
          </cell>
          <cell r="M67">
            <v>1</v>
          </cell>
          <cell r="O67">
            <v>1</v>
          </cell>
          <cell r="P67">
            <v>50</v>
          </cell>
          <cell r="Q67">
            <v>1</v>
          </cell>
          <cell r="S67">
            <v>1</v>
          </cell>
          <cell r="T67">
            <v>51</v>
          </cell>
          <cell r="U67">
            <v>1</v>
          </cell>
          <cell r="W67">
            <v>1</v>
          </cell>
          <cell r="X67">
            <v>52</v>
          </cell>
          <cell r="AA67">
            <v>0</v>
          </cell>
          <cell r="AB67">
            <v>52</v>
          </cell>
          <cell r="AE67">
            <v>0</v>
          </cell>
          <cell r="AF67">
            <v>52</v>
          </cell>
          <cell r="AG67">
            <v>1</v>
          </cell>
          <cell r="AI67">
            <v>1</v>
          </cell>
          <cell r="AJ67">
            <v>53</v>
          </cell>
          <cell r="AM67">
            <v>0</v>
          </cell>
          <cell r="AN67">
            <v>53</v>
          </cell>
          <cell r="AQ67">
            <v>0</v>
          </cell>
          <cell r="AR67">
            <v>53</v>
          </cell>
        </row>
        <row r="68">
          <cell r="B68" t="str">
            <v>WYOMING</v>
          </cell>
          <cell r="D68">
            <v>14</v>
          </cell>
          <cell r="G68">
            <v>0</v>
          </cell>
          <cell r="H68">
            <v>14</v>
          </cell>
          <cell r="K68">
            <v>0</v>
          </cell>
          <cell r="L68">
            <v>14</v>
          </cell>
          <cell r="O68">
            <v>0</v>
          </cell>
          <cell r="P68">
            <v>14</v>
          </cell>
          <cell r="S68">
            <v>0</v>
          </cell>
          <cell r="T68">
            <v>14</v>
          </cell>
          <cell r="W68">
            <v>0</v>
          </cell>
          <cell r="X68">
            <v>14</v>
          </cell>
          <cell r="Z68">
            <v>2</v>
          </cell>
          <cell r="AA68">
            <v>-2</v>
          </cell>
          <cell r="AB68">
            <v>12</v>
          </cell>
          <cell r="AE68">
            <v>0</v>
          </cell>
          <cell r="AF68">
            <v>12</v>
          </cell>
          <cell r="AI68">
            <v>0</v>
          </cell>
          <cell r="AJ68">
            <v>12</v>
          </cell>
          <cell r="AM68">
            <v>0</v>
          </cell>
          <cell r="AN68">
            <v>12</v>
          </cell>
          <cell r="AQ68">
            <v>0</v>
          </cell>
          <cell r="AR68">
            <v>12</v>
          </cell>
        </row>
        <row r="69">
          <cell r="B69" t="str">
            <v>YUKON-CAN</v>
          </cell>
          <cell r="D69">
            <v>1</v>
          </cell>
          <cell r="G69">
            <v>0</v>
          </cell>
          <cell r="H69">
            <v>1</v>
          </cell>
          <cell r="K69">
            <v>0</v>
          </cell>
          <cell r="L69">
            <v>1</v>
          </cell>
          <cell r="O69">
            <v>0</v>
          </cell>
          <cell r="P69">
            <v>1</v>
          </cell>
          <cell r="S69">
            <v>0</v>
          </cell>
          <cell r="T69">
            <v>1</v>
          </cell>
          <cell r="W69">
            <v>0</v>
          </cell>
          <cell r="X69">
            <v>1</v>
          </cell>
          <cell r="AA69">
            <v>0</v>
          </cell>
          <cell r="AB69">
            <v>1</v>
          </cell>
          <cell r="AE69">
            <v>0</v>
          </cell>
          <cell r="AF69">
            <v>1</v>
          </cell>
          <cell r="AI69">
            <v>0</v>
          </cell>
          <cell r="AJ69">
            <v>1</v>
          </cell>
          <cell r="AM69">
            <v>0</v>
          </cell>
          <cell r="AN69">
            <v>1</v>
          </cell>
          <cell r="AQ69">
            <v>0</v>
          </cell>
          <cell r="AR69">
            <v>1</v>
          </cell>
        </row>
        <row r="70">
          <cell r="B70" t="str">
            <v>Grand Total</v>
          </cell>
          <cell r="D70">
            <v>6085</v>
          </cell>
          <cell r="E70">
            <v>49</v>
          </cell>
          <cell r="F70">
            <v>3</v>
          </cell>
          <cell r="G70">
            <v>46</v>
          </cell>
          <cell r="H70">
            <v>6131</v>
          </cell>
          <cell r="I70">
            <v>58</v>
          </cell>
          <cell r="J70">
            <v>10</v>
          </cell>
          <cell r="K70">
            <v>48</v>
          </cell>
          <cell r="L70">
            <v>6179</v>
          </cell>
          <cell r="M70">
            <v>52</v>
          </cell>
          <cell r="N70">
            <v>4</v>
          </cell>
          <cell r="O70">
            <v>48</v>
          </cell>
          <cell r="P70">
            <v>6227</v>
          </cell>
          <cell r="Q70">
            <v>27</v>
          </cell>
          <cell r="R70">
            <v>6</v>
          </cell>
          <cell r="S70">
            <v>21</v>
          </cell>
          <cell r="T70">
            <v>6248</v>
          </cell>
          <cell r="U70">
            <v>26</v>
          </cell>
          <cell r="V70">
            <v>15</v>
          </cell>
          <cell r="W70">
            <v>11</v>
          </cell>
          <cell r="X70">
            <v>6259</v>
          </cell>
          <cell r="Y70">
            <v>43</v>
          </cell>
          <cell r="Z70">
            <v>8</v>
          </cell>
          <cell r="AA70">
            <v>35</v>
          </cell>
          <cell r="AB70">
            <v>6294</v>
          </cell>
          <cell r="AC70">
            <v>31</v>
          </cell>
          <cell r="AD70">
            <v>28</v>
          </cell>
          <cell r="AE70">
            <v>3</v>
          </cell>
          <cell r="AF70">
            <v>6297</v>
          </cell>
          <cell r="AG70">
            <v>35</v>
          </cell>
          <cell r="AH70">
            <v>14</v>
          </cell>
          <cell r="AI70">
            <v>21</v>
          </cell>
          <cell r="AJ70">
            <v>6318</v>
          </cell>
          <cell r="AK70">
            <v>40</v>
          </cell>
          <cell r="AL70">
            <v>12</v>
          </cell>
          <cell r="AM70">
            <v>28</v>
          </cell>
          <cell r="AN70">
            <v>6406</v>
          </cell>
          <cell r="AO70">
            <v>51</v>
          </cell>
          <cell r="AP70">
            <v>17</v>
          </cell>
          <cell r="AQ70">
            <v>34</v>
          </cell>
          <cell r="AR70">
            <v>6440</v>
          </cell>
        </row>
        <row r="71">
          <cell r="B71" t="str">
            <v>check total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B72" t="str">
            <v>TRUE!</v>
          </cell>
          <cell r="C72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showGridLines="0" tabSelected="1" zoomScalePageLayoutView="0" workbookViewId="0" topLeftCell="A1">
      <selection activeCell="J20" sqref="J20"/>
    </sheetView>
  </sheetViews>
  <sheetFormatPr defaultColWidth="11.28125" defaultRowHeight="12.75"/>
  <cols>
    <col min="1" max="1" width="21.8515625" style="4" customWidth="1"/>
    <col min="2" max="2" width="1.7109375" style="1" customWidth="1"/>
    <col min="3" max="3" width="11.28125" style="2" customWidth="1"/>
    <col min="4" max="4" width="1.7109375" style="2" customWidth="1"/>
    <col min="5" max="16384" width="11.28125" style="2" customWidth="1"/>
  </cols>
  <sheetData>
    <row r="1" spans="1:6" ht="18" customHeight="1">
      <c r="A1" s="31" t="s">
        <v>58</v>
      </c>
      <c r="B1" s="31"/>
      <c r="C1" s="31"/>
      <c r="D1" s="31"/>
      <c r="E1" s="31"/>
      <c r="F1" s="28"/>
    </row>
    <row r="2" spans="1:5" ht="18" customHeight="1">
      <c r="A2" s="31" t="s">
        <v>57</v>
      </c>
      <c r="B2" s="31"/>
      <c r="C2" s="31"/>
      <c r="D2" s="31"/>
      <c r="E2" s="31"/>
    </row>
    <row r="3" spans="1:5" ht="14.25">
      <c r="A3" s="32" t="s">
        <v>62</v>
      </c>
      <c r="B3" s="32"/>
      <c r="C3" s="32"/>
      <c r="D3" s="32"/>
      <c r="E3" s="32"/>
    </row>
    <row r="4" ht="12" customHeight="1">
      <c r="B4" s="5"/>
    </row>
    <row r="5" spans="1:5" s="13" customFormat="1" ht="12.75">
      <c r="A5" s="18" t="s">
        <v>52</v>
      </c>
      <c r="B5" s="14"/>
      <c r="C5" s="20" t="s">
        <v>59</v>
      </c>
      <c r="E5" s="20" t="s">
        <v>61</v>
      </c>
    </row>
    <row r="6" spans="1:5" s="1" customFormat="1" ht="12.75">
      <c r="A6" s="19" t="s">
        <v>55</v>
      </c>
      <c r="B6" s="15"/>
      <c r="C6" s="21" t="s">
        <v>48</v>
      </c>
      <c r="E6" s="21" t="s">
        <v>48</v>
      </c>
    </row>
    <row r="7" spans="1:5" ht="12.75">
      <c r="A7" s="10" t="s">
        <v>49</v>
      </c>
      <c r="B7" s="16"/>
      <c r="C7" s="23">
        <f>+VLOOKUP(A7,'[2]Sheet1'!$C$5:$H$55,6,0)</f>
        <v>50</v>
      </c>
      <c r="E7" s="23">
        <v>50</v>
      </c>
    </row>
    <row r="8" spans="1:5" ht="12.75">
      <c r="A8" s="10" t="s">
        <v>44</v>
      </c>
      <c r="B8" s="16"/>
      <c r="C8" s="23">
        <f>+VLOOKUP(A8,'[2]Sheet1'!$C$5:$H$55,6,0)</f>
        <v>8</v>
      </c>
      <c r="E8" s="23">
        <v>10</v>
      </c>
    </row>
    <row r="9" spans="1:5" ht="12.75">
      <c r="A9" s="10" t="s">
        <v>50</v>
      </c>
      <c r="B9" s="11"/>
      <c r="C9" s="23">
        <f>+VLOOKUP(A9,'[2]Sheet1'!$C$5:$H$55,6,0)</f>
        <v>203</v>
      </c>
      <c r="E9" s="23">
        <v>215</v>
      </c>
    </row>
    <row r="10" spans="1:5" ht="12.75">
      <c r="A10" s="10" t="s">
        <v>41</v>
      </c>
      <c r="B10" s="11"/>
      <c r="C10" s="23">
        <f>+VLOOKUP(A10,'[2]Sheet1'!$C$5:$H$55,6,0)</f>
        <v>37</v>
      </c>
      <c r="D10" s="9"/>
      <c r="E10" s="23">
        <v>38</v>
      </c>
    </row>
    <row r="11" spans="1:5" ht="12.75">
      <c r="A11" s="10" t="s">
        <v>38</v>
      </c>
      <c r="B11" s="11"/>
      <c r="C11" s="23">
        <f>+VLOOKUP(A11,'[2]Sheet1'!$C$5:$H$55,6,0)</f>
        <v>2001</v>
      </c>
      <c r="E11" s="23">
        <v>2069</v>
      </c>
    </row>
    <row r="12" spans="1:5" ht="12.75">
      <c r="A12" s="10" t="s">
        <v>51</v>
      </c>
      <c r="B12" s="11"/>
      <c r="C12" s="23">
        <f>+VLOOKUP(A12,'[2]Sheet1'!$C$5:$H$55,6,0)</f>
        <v>237</v>
      </c>
      <c r="E12" s="23">
        <v>249</v>
      </c>
    </row>
    <row r="13" spans="1:5" ht="12.75">
      <c r="A13" s="10" t="s">
        <v>0</v>
      </c>
      <c r="B13" s="11"/>
      <c r="C13" s="23">
        <f>+VLOOKUP(A13,'[2]Sheet1'!$C$5:$H$55,6,0)</f>
        <v>85</v>
      </c>
      <c r="E13" s="23">
        <v>87</v>
      </c>
    </row>
    <row r="14" spans="1:5" ht="12.75">
      <c r="A14" s="10" t="s">
        <v>1</v>
      </c>
      <c r="B14" s="11"/>
      <c r="C14" s="23">
        <f>+VLOOKUP(A14,'[2]Sheet1'!$C$5:$H$55,6,0)</f>
        <v>14</v>
      </c>
      <c r="E14" s="23">
        <v>17</v>
      </c>
    </row>
    <row r="15" spans="1:5" ht="12.75">
      <c r="A15" s="10" t="s">
        <v>31</v>
      </c>
      <c r="B15" s="11"/>
      <c r="C15" s="23">
        <f>+VLOOKUP(A15,'[2]Sheet1'!$C$5:$H$55,6,0)</f>
        <v>477</v>
      </c>
      <c r="E15" s="23">
        <v>494</v>
      </c>
    </row>
    <row r="16" spans="1:5" ht="12.75">
      <c r="A16" s="10" t="s">
        <v>37</v>
      </c>
      <c r="B16" s="11"/>
      <c r="C16" s="23">
        <f>+VLOOKUP(A16,'[2]Sheet1'!$C$5:$H$55,6,0)</f>
        <v>179</v>
      </c>
      <c r="E16" s="23">
        <v>190</v>
      </c>
    </row>
    <row r="17" spans="1:5" ht="12.75">
      <c r="A17" s="10" t="s">
        <v>29</v>
      </c>
      <c r="B17" s="11"/>
      <c r="C17" s="23">
        <f>+VLOOKUP(A17,'[2]Sheet1'!$C$5:$H$55,6,0)</f>
        <v>67</v>
      </c>
      <c r="E17" s="23">
        <v>70</v>
      </c>
    </row>
    <row r="18" spans="1:5" ht="12.75">
      <c r="A18" s="10" t="s">
        <v>2</v>
      </c>
      <c r="B18" s="11"/>
      <c r="C18" s="23">
        <f>+VLOOKUP(A18,'[2]Sheet1'!$C$5:$H$55,6,0)</f>
        <v>35</v>
      </c>
      <c r="E18" s="23">
        <v>35</v>
      </c>
    </row>
    <row r="19" spans="1:5" ht="12.75">
      <c r="A19" s="10" t="s">
        <v>3</v>
      </c>
      <c r="B19" s="11"/>
      <c r="C19" s="23">
        <f>+VLOOKUP(A19,'[2]Sheet1'!$C$5:$H$55,6,0)</f>
        <v>399</v>
      </c>
      <c r="E19" s="23">
        <f>417+1</f>
        <v>418</v>
      </c>
    </row>
    <row r="20" spans="1:5" ht="12.75">
      <c r="A20" s="10" t="s">
        <v>4</v>
      </c>
      <c r="B20" s="11"/>
      <c r="C20" s="23">
        <f>+VLOOKUP(A20,'[2]Sheet1'!$C$5:$H$55,6,0)</f>
        <v>124</v>
      </c>
      <c r="E20" s="23">
        <v>137</v>
      </c>
    </row>
    <row r="21" spans="1:5" ht="12.75">
      <c r="A21" s="10" t="s">
        <v>30</v>
      </c>
      <c r="B21" s="11"/>
      <c r="C21" s="23">
        <f>+VLOOKUP(A21,'[2]Sheet1'!$C$5:$H$55,6,0)</f>
        <v>29</v>
      </c>
      <c r="E21" s="23">
        <v>32</v>
      </c>
    </row>
    <row r="22" spans="1:5" ht="12.75">
      <c r="A22" s="10" t="s">
        <v>32</v>
      </c>
      <c r="B22" s="11"/>
      <c r="C22" s="23">
        <f>+VLOOKUP(A22,'[2]Sheet1'!$C$5:$H$55,6,0)</f>
        <v>43</v>
      </c>
      <c r="E22" s="23">
        <v>48</v>
      </c>
    </row>
    <row r="23" spans="1:5" ht="12.75">
      <c r="A23" s="10" t="s">
        <v>5</v>
      </c>
      <c r="B23" s="11"/>
      <c r="C23" s="23">
        <f>+VLOOKUP(A23,'[2]Sheet1'!$C$5:$H$55,6,0)</f>
        <v>54</v>
      </c>
      <c r="E23" s="23">
        <v>57</v>
      </c>
    </row>
    <row r="24" spans="1:5" ht="12.75">
      <c r="A24" s="10" t="s">
        <v>6</v>
      </c>
      <c r="B24" s="11"/>
      <c r="C24" s="23">
        <f>+VLOOKUP(A24,'[2]Sheet1'!$C$5:$H$55,6,0)</f>
        <v>54</v>
      </c>
      <c r="E24" s="23">
        <v>56</v>
      </c>
    </row>
    <row r="25" spans="1:5" ht="12.75">
      <c r="A25" s="10" t="s">
        <v>33</v>
      </c>
      <c r="B25" s="11"/>
      <c r="C25" s="23">
        <f>+VLOOKUP(A25,'[2]Sheet1'!$C$5:$H$55,6,0)</f>
        <v>19</v>
      </c>
      <c r="E25" s="23">
        <v>20</v>
      </c>
    </row>
    <row r="26" spans="1:5" ht="12.75">
      <c r="A26" s="10" t="s">
        <v>39</v>
      </c>
      <c r="B26" s="11"/>
      <c r="C26" s="23">
        <f>+VLOOKUP(A26,'[2]Sheet1'!$C$5:$H$55,6,0)</f>
        <v>140</v>
      </c>
      <c r="E26" s="23">
        <v>149</v>
      </c>
    </row>
    <row r="27" spans="1:5" ht="12.75">
      <c r="A27" s="10" t="s">
        <v>7</v>
      </c>
      <c r="B27" s="11"/>
      <c r="C27" s="23">
        <f>+VLOOKUP(A27,'[2]Sheet1'!$C$5:$H$55,6,0)</f>
        <v>181</v>
      </c>
      <c r="E27" s="23">
        <v>189</v>
      </c>
    </row>
    <row r="28" spans="1:5" ht="12.75">
      <c r="A28" s="10" t="s">
        <v>8</v>
      </c>
      <c r="B28" s="11"/>
      <c r="C28" s="23">
        <f>+VLOOKUP(A28,'[2]Sheet1'!$C$5:$H$55,6,0)</f>
        <v>123</v>
      </c>
      <c r="E28" s="23">
        <v>136</v>
      </c>
    </row>
    <row r="29" spans="1:5" ht="12.75">
      <c r="A29" s="10" t="s">
        <v>9</v>
      </c>
      <c r="B29" s="11"/>
      <c r="C29" s="23">
        <f>+VLOOKUP(A29,'[2]Sheet1'!$C$5:$H$55,6,0)</f>
        <v>82</v>
      </c>
      <c r="E29" s="23">
        <v>90</v>
      </c>
    </row>
    <row r="30" spans="1:5" ht="12.75">
      <c r="A30" s="10" t="s">
        <v>10</v>
      </c>
      <c r="B30" s="11"/>
      <c r="C30" s="23">
        <f>+VLOOKUP(A30,'[2]Sheet1'!$C$5:$H$55,6,0)</f>
        <v>16</v>
      </c>
      <c r="E30" s="23">
        <v>17</v>
      </c>
    </row>
    <row r="31" spans="1:5" ht="12.75">
      <c r="A31" s="10" t="s">
        <v>34</v>
      </c>
      <c r="B31" s="11"/>
      <c r="C31" s="23">
        <f>+VLOOKUP(A31,'[2]Sheet1'!$C$5:$H$55,6,0)</f>
        <v>89</v>
      </c>
      <c r="E31" s="23">
        <v>95</v>
      </c>
    </row>
    <row r="32" spans="1:5" ht="12.75">
      <c r="A32" s="10" t="s">
        <v>43</v>
      </c>
      <c r="B32" s="11"/>
      <c r="C32" s="23">
        <f>+VLOOKUP(A32,'[2]Sheet1'!$C$5:$H$55,6,0)</f>
        <v>16</v>
      </c>
      <c r="E32" s="23">
        <v>16</v>
      </c>
    </row>
    <row r="33" spans="1:5" ht="12.75">
      <c r="A33" s="10" t="s">
        <v>11</v>
      </c>
      <c r="B33" s="11"/>
      <c r="C33" s="23">
        <f>+VLOOKUP(A33,'[2]Sheet1'!$C$5:$H$55,6,0)</f>
        <v>20</v>
      </c>
      <c r="E33" s="23">
        <v>23</v>
      </c>
    </row>
    <row r="34" spans="1:5" ht="12.75">
      <c r="A34" s="10" t="s">
        <v>40</v>
      </c>
      <c r="B34" s="11"/>
      <c r="C34" s="23">
        <f>+VLOOKUP(A34,'[2]Sheet1'!$C$5:$H$55,6,0)</f>
        <v>117</v>
      </c>
      <c r="E34" s="23">
        <v>120</v>
      </c>
    </row>
    <row r="35" spans="1:5" ht="12.75">
      <c r="A35" s="10" t="s">
        <v>12</v>
      </c>
      <c r="B35" s="11"/>
      <c r="C35" s="23">
        <f>+VLOOKUP(A35,'[2]Sheet1'!$C$5:$H$55,6,0)</f>
        <v>21</v>
      </c>
      <c r="E35" s="23">
        <v>22</v>
      </c>
    </row>
    <row r="36" spans="1:5" ht="12.75">
      <c r="A36" s="10" t="s">
        <v>13</v>
      </c>
      <c r="B36" s="11"/>
      <c r="C36" s="23">
        <f>+VLOOKUP(A36,'[2]Sheet1'!$C$5:$H$55,6,0)</f>
        <v>171</v>
      </c>
      <c r="E36" s="23">
        <v>180</v>
      </c>
    </row>
    <row r="37" spans="1:5" ht="12.75">
      <c r="A37" s="10" t="s">
        <v>14</v>
      </c>
      <c r="B37" s="11"/>
      <c r="C37" s="23">
        <f>+VLOOKUP(A37,'[2]Sheet1'!$C$5:$H$55,6,0)</f>
        <v>50</v>
      </c>
      <c r="E37" s="23">
        <v>55</v>
      </c>
    </row>
    <row r="38" spans="1:5" ht="12.75">
      <c r="A38" s="10" t="s">
        <v>15</v>
      </c>
      <c r="B38" s="11"/>
      <c r="C38" s="23">
        <f>+VLOOKUP(A38,'[2]Sheet1'!$C$5:$H$55,6,0)</f>
        <v>510</v>
      </c>
      <c r="E38" s="23">
        <v>521</v>
      </c>
    </row>
    <row r="39" spans="1:5" ht="12.75">
      <c r="A39" s="10" t="s">
        <v>16</v>
      </c>
      <c r="B39" s="11"/>
      <c r="C39" s="23">
        <f>+VLOOKUP(A39,'[2]Sheet1'!$C$5:$H$55,6,0)</f>
        <v>154</v>
      </c>
      <c r="E39" s="23">
        <v>167</v>
      </c>
    </row>
    <row r="40" spans="1:5" ht="12.75">
      <c r="A40" s="10" t="s">
        <v>42</v>
      </c>
      <c r="B40" s="11"/>
      <c r="C40" s="23">
        <f>+VLOOKUP(A40,'[2]Sheet1'!$C$5:$H$55,6,0)</f>
        <v>9</v>
      </c>
      <c r="E40" s="23">
        <v>10</v>
      </c>
    </row>
    <row r="41" spans="1:5" ht="12.75">
      <c r="A41" s="10" t="s">
        <v>17</v>
      </c>
      <c r="B41" s="11"/>
      <c r="C41" s="23">
        <f>+VLOOKUP(A41,'[2]Sheet1'!$C$5:$H$55,6,0)</f>
        <v>180</v>
      </c>
      <c r="E41" s="23">
        <v>195</v>
      </c>
    </row>
    <row r="42" spans="1:5" ht="12.75">
      <c r="A42" s="10" t="s">
        <v>18</v>
      </c>
      <c r="B42" s="11"/>
      <c r="C42" s="23">
        <f>+VLOOKUP(A42,'[2]Sheet1'!$C$5:$H$55,6,0)</f>
        <v>51</v>
      </c>
      <c r="E42" s="23">
        <v>56</v>
      </c>
    </row>
    <row r="43" spans="1:5" ht="12.75">
      <c r="A43" s="10" t="s">
        <v>35</v>
      </c>
      <c r="B43" s="11"/>
      <c r="C43" s="23">
        <f>+VLOOKUP(A43,'[2]Sheet1'!$C$5:$H$55,6,0)</f>
        <v>202</v>
      </c>
      <c r="E43" s="23">
        <v>206</v>
      </c>
    </row>
    <row r="44" spans="1:5" ht="12.75">
      <c r="A44" s="10" t="s">
        <v>19</v>
      </c>
      <c r="B44" s="11"/>
      <c r="C44" s="23">
        <f>+VLOOKUP(A44,'[2]Sheet1'!$C$5:$H$55,6,0)</f>
        <v>216</v>
      </c>
      <c r="E44" s="23">
        <v>222</v>
      </c>
    </row>
    <row r="45" spans="1:5" ht="12.75">
      <c r="A45" s="10" t="s">
        <v>20</v>
      </c>
      <c r="B45" s="11"/>
      <c r="C45" s="23">
        <f>+VLOOKUP(A45,'[2]Sheet1'!$C$5:$H$55,6,0)</f>
        <v>18</v>
      </c>
      <c r="E45" s="23">
        <v>19</v>
      </c>
    </row>
    <row r="46" spans="1:5" ht="12.75">
      <c r="A46" s="10" t="s">
        <v>21</v>
      </c>
      <c r="B46" s="11"/>
      <c r="C46" s="23">
        <f>+VLOOKUP(A46,'[2]Sheet1'!$C$5:$H$55,6,0)</f>
        <v>72</v>
      </c>
      <c r="E46" s="23">
        <v>78</v>
      </c>
    </row>
    <row r="47" spans="1:5" ht="12.75">
      <c r="A47" s="10" t="s">
        <v>46</v>
      </c>
      <c r="B47" s="11"/>
      <c r="C47" s="23">
        <f>+VLOOKUP(A47,'[2]Sheet1'!$C$5:$H$55,6,0)</f>
        <v>9</v>
      </c>
      <c r="E47" s="23">
        <v>9</v>
      </c>
    </row>
    <row r="48" spans="1:5" ht="12.75">
      <c r="A48" s="10" t="s">
        <v>22</v>
      </c>
      <c r="B48" s="11"/>
      <c r="C48" s="23">
        <f>+VLOOKUP(A48,'[2]Sheet1'!$C$5:$H$55,6,0)</f>
        <v>99</v>
      </c>
      <c r="E48" s="23">
        <v>100</v>
      </c>
    </row>
    <row r="49" spans="1:5" ht="12.75">
      <c r="A49" s="10" t="s">
        <v>23</v>
      </c>
      <c r="B49" s="11"/>
      <c r="C49" s="23">
        <f>+VLOOKUP(A49,'[2]Sheet1'!$C$5:$H$55,6,0)</f>
        <v>637</v>
      </c>
      <c r="E49" s="23">
        <v>664</v>
      </c>
    </row>
    <row r="50" spans="1:5" ht="12.75">
      <c r="A50" s="10" t="s">
        <v>24</v>
      </c>
      <c r="B50" s="11"/>
      <c r="C50" s="23">
        <f>+VLOOKUP(A50,'[2]Sheet1'!$C$5:$H$55,6,0)</f>
        <v>54</v>
      </c>
      <c r="E50" s="23">
        <v>57</v>
      </c>
    </row>
    <row r="51" spans="1:5" ht="12.75">
      <c r="A51" s="10" t="s">
        <v>25</v>
      </c>
      <c r="B51" s="11"/>
      <c r="C51" s="23">
        <f>+VLOOKUP(A51,'[2]Sheet1'!$C$5:$H$55,6,0)</f>
        <v>5</v>
      </c>
      <c r="E51" s="23">
        <v>5</v>
      </c>
    </row>
    <row r="52" spans="1:5" ht="12.75">
      <c r="A52" s="10" t="s">
        <v>26</v>
      </c>
      <c r="B52" s="11"/>
      <c r="C52" s="23">
        <f>+VLOOKUP(A52,'[2]Sheet1'!$C$5:$H$55,6,0)</f>
        <v>239</v>
      </c>
      <c r="E52" s="23">
        <v>251</v>
      </c>
    </row>
    <row r="53" spans="1:5" ht="12.75">
      <c r="A53" s="10" t="s">
        <v>36</v>
      </c>
      <c r="B53" s="11"/>
      <c r="C53" s="23">
        <f>+VLOOKUP(A53,'[2]Sheet1'!$C$5:$H$55,6,0)+2</f>
        <v>436</v>
      </c>
      <c r="E53" s="23">
        <f>434+5</f>
        <v>439</v>
      </c>
    </row>
    <row r="54" spans="1:5" ht="12.75">
      <c r="A54" s="10" t="s">
        <v>45</v>
      </c>
      <c r="B54" s="11"/>
      <c r="C54" s="23">
        <f>+VLOOKUP(A54,'[2]Sheet1'!$C$5:$H$55,6,0)</f>
        <v>12</v>
      </c>
      <c r="E54" s="23">
        <v>14</v>
      </c>
    </row>
    <row r="55" spans="1:5" ht="12.75">
      <c r="A55" s="10" t="s">
        <v>27</v>
      </c>
      <c r="B55" s="11"/>
      <c r="C55" s="23">
        <f>+VLOOKUP(A55,'[2]Sheet1'!$C$5:$H$55,6,0)</f>
        <v>100</v>
      </c>
      <c r="E55" s="23">
        <v>102</v>
      </c>
    </row>
    <row r="56" spans="1:5" ht="12.75">
      <c r="A56" s="10" t="s">
        <v>28</v>
      </c>
      <c r="B56" s="11"/>
      <c r="C56" s="23">
        <f>+VLOOKUP(A56,'[2]Sheet1'!$C$5:$H$55,6,0)</f>
        <v>11</v>
      </c>
      <c r="D56" s="9"/>
      <c r="E56" s="23">
        <v>11</v>
      </c>
    </row>
    <row r="57" spans="1:5" ht="12.75">
      <c r="A57" s="33" t="s">
        <v>60</v>
      </c>
      <c r="B57" s="11"/>
      <c r="C57" s="23">
        <v>69</v>
      </c>
      <c r="D57" s="9"/>
      <c r="E57" s="23">
        <v>71</v>
      </c>
    </row>
    <row r="58" spans="1:6" s="3" customFormat="1" ht="12.75">
      <c r="A58" s="22" t="s">
        <v>56</v>
      </c>
      <c r="B58" s="17"/>
      <c r="C58" s="24">
        <f>SUM(C7:C57)</f>
        <v>8224</v>
      </c>
      <c r="E58" s="24">
        <f>SUM(E7:E57)</f>
        <v>8581</v>
      </c>
      <c r="F58" s="29"/>
    </row>
    <row r="59" spans="1:2" s="3" customFormat="1" ht="12.75">
      <c r="A59" s="4"/>
      <c r="B59" s="7"/>
    </row>
    <row r="60" spans="1:5" s="13" customFormat="1" ht="12.75">
      <c r="A60" s="18" t="s">
        <v>52</v>
      </c>
      <c r="B60" s="14"/>
      <c r="C60" s="20" t="s">
        <v>59</v>
      </c>
      <c r="E60" s="20" t="s">
        <v>61</v>
      </c>
    </row>
    <row r="61" spans="1:5" s="1" customFormat="1" ht="12.75">
      <c r="A61" s="19" t="s">
        <v>47</v>
      </c>
      <c r="B61" s="15"/>
      <c r="C61" s="21" t="s">
        <v>48</v>
      </c>
      <c r="E61" s="21" t="s">
        <v>48</v>
      </c>
    </row>
    <row r="62" spans="1:5" ht="12.75">
      <c r="A62" s="10" t="s">
        <v>49</v>
      </c>
      <c r="B62" s="16"/>
      <c r="C62" s="25">
        <v>36</v>
      </c>
      <c r="E62" s="25">
        <f>VLOOKUP(A62,'[3]By State'!$B:$AR,43,0)</f>
        <v>38</v>
      </c>
    </row>
    <row r="63" spans="1:5" ht="12.75">
      <c r="A63" s="10" t="s">
        <v>44</v>
      </c>
      <c r="B63" s="16"/>
      <c r="C63" s="23">
        <v>40</v>
      </c>
      <c r="E63" s="23">
        <f>VLOOKUP(A63,'[3]By State'!$B:$AR,43,0)</f>
        <v>41</v>
      </c>
    </row>
    <row r="64" spans="1:5" ht="12.75">
      <c r="A64" s="10" t="s">
        <v>50</v>
      </c>
      <c r="B64" s="11"/>
      <c r="C64" s="23">
        <v>291</v>
      </c>
      <c r="E64" s="23">
        <f>VLOOKUP(A64,'[3]By State'!$B:$AR,43,0)</f>
        <v>295</v>
      </c>
    </row>
    <row r="65" spans="1:5" ht="12.75">
      <c r="A65" s="10" t="s">
        <v>41</v>
      </c>
      <c r="B65" s="11"/>
      <c r="C65" s="23">
        <v>19</v>
      </c>
      <c r="E65" s="23">
        <f>VLOOKUP(A65,'[3]By State'!$B:$AR,43,0)</f>
        <v>21</v>
      </c>
    </row>
    <row r="66" spans="1:5" ht="12.75">
      <c r="A66" s="10" t="s">
        <v>38</v>
      </c>
      <c r="B66" s="11"/>
      <c r="C66" s="23">
        <v>873</v>
      </c>
      <c r="E66" s="23">
        <f>VLOOKUP(A66,'[3]By State'!$B:$AR,43,0)</f>
        <v>910</v>
      </c>
    </row>
    <row r="67" spans="1:5" ht="12.75">
      <c r="A67" s="10" t="s">
        <v>51</v>
      </c>
      <c r="B67" s="11"/>
      <c r="C67" s="23">
        <v>251</v>
      </c>
      <c r="E67" s="23">
        <f>VLOOKUP(A67,'[3]By State'!$B:$AR,43,0)</f>
        <v>254</v>
      </c>
    </row>
    <row r="68" spans="1:5" ht="12.75">
      <c r="A68" s="10" t="s">
        <v>0</v>
      </c>
      <c r="B68" s="11"/>
      <c r="C68" s="23">
        <v>38</v>
      </c>
      <c r="E68" s="23">
        <f>VLOOKUP(A68,'[3]By State'!$B:$AR,43,0)</f>
        <v>41</v>
      </c>
    </row>
    <row r="69" spans="1:5" ht="12.75">
      <c r="A69" s="10" t="s">
        <v>1</v>
      </c>
      <c r="B69" s="11"/>
      <c r="C69" s="23">
        <v>15</v>
      </c>
      <c r="E69" s="23">
        <f>VLOOKUP(A69,'[3]By State'!$B:$AR,43,0)</f>
        <v>16</v>
      </c>
    </row>
    <row r="70" spans="1:5" ht="12.75">
      <c r="A70" s="10" t="s">
        <v>31</v>
      </c>
      <c r="B70" s="11"/>
      <c r="C70" s="23">
        <v>225</v>
      </c>
      <c r="E70" s="23">
        <f>VLOOKUP(A70,'[3]By State'!$B:$AR,43,0)</f>
        <v>248</v>
      </c>
    </row>
    <row r="71" spans="1:5" ht="12.75">
      <c r="A71" s="10" t="s">
        <v>37</v>
      </c>
      <c r="B71" s="11"/>
      <c r="C71" s="23">
        <v>159</v>
      </c>
      <c r="E71" s="23">
        <f>VLOOKUP(A71,'[3]By State'!$B:$AR,43,0)</f>
        <v>166</v>
      </c>
    </row>
    <row r="72" spans="1:5" ht="12.75">
      <c r="A72" s="10" t="s">
        <v>29</v>
      </c>
      <c r="B72" s="11"/>
      <c r="C72" s="23">
        <v>37</v>
      </c>
      <c r="E72" s="23">
        <f>VLOOKUP(A72,'[3]By State'!$B:$AR,43,0)</f>
        <v>40</v>
      </c>
    </row>
    <row r="73" spans="1:5" ht="12.75">
      <c r="A73" s="10" t="s">
        <v>2</v>
      </c>
      <c r="B73" s="11"/>
      <c r="C73" s="23">
        <v>36</v>
      </c>
      <c r="E73" s="23">
        <f>VLOOKUP(A73,'[3]By State'!$B:$AR,43,0)</f>
        <v>38</v>
      </c>
    </row>
    <row r="74" spans="1:5" ht="12.75">
      <c r="A74" s="10" t="s">
        <v>3</v>
      </c>
      <c r="B74" s="11"/>
      <c r="C74" s="23">
        <v>199</v>
      </c>
      <c r="E74" s="23">
        <f>VLOOKUP(A74,'[3]By State'!$B:$AR,43,0)</f>
        <v>212</v>
      </c>
    </row>
    <row r="75" spans="1:5" ht="12.75">
      <c r="A75" s="10" t="s">
        <v>4</v>
      </c>
      <c r="B75" s="11"/>
      <c r="C75" s="23">
        <v>108</v>
      </c>
      <c r="E75" s="23">
        <f>VLOOKUP(A75,'[3]By State'!$B:$AR,43,0)</f>
        <v>116</v>
      </c>
    </row>
    <row r="76" spans="1:5" ht="12.75">
      <c r="A76" s="10" t="s">
        <v>30</v>
      </c>
      <c r="B76" s="11"/>
      <c r="C76" s="23">
        <v>65</v>
      </c>
      <c r="E76" s="23">
        <f>VLOOKUP(A76,'[3]By State'!$B:$AR,43,0)</f>
        <v>70</v>
      </c>
    </row>
    <row r="77" spans="1:5" ht="12.75">
      <c r="A77" s="10" t="s">
        <v>32</v>
      </c>
      <c r="B77" s="11"/>
      <c r="C77" s="23">
        <v>55</v>
      </c>
      <c r="E77" s="23">
        <f>VLOOKUP(A77,'[3]By State'!$B:$AR,43,0)</f>
        <v>59</v>
      </c>
    </row>
    <row r="78" spans="1:5" ht="12.75">
      <c r="A78" s="10" t="s">
        <v>5</v>
      </c>
      <c r="B78" s="11"/>
      <c r="C78" s="23">
        <v>67</v>
      </c>
      <c r="E78" s="23">
        <f>VLOOKUP(A78,'[3]By State'!$B:$AR,43,0)</f>
        <v>70</v>
      </c>
    </row>
    <row r="79" spans="1:5" ht="12.75">
      <c r="A79" s="10" t="s">
        <v>6</v>
      </c>
      <c r="B79" s="11"/>
      <c r="C79" s="23">
        <v>32</v>
      </c>
      <c r="E79" s="23">
        <f>VLOOKUP(A79,'[3]By State'!$B:$AR,43,0)</f>
        <v>36</v>
      </c>
    </row>
    <row r="80" spans="1:5" ht="12.75">
      <c r="A80" s="10" t="s">
        <v>33</v>
      </c>
      <c r="B80" s="11"/>
      <c r="C80" s="23">
        <v>10</v>
      </c>
      <c r="E80" s="23">
        <f>VLOOKUP(A80,'[3]By State'!$B:$AR,43,0)</f>
        <v>9</v>
      </c>
    </row>
    <row r="81" spans="1:5" ht="12.75">
      <c r="A81" s="10" t="s">
        <v>39</v>
      </c>
      <c r="B81" s="11"/>
      <c r="C81" s="23">
        <v>124</v>
      </c>
      <c r="E81" s="23">
        <f>VLOOKUP(A81,'[3]By State'!$B:$AR,43,0)</f>
        <v>126</v>
      </c>
    </row>
    <row r="82" spans="1:5" ht="12.75">
      <c r="A82" s="10" t="s">
        <v>7</v>
      </c>
      <c r="B82" s="11"/>
      <c r="C82" s="23">
        <v>85</v>
      </c>
      <c r="E82" s="23">
        <f>VLOOKUP(A82,'[3]By State'!$B:$AR,43,0)</f>
        <v>93</v>
      </c>
    </row>
    <row r="83" spans="1:5" ht="12.75">
      <c r="A83" s="10" t="s">
        <v>8</v>
      </c>
      <c r="B83" s="11"/>
      <c r="C83" s="23">
        <v>164</v>
      </c>
      <c r="E83" s="23">
        <f>VLOOKUP(A83,'[3]By State'!$B:$AR,43,0)</f>
        <v>168</v>
      </c>
    </row>
    <row r="84" spans="1:5" ht="12.75">
      <c r="A84" s="10" t="s">
        <v>9</v>
      </c>
      <c r="B84" s="11"/>
      <c r="C84" s="23">
        <v>104</v>
      </c>
      <c r="E84" s="23">
        <f>VLOOKUP(A84,'[3]By State'!$B:$AR,43,0)</f>
        <v>113</v>
      </c>
    </row>
    <row r="85" spans="1:5" ht="12.75">
      <c r="A85" s="10" t="s">
        <v>10</v>
      </c>
      <c r="B85" s="11"/>
      <c r="C85" s="23">
        <v>15</v>
      </c>
      <c r="E85" s="23">
        <f>VLOOKUP(A85,'[3]By State'!$B:$AR,43,0)</f>
        <v>16</v>
      </c>
    </row>
    <row r="86" spans="1:5" ht="12.75">
      <c r="A86" s="10" t="s">
        <v>34</v>
      </c>
      <c r="B86" s="11"/>
      <c r="C86" s="23">
        <v>104</v>
      </c>
      <c r="E86" s="23">
        <f>VLOOKUP(A86,'[3]By State'!$B:$AR,43,0)</f>
        <v>114</v>
      </c>
    </row>
    <row r="87" spans="1:5" ht="12.75">
      <c r="A87" s="10" t="s">
        <v>43</v>
      </c>
      <c r="B87" s="11"/>
      <c r="C87" s="23">
        <v>22</v>
      </c>
      <c r="E87" s="23">
        <f>VLOOKUP(A87,'[3]By State'!$B:$AR,43,0)</f>
        <v>23</v>
      </c>
    </row>
    <row r="88" spans="1:5" ht="12.75">
      <c r="A88" s="10" t="s">
        <v>11</v>
      </c>
      <c r="B88" s="11"/>
      <c r="C88" s="23">
        <v>40</v>
      </c>
      <c r="E88" s="23">
        <f>VLOOKUP(A88,'[3]By State'!$B:$AR,43,0)</f>
        <v>41</v>
      </c>
    </row>
    <row r="89" spans="1:5" ht="12.75">
      <c r="A89" s="10" t="s">
        <v>40</v>
      </c>
      <c r="B89" s="11"/>
      <c r="C89" s="23">
        <v>140</v>
      </c>
      <c r="E89" s="23">
        <f>VLOOKUP(A89,'[3]By State'!$B:$AR,43,0)</f>
        <v>144</v>
      </c>
    </row>
    <row r="90" spans="1:5" ht="12.75">
      <c r="A90" s="10" t="s">
        <v>12</v>
      </c>
      <c r="B90" s="11"/>
      <c r="C90" s="23">
        <v>7</v>
      </c>
      <c r="E90" s="23">
        <f>VLOOKUP(A90,'[3]By State'!$B:$AR,43,0)</f>
        <v>11</v>
      </c>
    </row>
    <row r="91" spans="1:5" ht="12.75">
      <c r="A91" s="10" t="s">
        <v>13</v>
      </c>
      <c r="B91" s="11"/>
      <c r="C91" s="23">
        <v>96</v>
      </c>
      <c r="E91" s="23">
        <f>VLOOKUP(A91,'[3]By State'!$B:$AR,43,0)</f>
        <v>105</v>
      </c>
    </row>
    <row r="92" spans="1:5" ht="12.75">
      <c r="A92" s="10" t="s">
        <v>14</v>
      </c>
      <c r="B92" s="11"/>
      <c r="C92" s="23">
        <v>29</v>
      </c>
      <c r="E92" s="23">
        <f>VLOOKUP(A92,'[3]By State'!$B:$AR,43,0)</f>
        <v>33</v>
      </c>
    </row>
    <row r="93" spans="1:5" ht="12.75">
      <c r="A93" s="10" t="s">
        <v>15</v>
      </c>
      <c r="B93" s="11"/>
      <c r="C93" s="23">
        <v>152</v>
      </c>
      <c r="E93" s="23">
        <f>VLOOKUP(A93,'[3]By State'!$B:$AR,43,0)</f>
        <v>163</v>
      </c>
    </row>
    <row r="94" spans="1:5" ht="12.75">
      <c r="A94" s="10" t="s">
        <v>16</v>
      </c>
      <c r="B94" s="11"/>
      <c r="C94" s="23">
        <v>205</v>
      </c>
      <c r="E94" s="23">
        <f>VLOOKUP(A94,'[3]By State'!$B:$AR,43,0)</f>
        <v>220</v>
      </c>
    </row>
    <row r="95" spans="1:5" ht="12.75">
      <c r="A95" s="10" t="s">
        <v>42</v>
      </c>
      <c r="B95" s="11"/>
      <c r="C95" s="23">
        <v>5</v>
      </c>
      <c r="E95" s="23">
        <f>VLOOKUP(A95,'[3]By State'!$B:$AR,43,0)</f>
        <v>5</v>
      </c>
    </row>
    <row r="96" spans="1:5" ht="12.75">
      <c r="A96" s="10" t="s">
        <v>17</v>
      </c>
      <c r="B96" s="11"/>
      <c r="C96" s="23">
        <v>213</v>
      </c>
      <c r="E96" s="23">
        <f>VLOOKUP(A96,'[3]By State'!$B:$AR,43,0)</f>
        <v>232</v>
      </c>
    </row>
    <row r="97" spans="1:5" ht="12.75">
      <c r="A97" s="10" t="s">
        <v>18</v>
      </c>
      <c r="B97" s="11"/>
      <c r="C97" s="23">
        <v>22</v>
      </c>
      <c r="E97" s="23">
        <f>VLOOKUP(A97,'[3]By State'!$B:$AR,43,0)</f>
        <v>22</v>
      </c>
    </row>
    <row r="98" spans="1:5" ht="12.75">
      <c r="A98" s="10" t="s">
        <v>35</v>
      </c>
      <c r="B98" s="11"/>
      <c r="C98" s="23">
        <v>164</v>
      </c>
      <c r="E98" s="23">
        <f>VLOOKUP(A98,'[3]By State'!$B:$AR,43,0)</f>
        <v>168</v>
      </c>
    </row>
    <row r="99" spans="1:5" ht="12.75">
      <c r="A99" s="10" t="s">
        <v>19</v>
      </c>
      <c r="B99" s="11"/>
      <c r="C99" s="23">
        <v>152</v>
      </c>
      <c r="E99" s="23">
        <f>VLOOKUP(A99,'[3]By State'!$B:$AR,43,0)</f>
        <v>174</v>
      </c>
    </row>
    <row r="100" spans="1:5" ht="12.75">
      <c r="A100" s="10" t="s">
        <v>20</v>
      </c>
      <c r="B100" s="11"/>
      <c r="C100" s="23">
        <v>9</v>
      </c>
      <c r="E100" s="23">
        <f>VLOOKUP(A100,'[3]By State'!$B:$AR,43,0)</f>
        <v>9</v>
      </c>
    </row>
    <row r="101" spans="1:5" ht="12.75">
      <c r="A101" s="10" t="s">
        <v>21</v>
      </c>
      <c r="B101" s="11"/>
      <c r="C101" s="23">
        <v>65</v>
      </c>
      <c r="E101" s="23">
        <f>VLOOKUP(A101,'[3]By State'!$B:$AR,43,0)</f>
        <v>81</v>
      </c>
    </row>
    <row r="102" spans="1:5" ht="12.75">
      <c r="A102" s="10" t="s">
        <v>46</v>
      </c>
      <c r="B102" s="11"/>
      <c r="C102" s="23">
        <v>16</v>
      </c>
      <c r="E102" s="23">
        <f>VLOOKUP(A102,'[3]By State'!$B:$AR,43,0)</f>
        <v>16</v>
      </c>
    </row>
    <row r="103" spans="1:5" ht="12.75">
      <c r="A103" s="10" t="s">
        <v>22</v>
      </c>
      <c r="B103" s="11"/>
      <c r="C103" s="23">
        <v>92</v>
      </c>
      <c r="E103" s="23">
        <f>VLOOKUP(A103,'[3]By State'!$B:$AR,43,0)</f>
        <v>106</v>
      </c>
    </row>
    <row r="104" spans="1:5" ht="12.75">
      <c r="A104" s="10" t="s">
        <v>23</v>
      </c>
      <c r="B104" s="11"/>
      <c r="C104" s="23">
        <v>447</v>
      </c>
      <c r="E104" s="23">
        <f>VLOOKUP(A104,'[3]By State'!$B:$AR,43,0)</f>
        <v>474</v>
      </c>
    </row>
    <row r="105" spans="1:5" ht="12.75">
      <c r="A105" s="10" t="s">
        <v>24</v>
      </c>
      <c r="B105" s="11"/>
      <c r="C105" s="23">
        <v>53</v>
      </c>
      <c r="E105" s="23">
        <f>VLOOKUP(A105,'[3]By State'!$B:$AR,43,0)</f>
        <v>58</v>
      </c>
    </row>
    <row r="106" spans="1:5" ht="12.75">
      <c r="A106" s="10" t="s">
        <v>25</v>
      </c>
      <c r="B106" s="11"/>
      <c r="C106" s="23">
        <v>2</v>
      </c>
      <c r="E106" s="23">
        <f>VLOOKUP(A106,'[3]By State'!$B:$AR,43,0)</f>
        <v>3</v>
      </c>
    </row>
    <row r="107" spans="1:5" ht="12.75">
      <c r="A107" s="10" t="s">
        <v>26</v>
      </c>
      <c r="B107" s="11"/>
      <c r="C107" s="23">
        <v>198</v>
      </c>
      <c r="E107" s="23">
        <f>VLOOKUP(A107,'[3]By State'!$B:$AR,43,0)</f>
        <v>189</v>
      </c>
    </row>
    <row r="108" spans="1:5" ht="12.75">
      <c r="A108" s="10" t="s">
        <v>36</v>
      </c>
      <c r="B108" s="11"/>
      <c r="C108" s="23">
        <v>325</v>
      </c>
      <c r="E108" s="23">
        <f>VLOOKUP(A108,'[3]By State'!$B:$AR,43,0)</f>
        <v>339</v>
      </c>
    </row>
    <row r="109" spans="1:5" ht="12.75">
      <c r="A109" s="10" t="s">
        <v>45</v>
      </c>
      <c r="B109" s="11"/>
      <c r="C109" s="23">
        <v>16</v>
      </c>
      <c r="E109" s="23">
        <f>VLOOKUP(A109,'[3]By State'!$B:$AR,43,0)</f>
        <v>16</v>
      </c>
    </row>
    <row r="110" spans="1:5" ht="12.75">
      <c r="A110" s="10" t="s">
        <v>27</v>
      </c>
      <c r="B110" s="11"/>
      <c r="C110" s="23">
        <v>47</v>
      </c>
      <c r="E110" s="23">
        <f>VLOOKUP(A110,'[3]By State'!$B:$AR,43,0)</f>
        <v>53</v>
      </c>
    </row>
    <row r="111" spans="1:5" ht="12.75">
      <c r="A111" s="10" t="s">
        <v>28</v>
      </c>
      <c r="B111" s="11"/>
      <c r="C111" s="23">
        <v>14</v>
      </c>
      <c r="E111" s="23">
        <f>VLOOKUP(A111,'[3]By State'!$B:$AR,43,0)</f>
        <v>12</v>
      </c>
    </row>
    <row r="112" spans="1:5" s="1" customFormat="1" ht="12.75">
      <c r="A112" s="33" t="s">
        <v>60</v>
      </c>
      <c r="B112" s="11"/>
      <c r="C112" s="23">
        <v>25</v>
      </c>
      <c r="E112" s="23">
        <v>24</v>
      </c>
    </row>
    <row r="113" spans="1:5" s="3" customFormat="1" ht="12.75">
      <c r="A113" s="22" t="s">
        <v>53</v>
      </c>
      <c r="B113" s="17"/>
      <c r="C113" s="24">
        <f>SUM(C62:C112)</f>
        <v>5708</v>
      </c>
      <c r="E113" s="24">
        <f>SUM(E62:E112)</f>
        <v>6031</v>
      </c>
    </row>
    <row r="114" ht="12.75">
      <c r="A114" s="8"/>
    </row>
    <row r="115" spans="1:6" s="3" customFormat="1" ht="12.75">
      <c r="A115" s="12" t="s">
        <v>54</v>
      </c>
      <c r="B115" s="17"/>
      <c r="C115" s="26">
        <f>C113+C58</f>
        <v>13932</v>
      </c>
      <c r="D115" s="29"/>
      <c r="E115" s="26">
        <f>E113+E58</f>
        <v>14612</v>
      </c>
      <c r="F115" s="29"/>
    </row>
    <row r="116" spans="1:2" s="3" customFormat="1" ht="12.75">
      <c r="A116" s="6"/>
      <c r="B116" s="7"/>
    </row>
    <row r="117" spans="1:5" ht="12.75">
      <c r="A117" s="27" t="s">
        <v>63</v>
      </c>
      <c r="C117" s="30"/>
      <c r="E117" s="30"/>
    </row>
    <row r="118" ht="12.75">
      <c r="A118" s="27"/>
    </row>
    <row r="119" ht="12.75">
      <c r="A119" s="27"/>
    </row>
  </sheetData>
  <sheetProtection/>
  <printOptions horizontalCentered="1"/>
  <pageMargins left="0.17" right="0.17" top="0.35" bottom="0.31" header="0.17" footer="0.19"/>
  <pageSetup fitToHeight="2" horizontalDpi="600" verticalDpi="600" orientation="portrait" r:id="rId1"/>
  <headerFooter alignWithMargins="0">
    <oddHeader>&amp;C&amp;"Arial,Bold"&amp;12
</oddHeader>
    <oddFooter>&amp;C&amp;"Arial,Bold"&amp;11
</oddFooter>
  </headerFooter>
  <rowBreaks count="2" manualBreakCount="2">
    <brk id="58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Davis</dc:creator>
  <cp:keywords/>
  <dc:description/>
  <cp:lastModifiedBy>Andrew Sybesma</cp:lastModifiedBy>
  <cp:lastPrinted>2018-10-31T22:50:02Z</cp:lastPrinted>
  <dcterms:created xsi:type="dcterms:W3CDTF">2007-01-11T20:37:17Z</dcterms:created>
  <dcterms:modified xsi:type="dcterms:W3CDTF">2018-10-31T22:51:06Z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