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share\investor_relations\public\IR\Earnings\2018 GRPN\2018 4Q18 Earnings Binder Master\2.1 - 2.2 Press Release\"/>
    </mc:Choice>
  </mc:AlternateContent>
  <bookViews>
    <workbookView xWindow="0" yWindow="0" windowWidth="20490" windowHeight="7755"/>
  </bookViews>
  <sheets>
    <sheet name="Balance Sheet " sheetId="1" r:id="rId1"/>
    <sheet name="Statement of Operations " sheetId="4" r:id="rId2"/>
    <sheet name="Statement of Cash Flows " sheetId="3" r:id="rId3"/>
    <sheet name="Supplemental Financial and Ops" sheetId="5" r:id="rId4"/>
    <sheet name="Supplemental Metrics Continued" sheetId="6" r:id="rId5"/>
    <sheet name="Non-GAAP Reconciliation Sch" sheetId="7"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3" i="7" l="1"/>
  <c r="K36" i="5"/>
  <c r="I36" i="5"/>
  <c r="G36" i="5"/>
  <c r="E36" i="5"/>
  <c r="B54" i="3"/>
  <c r="D54" i="3"/>
  <c r="F54" i="3"/>
  <c r="H11" i="3"/>
  <c r="F11" i="3"/>
  <c r="B11" i="3"/>
  <c r="H36" i="4"/>
  <c r="F36" i="4"/>
  <c r="D36" i="4"/>
  <c r="B36" i="4"/>
  <c r="K21" i="6" l="1"/>
  <c r="G21" i="6"/>
  <c r="E21" i="6"/>
  <c r="C21" i="6"/>
  <c r="K5" i="6"/>
  <c r="I5" i="6"/>
  <c r="G5" i="6"/>
  <c r="E5" i="6"/>
  <c r="C5" i="6"/>
  <c r="D95" i="7" l="1"/>
  <c r="D53" i="7"/>
  <c r="D55" i="7" s="1"/>
  <c r="D57" i="7" s="1"/>
  <c r="D68" i="7" s="1"/>
  <c r="D70" i="7" s="1"/>
  <c r="D72" i="7" s="1"/>
  <c r="D76" i="7" s="1"/>
  <c r="D80" i="7"/>
  <c r="E80" i="7"/>
  <c r="F80" i="7"/>
  <c r="G80" i="7"/>
  <c r="H80" i="7"/>
  <c r="I80" i="7"/>
  <c r="I76" i="7"/>
  <c r="D84" i="7"/>
  <c r="E84" i="7"/>
  <c r="F84" i="7"/>
  <c r="G84" i="7"/>
  <c r="H84" i="7"/>
  <c r="I84" i="7"/>
  <c r="J84" i="7"/>
  <c r="I68" i="7"/>
  <c r="I70" i="7" s="1"/>
  <c r="E53" i="7"/>
  <c r="E55" i="7" s="1"/>
  <c r="E57" i="7" s="1"/>
  <c r="E68" i="7" s="1"/>
  <c r="E70" i="7" s="1"/>
  <c r="E72" i="7" s="1"/>
  <c r="E76" i="7" s="1"/>
  <c r="F55" i="7"/>
  <c r="F57" i="7" s="1"/>
  <c r="F68" i="7" s="1"/>
  <c r="F70" i="7" s="1"/>
  <c r="F72" i="7" s="1"/>
  <c r="F76" i="7" s="1"/>
  <c r="G53" i="7"/>
  <c r="G55" i="7" s="1"/>
  <c r="G57" i="7" s="1"/>
  <c r="G68" i="7" s="1"/>
  <c r="G70" i="7" s="1"/>
  <c r="G72" i="7" s="1"/>
  <c r="G76" i="7" s="1"/>
  <c r="H53" i="7"/>
  <c r="H55" i="7" s="1"/>
  <c r="I53" i="7"/>
  <c r="I55" i="7" s="1"/>
  <c r="L38" i="7"/>
  <c r="L39" i="7" s="1"/>
  <c r="L25" i="7"/>
  <c r="E25" i="7"/>
  <c r="F25" i="7"/>
  <c r="G25" i="7"/>
  <c r="H25" i="7"/>
  <c r="I25" i="7"/>
  <c r="J25" i="7"/>
  <c r="K25" i="7"/>
  <c r="D25" i="7"/>
  <c r="D26" i="7" s="1"/>
  <c r="C60" i="5"/>
  <c r="D60" i="5"/>
  <c r="E60" i="5"/>
  <c r="F60" i="5"/>
  <c r="G60" i="5"/>
  <c r="H60" i="5"/>
  <c r="I60" i="5"/>
  <c r="J60" i="5"/>
  <c r="K60" i="5"/>
  <c r="C55" i="5"/>
  <c r="D55" i="5"/>
  <c r="E55" i="5"/>
  <c r="F55" i="5"/>
  <c r="G55" i="5"/>
  <c r="H55" i="5"/>
  <c r="I55" i="5"/>
  <c r="J55" i="5"/>
  <c r="K55" i="5"/>
  <c r="C50" i="5"/>
  <c r="D50" i="5"/>
  <c r="E50" i="5"/>
  <c r="F50" i="5"/>
  <c r="G50" i="5"/>
  <c r="H50" i="5"/>
  <c r="I50" i="5"/>
  <c r="J50" i="5"/>
  <c r="K50" i="5"/>
  <c r="C41" i="5"/>
  <c r="E41" i="5"/>
  <c r="G41" i="5"/>
  <c r="I41" i="5"/>
  <c r="K41" i="5"/>
  <c r="C36" i="5"/>
  <c r="C31" i="5"/>
  <c r="E31" i="5"/>
  <c r="G31" i="5"/>
  <c r="I31" i="5"/>
  <c r="K31" i="5"/>
  <c r="C22" i="5"/>
  <c r="E22" i="5"/>
  <c r="G22" i="5"/>
  <c r="I22" i="5"/>
  <c r="K22" i="5"/>
  <c r="C17" i="5"/>
  <c r="E17" i="5"/>
  <c r="G17" i="5"/>
  <c r="I17" i="5"/>
  <c r="K17" i="5"/>
  <c r="C12" i="5"/>
  <c r="E12" i="5"/>
  <c r="G12" i="5"/>
  <c r="I12" i="5"/>
  <c r="K12" i="5"/>
  <c r="H54" i="3"/>
  <c r="H56" i="3" s="1"/>
  <c r="G54" i="3"/>
  <c r="H50" i="3"/>
  <c r="H30" i="3"/>
  <c r="G56" i="3"/>
  <c r="E54" i="3"/>
  <c r="E56" i="3" s="1"/>
  <c r="F50" i="3"/>
  <c r="D29" i="3"/>
  <c r="D31" i="3" s="1"/>
  <c r="F29" i="3"/>
  <c r="C56" i="3"/>
  <c r="D56" i="3"/>
  <c r="F56" i="3"/>
  <c r="B56" i="3"/>
  <c r="C54" i="3"/>
  <c r="D50" i="3"/>
  <c r="D11" i="3"/>
  <c r="B50" i="3"/>
  <c r="B38" i="3"/>
  <c r="H38" i="3" l="1"/>
  <c r="H40" i="3" s="1"/>
  <c r="F38" i="3"/>
  <c r="F40" i="3" s="1"/>
  <c r="D38" i="3"/>
  <c r="D40" i="3" s="1"/>
  <c r="B40" i="3"/>
  <c r="H29" i="3"/>
  <c r="H31" i="3" s="1"/>
  <c r="B29" i="3"/>
  <c r="B31" i="3" s="1"/>
  <c r="H31" i="4"/>
  <c r="F31" i="4"/>
  <c r="D31" i="4"/>
  <c r="B31" i="4"/>
  <c r="H29" i="4"/>
  <c r="F29" i="4"/>
  <c r="D29" i="4"/>
  <c r="B29" i="4"/>
  <c r="H27" i="4"/>
  <c r="F27" i="4"/>
  <c r="D27" i="4"/>
  <c r="B27" i="4"/>
  <c r="H25" i="4"/>
  <c r="F25" i="4"/>
  <c r="D25" i="4"/>
  <c r="B25" i="4"/>
  <c r="H23" i="4"/>
  <c r="F23" i="4"/>
  <c r="D23" i="4"/>
  <c r="B23" i="4"/>
  <c r="H22" i="4"/>
  <c r="F22" i="4"/>
  <c r="D22" i="4"/>
  <c r="B22" i="4"/>
  <c r="H16" i="4"/>
  <c r="B16" i="4"/>
  <c r="H15" i="4"/>
  <c r="F15" i="4"/>
  <c r="F16" i="4" s="1"/>
  <c r="D15" i="4"/>
  <c r="D16" i="4" s="1"/>
  <c r="B15" i="4"/>
  <c r="H11" i="4"/>
  <c r="F11" i="4"/>
  <c r="D11" i="4"/>
  <c r="B11" i="4"/>
  <c r="D38" i="1"/>
  <c r="B38" i="1"/>
  <c r="D37" i="1"/>
  <c r="B37" i="1"/>
  <c r="D35" i="1"/>
  <c r="B35" i="1"/>
  <c r="D27" i="1"/>
  <c r="B27" i="1"/>
  <c r="D24" i="1"/>
  <c r="B24" i="1"/>
  <c r="D18" i="1"/>
  <c r="B18" i="1"/>
  <c r="D12" i="1"/>
  <c r="B12" i="1"/>
  <c r="F31" i="3" l="1"/>
  <c r="J80" i="7"/>
  <c r="J95" i="7" l="1"/>
  <c r="J97" i="7" s="1"/>
  <c r="H95" i="7"/>
  <c r="H97" i="7" s="1"/>
  <c r="F95" i="7"/>
  <c r="F97" i="7" s="1"/>
  <c r="J26" i="7"/>
  <c r="L26" i="7"/>
  <c r="L95" i="7"/>
  <c r="L97" i="7" s="1"/>
  <c r="D97" i="7"/>
  <c r="J53" i="7"/>
  <c r="J55" i="7" s="1"/>
  <c r="J57" i="7" s="1"/>
  <c r="J68" i="7" s="1"/>
  <c r="H57" i="7"/>
  <c r="H68" i="7" s="1"/>
  <c r="H70" i="7" s="1"/>
  <c r="H26" i="7"/>
  <c r="F26" i="7"/>
  <c r="J70" i="7" l="1"/>
  <c r="J72" i="7" s="1"/>
  <c r="J76" i="7" s="1"/>
  <c r="H72" i="7"/>
  <c r="H76" i="7" s="1"/>
</calcChain>
</file>

<file path=xl/sharedStrings.xml><?xml version="1.0" encoding="utf-8"?>
<sst xmlns="http://schemas.openxmlformats.org/spreadsheetml/2006/main" count="351" uniqueCount="214">
  <si>
    <t>December 31,</t>
  </si>
  <si>
    <t>Assets</t>
  </si>
  <si>
    <t>Current assets:</t>
  </si>
  <si>
    <t>Cash and cash equivalents</t>
  </si>
  <si>
    <t>Accounts receivable, net</t>
  </si>
  <si>
    <t>Prepaid expenses and other current assets</t>
  </si>
  <si>
    <t>Total current assets</t>
  </si>
  <si>
    <t>Property, equipment and software, net</t>
  </si>
  <si>
    <t>Goodwill</t>
  </si>
  <si>
    <t>Intangible assets, net</t>
  </si>
  <si>
    <t>Investments (including $84,242 and $109,751 at December 31, 2018 and December 31, 2017 at fair value)</t>
  </si>
  <si>
    <t>Other non-current assets</t>
  </si>
  <si>
    <t>Total Assets</t>
  </si>
  <si>
    <t>Liabilities and Equity</t>
  </si>
  <si>
    <t>Current liabilities:</t>
  </si>
  <si>
    <t>Accounts payable</t>
  </si>
  <si>
    <t>Accrued merchant and supplier payables</t>
  </si>
  <si>
    <t>Accrued expenses and other current liabilities</t>
  </si>
  <si>
    <t>Total current liabilities</t>
  </si>
  <si>
    <t>Convertible senior notes, net</t>
  </si>
  <si>
    <t>Other non-current liabilities</t>
  </si>
  <si>
    <t>Total Liabilities</t>
  </si>
  <si>
    <t>Commitments and contingencies (see Note 10)</t>
  </si>
  <si>
    <t>Common stock, par value $0.0001 per share, 2,010,000,000 shares authorized; 760,939,440 shares issued and 569,084,312 shares outstanding at December 31, 2018; 748,541,862 shares issued and 559,939,620 shares outstanding at December 31, 2017</t>
  </si>
  <si>
    <t>Additional paid-in capital</t>
  </si>
  <si>
    <t>Treasury stock, at cost, 191,855,128 and 188,602,242 shares at December 31, 2018 and December 31, 2017.</t>
  </si>
  <si>
    <t>Accumulated deficit</t>
  </si>
  <si>
    <t>Accumulated other comprehensive income</t>
  </si>
  <si>
    <t>Noncontrolling interests</t>
  </si>
  <si>
    <t>Total Equity</t>
  </si>
  <si>
    <t>Total Liabilities and Equity</t>
  </si>
  <si>
    <t>Stockholders Equity</t>
  </si>
  <si>
    <t xml:space="preserve">Groupon, Inc. </t>
  </si>
  <si>
    <t xml:space="preserve"> (in thousands except share and per share amounts)</t>
  </si>
  <si>
    <t>Condensed Consolidated Balance Sheets</t>
  </si>
  <si>
    <t xml:space="preserve">Condensed Consolidated Statements of Operations </t>
  </si>
  <si>
    <t xml:space="preserve"> (in thousands, except share and per share amounts)</t>
  </si>
  <si>
    <t>Year Ended December 31,</t>
  </si>
  <si>
    <t>Revenue:</t>
  </si>
  <si>
    <t>Service</t>
  </si>
  <si>
    <t>Product</t>
  </si>
  <si>
    <t>Total revenue</t>
  </si>
  <si>
    <t>Cost of revenue:</t>
  </si>
  <si>
    <t>Total cost of revenue</t>
  </si>
  <si>
    <t>Gross profit</t>
  </si>
  <si>
    <t>Operating expenses:</t>
  </si>
  <si>
    <t>Marketing</t>
  </si>
  <si>
    <t>Selling, general and administrative</t>
  </si>
  <si>
    <t>Restructuring charges</t>
  </si>
  <si>
    <t>Gain on sale of intangible assets</t>
  </si>
  <si>
    <t>Total operating expenses</t>
  </si>
  <si>
    <t>Income (loss) from operations</t>
  </si>
  <si>
    <t>Other income (expense), net</t>
  </si>
  <si>
    <t>Income (loss) from continuing operations before provision (benefit) for income taxes</t>
  </si>
  <si>
    <t>Provision (benefit) for income taxes</t>
  </si>
  <si>
    <t>Income (loss) from continuing operations</t>
  </si>
  <si>
    <t>Income (loss) from discontinued operations, net of tax</t>
  </si>
  <si>
    <t>Net income (loss)</t>
  </si>
  <si>
    <t>Net income attributable to noncontrolling interests</t>
  </si>
  <si>
    <t>Net income (loss) attributable to Groupon, Inc.</t>
  </si>
  <si>
    <t>Continuing operations</t>
  </si>
  <si>
    <t>Discontinued operations</t>
  </si>
  <si>
    <t>Basic net income (loss) per share</t>
  </si>
  <si>
    <t>Basic</t>
  </si>
  <si>
    <t>Diluted</t>
  </si>
  <si>
    <t xml:space="preserve">Condensed Consolidated Statements of Cash Flows </t>
  </si>
  <si>
    <t xml:space="preserve">(in thousands) </t>
  </si>
  <si>
    <t>Operating activities</t>
  </si>
  <si>
    <t>Less: Income (loss) from discontinued operations, net of tax</t>
  </si>
  <si>
    <t>Adjustments to reconcile net income (loss) to net cash provided by operating activities:</t>
  </si>
  <si>
    <t>Depreciation and amortization of property, equipment and software</t>
  </si>
  <si>
    <t>Amortization of acquired intangible assets</t>
  </si>
  <si>
    <t>Stock-based compensation</t>
  </si>
  <si>
    <t>Gain on sale of investment</t>
  </si>
  <si>
    <t>Impairments of investments</t>
  </si>
  <si>
    <t>Deferred income taxes</t>
  </si>
  <si>
    <t>(Gain) loss from changes in fair value of investments</t>
  </si>
  <si>
    <t>Amortization of debt discount on convertible senior notes</t>
  </si>
  <si>
    <t>Change in assets and liabilities, net of acquisitions and dispositions:</t>
  </si>
  <si>
    <t>Accounts receivable</t>
  </si>
  <si>
    <t>Other, net</t>
  </si>
  <si>
    <t>Net cash provided by (used in) operating activities from continuing operations</t>
  </si>
  <si>
    <t>Net cash provided by (used in) operating activities from discontinued operations</t>
  </si>
  <si>
    <t>Net cash provided by (used in) operating activities</t>
  </si>
  <si>
    <t>Investing activities</t>
  </si>
  <si>
    <t>Purchases of property and equipment and capitalized software</t>
  </si>
  <si>
    <t>Proceeds from sale of intangible assets</t>
  </si>
  <si>
    <t>Proceeds from sales and maturities of investments</t>
  </si>
  <si>
    <t>Acquisitions of businesses, net of acquired cash</t>
  </si>
  <si>
    <t>Acquisitions of intangible assets and other investing activities</t>
  </si>
  <si>
    <t>Net cash provided by (used in) investing activities from continuing operations</t>
  </si>
  <si>
    <t>Net cash provided by (used in) investing activities from discontinued operations</t>
  </si>
  <si>
    <t>Net cash provided by (used in) investing activities</t>
  </si>
  <si>
    <t>Financing activities</t>
  </si>
  <si>
    <t>Taxes paid related to net share settlements of stock-based compensation awards</t>
  </si>
  <si>
    <t>Proceeds from stock option exercises and employee stock purchase plan</t>
  </si>
  <si>
    <t>Distributions to noncontrolling interest holders</t>
  </si>
  <si>
    <t>Payments of capital lease obligations</t>
  </si>
  <si>
    <t>Payments of contingent consideration related to acquisitions</t>
  </si>
  <si>
    <t>Payment of financing obligation related to acquisition</t>
  </si>
  <si>
    <t>Other financing activities</t>
  </si>
  <si>
    <t>Net cash provided by (used in) financing activities</t>
  </si>
  <si>
    <t>Effect of exchange rate changes on cash, cash equivalents and restricted cash, including cash classified within current assets of discontinued operations</t>
  </si>
  <si>
    <t>Net increase (decrease) in cash, cash equivalents and restricted cash, including cash classified within current assets of discontinued operations</t>
  </si>
  <si>
    <t>Less: Net increase (decrease) in cash classified within current assets of discontinued operations</t>
  </si>
  <si>
    <t>Net increase (decrease) in cash, cash equivalents and restricted cash</t>
  </si>
  <si>
    <t>Cash, cash equivalents and restricted cash, beginning of period</t>
  </si>
  <si>
    <t>Cash, cash equivalents and restricted cash, end of period</t>
  </si>
  <si>
    <t>Q4 2017</t>
  </si>
  <si>
    <t>Q1 2018</t>
  </si>
  <si>
    <t>Q2 2018</t>
  </si>
  <si>
    <t>Q3 2018</t>
  </si>
  <si>
    <t>Q4 2018</t>
  </si>
  <si>
    <t>North America Segment:</t>
  </si>
  <si>
    <t>Y/Y Growth</t>
  </si>
  <si>
    <t>Local</t>
  </si>
  <si>
    <t>%</t>
  </si>
  <si>
    <t>Travel</t>
  </si>
  <si>
    <t>Goods</t>
  </si>
  <si>
    <t>Total Gross Billings</t>
  </si>
  <si>
    <t>Total Revenue</t>
  </si>
  <si>
    <t>Gross Profit:</t>
  </si>
  <si>
    <t>Total Gross Profit</t>
  </si>
  <si>
    <t>Operating income (loss)</t>
  </si>
  <si>
    <t>International Segment:</t>
  </si>
  <si>
    <t>Gross Billings:</t>
  </si>
  <si>
    <t>Consolidated Results of Operations:</t>
  </si>
  <si>
    <t>Free Cash Flow</t>
  </si>
  <si>
    <t>Supplemental Financial and Operating Metrics</t>
  </si>
  <si>
    <t xml:space="preserve">(dollars in thousands; active customers in millions) </t>
  </si>
  <si>
    <t xml:space="preserve">(unaudited) </t>
  </si>
  <si>
    <t>North America</t>
  </si>
  <si>
    <t>International</t>
  </si>
  <si>
    <t>Total Active Customers</t>
  </si>
  <si>
    <t>Consolidated</t>
  </si>
  <si>
    <t>Consolidated Units</t>
  </si>
  <si>
    <t>Year-over-year unit growth:</t>
  </si>
  <si>
    <t>Headcount</t>
  </si>
  <si>
    <t>Other</t>
  </si>
  <si>
    <t>Total Headcount</t>
  </si>
  <si>
    <t xml:space="preserve">Represents the total dollar value of customer purchases of goods and services. </t>
  </si>
  <si>
    <t xml:space="preserve">Represents the change in financial measures that would have resulted had average exchange rates in the reporting periods been the same as those in effect in the prior year periods. </t>
  </si>
  <si>
    <t xml:space="preserve">Reflects the total number of unique user accounts that have made a purchase during the TTM either through one of our online marketplaces or directly with a merchant for which we earned a commission. </t>
  </si>
  <si>
    <t>During the first quarter 2018, we updated the calculation of TTM Gross Profit / Active Customer to reflect active customers as of the end of the period, rather than the average of active customers as of the beginning and end of period, in the denominator of the calculation. Because our active customer metrics are based on purchases over a TTM period, we believe that this change improves the usefulness of this metric. The prior period amounts have been updated to reflect this change.</t>
  </si>
  <si>
    <t>Includes merchant sales representatives, as well as sales support personnel.</t>
  </si>
  <si>
    <t>Total Groupon, Inc. Stockholder's Equity</t>
  </si>
  <si>
    <r>
      <t>Basic net income (loss) per share</t>
    </r>
    <r>
      <rPr>
        <b/>
        <sz val="10"/>
        <color theme="1"/>
        <rFont val="Arial"/>
        <family val="2"/>
      </rPr>
      <t xml:space="preserve"> :</t>
    </r>
  </si>
  <si>
    <r>
      <t>Weighted average number of shares outstanding</t>
    </r>
    <r>
      <rPr>
        <b/>
        <sz val="10"/>
        <color theme="1"/>
        <rFont val="Arial"/>
        <family val="2"/>
      </rPr>
      <t xml:space="preserve"> :</t>
    </r>
  </si>
  <si>
    <t>(unaudited)</t>
  </si>
  <si>
    <r>
      <t xml:space="preserve">Gross Billings </t>
    </r>
    <r>
      <rPr>
        <vertAlign val="superscript"/>
        <sz val="10"/>
        <color theme="1"/>
        <rFont val="Arial"/>
        <family val="2"/>
      </rPr>
      <t>(1)</t>
    </r>
    <r>
      <rPr>
        <sz val="10"/>
        <color theme="1"/>
        <rFont val="Arial"/>
        <family val="2"/>
      </rPr>
      <t xml:space="preserve"> :</t>
    </r>
  </si>
  <si>
    <r>
      <t xml:space="preserve">FX Effect </t>
    </r>
    <r>
      <rPr>
        <b/>
        <vertAlign val="superscript"/>
        <sz val="10"/>
        <color theme="1"/>
        <rFont val="Arial"/>
        <family val="2"/>
      </rPr>
      <t>(2)</t>
    </r>
  </si>
  <si>
    <t>Groupon, Inc.</t>
  </si>
  <si>
    <t>Non-GAAP Reconciliation Schedules</t>
  </si>
  <si>
    <t>(in thousands, except share and per share amounts)</t>
  </si>
  <si>
    <t xml:space="preserve">          Adjusted EBITDA, non-GAAP earnings attributable to common stockholders and non-GAAP earnings per share are non-GAAP performance measures. The Company reconciles Adjusted EBITDA to the most comparable U.S. GAAP performance measure, Net income (loss) from continuing operations for the periods presented and the Company reconciles non-GAAP earnings per share to the most comparable U.S. GAAP performance measure, Diluted net income (loss) per share, for the periods presented.</t>
  </si>
  <si>
    <t xml:space="preserve">          The following is a quarterly reconciliation of Adjusted EBITDA to the most comparable U.S. GAAP performance measure, Income (loss) from continuing operations. </t>
  </si>
  <si>
    <t>Depreciation and amortization</t>
  </si>
  <si>
    <t>Acquisition-related expense (benefit), net</t>
  </si>
  <si>
    <t>IBM patent litigation</t>
  </si>
  <si>
    <t>Other (income) expense, net</t>
  </si>
  <si>
    <t>Total adjustments</t>
  </si>
  <si>
    <t xml:space="preserve">          The following is a reconciliation of the Company's annual outlook for Adjusted EBITDA to the Company's outlook for the most comparable U.S. GAAP performance measure, Income (loss) from continuing operations. </t>
  </si>
  <si>
    <t>Expected income (loss) from continuing operations range</t>
  </si>
  <si>
    <t>Expected adjustments:</t>
  </si>
  <si>
    <t>Total expected adjustments</t>
  </si>
  <si>
    <t>Expected Adjusted EBITDA range</t>
  </si>
  <si>
    <t>Non-GAAP net income (loss) attributable to common stockholders plus assumed conversions</t>
  </si>
  <si>
    <t>Adjustment to interest expense for assumed conversion of convertible senior notes excludes non-cash interest expense that has been added back above in calculating non-GAAP net income (loss) attributable to common shareholders.</t>
  </si>
  <si>
    <t xml:space="preserve">          Free cash flow is a non-GAAP liquidity measure. The following is a reconciliation of free cash flow and free cash flow excluding the IBM settlement to the most comparable U.S. GAAP liquidity measure, Net cash provided by (used in) operating activities from continuing operations.</t>
  </si>
  <si>
    <t>Purchases of property and equipment and capitalized software from continuing operations</t>
  </si>
  <si>
    <t>Free cash flow, excluding the impact of the IBM settlement</t>
  </si>
  <si>
    <t xml:space="preserve">          (1)</t>
  </si>
  <si>
    <t xml:space="preserve">Q2 2018 </t>
  </si>
  <si>
    <t>Year Ending 
December 31, 2019</t>
  </si>
  <si>
    <t xml:space="preserve">The outlook provided above does not reflect the potential impact of any business or asset acquisitions or dispositions, changes in the fair values of investments, foreign currency gains or losses or unusual or infrequently occurring items that may occur during the remainder of 2019.  
</t>
  </si>
  <si>
    <t xml:space="preserve">The following is a reconciliation of non-GAAP net income (loss) attributable to common stockholders to net income (loss) attributable to common stockholders and a reconciliation of non-GAAP net income (loss) per share to diluted net income (loss) per share for the twelve months ended December 31, 2018 and 2017.
        </t>
  </si>
  <si>
    <t>Intercompany foreign currency losses (gains) and reclassifications of translation adjustments to earnings</t>
  </si>
  <si>
    <r>
      <rPr>
        <b/>
        <sz val="10"/>
        <color rgb="FF000000"/>
        <rFont val="Arial"/>
        <family val="2"/>
      </rPr>
      <t>Income (loss) from continuing operations</t>
    </r>
  </si>
  <si>
    <t>Adjustments:</t>
  </si>
  <si>
    <r>
      <rPr>
        <b/>
        <sz val="10"/>
        <color rgb="FF000000"/>
        <rFont val="Arial"/>
        <family val="2"/>
      </rPr>
      <t>Adjusted EBITDA</t>
    </r>
  </si>
  <si>
    <r>
      <rPr>
        <b/>
        <sz val="10"/>
        <color rgb="FF000000"/>
        <rFont val="Arial"/>
        <family val="2"/>
      </rPr>
      <t>Net income (loss) attributable to common stockholders</t>
    </r>
  </si>
  <si>
    <t>Less: Net income attributable to noncontrolling interest</t>
  </si>
  <si>
    <r>
      <rPr>
        <b/>
        <sz val="10"/>
        <color rgb="FF000000"/>
        <rFont val="Arial"/>
        <family val="2"/>
      </rPr>
      <t>Net income (loss)</t>
    </r>
  </si>
  <si>
    <t>Less: Provision (benefit) for income taxes</t>
  </si>
  <si>
    <r>
      <rPr>
        <b/>
        <sz val="10"/>
        <color rgb="FF000000"/>
        <rFont val="Arial"/>
        <family val="2"/>
      </rPr>
      <t>Income (loss) from continuing operations before provision (benefit) for income taxes</t>
    </r>
  </si>
  <si>
    <t>Losses (gains), net from changes in fair value of investments</t>
  </si>
  <si>
    <t>Non-cash interest expense on convertible senior notes</t>
  </si>
  <si>
    <r>
      <rPr>
        <b/>
        <sz val="10"/>
        <color rgb="FF000000"/>
        <rFont val="Arial"/>
        <family val="2"/>
      </rPr>
      <t>Non-GAAP income (loss) from continuing operations before provision (benefit) for income taxes</t>
    </r>
  </si>
  <si>
    <t>Non-GAAP provision (benefit) for income taxes</t>
  </si>
  <si>
    <r>
      <rPr>
        <b/>
        <sz val="10"/>
        <color rgb="FF000000"/>
        <rFont val="Arial"/>
        <family val="2"/>
      </rPr>
      <t>Non-GAAP net income (loss)</t>
    </r>
  </si>
  <si>
    <t>Net income attributable to noncontrolling interest</t>
  </si>
  <si>
    <r>
      <rPr>
        <b/>
        <sz val="10"/>
        <color rgb="FF000000"/>
        <rFont val="Arial"/>
        <family val="2"/>
      </rPr>
      <t>Non-GAAP net income (loss) attributable to common stockholders</t>
    </r>
  </si>
  <si>
    <r>
      <t xml:space="preserve">Plus: Cash interest expense from assumed conversion of convertible senior notes </t>
    </r>
    <r>
      <rPr>
        <vertAlign val="superscript"/>
        <sz val="10"/>
        <color rgb="FF000000"/>
        <rFont val="Arial"/>
        <family val="2"/>
      </rPr>
      <t>(2)</t>
    </r>
  </si>
  <si>
    <r>
      <rPr>
        <b/>
        <sz val="10"/>
        <color rgb="FF000000"/>
        <rFont val="Arial"/>
        <family val="2"/>
      </rPr>
      <t>Non-GAAP net income attributable to common stockholders plus assumed conversions</t>
    </r>
  </si>
  <si>
    <t>Weighted-average shares of common stock - diluted</t>
  </si>
  <si>
    <t>Weighted-average shares of common stock - non-GAAP</t>
  </si>
  <si>
    <r>
      <rPr>
        <b/>
        <sz val="10"/>
        <color rgb="FF000000"/>
        <rFont val="Arial"/>
        <family val="2"/>
      </rPr>
      <t>Diluted net loss per share</t>
    </r>
  </si>
  <si>
    <t>Impact of non-GAAP adjustments and related tax effects</t>
  </si>
  <si>
    <r>
      <rPr>
        <b/>
        <sz val="10"/>
        <color rgb="FF000000"/>
        <rFont val="Arial"/>
        <family val="2"/>
      </rPr>
      <t>Non-GAAP net income per share</t>
    </r>
  </si>
  <si>
    <r>
      <t>Net cash provided by (used in) operating activities from continuing operations</t>
    </r>
    <r>
      <rPr>
        <vertAlign val="superscript"/>
        <sz val="10"/>
        <color rgb="FF000000"/>
        <rFont val="Arial"/>
        <family val="2"/>
      </rPr>
      <t xml:space="preserve"> (1)</t>
    </r>
  </si>
  <si>
    <r>
      <t>Free cash flow</t>
    </r>
    <r>
      <rPr>
        <vertAlign val="superscript"/>
        <sz val="10"/>
        <color rgb="FF000000"/>
        <rFont val="Arial"/>
        <family val="2"/>
      </rPr>
      <t xml:space="preserve"> (1)</t>
    </r>
  </si>
  <si>
    <t xml:space="preserve">This amount represents the portion of the $57.5 million IBM settlement that was classified as an operating cash outflow. The remaining $15.4 million was capitalized for the license to use the patented technology in future periods under the terms of the settlement and license agreements and has been classified as an investing cash outflow. For additional information about the IBM settlement, refer to Note 10, Commitments and Contingencies, in our Annual Report on Form 10-K for the quarter ended December 31, 2018. 
</t>
  </si>
  <si>
    <t xml:space="preserve">Effect of dilutive securities </t>
  </si>
  <si>
    <r>
      <t>Plus: Cash interest expense from assumed conversion of convertible senior notes</t>
    </r>
    <r>
      <rPr>
        <vertAlign val="superscript"/>
        <sz val="10"/>
        <color rgb="FF000000"/>
        <rFont val="Arial"/>
        <family val="2"/>
      </rPr>
      <t>(1)</t>
    </r>
  </si>
  <si>
    <r>
      <t xml:space="preserve">Operating cash outflow related to the IBM settlement </t>
    </r>
    <r>
      <rPr>
        <vertAlign val="superscript"/>
        <sz val="10"/>
        <color rgb="FF000000"/>
        <rFont val="Arial"/>
        <family val="2"/>
      </rPr>
      <t>(2)</t>
    </r>
  </si>
  <si>
    <r>
      <t xml:space="preserve">Active Customers </t>
    </r>
    <r>
      <rPr>
        <vertAlign val="superscript"/>
        <sz val="10"/>
        <color theme="1"/>
        <rFont val="Arial"/>
        <family val="2"/>
      </rPr>
      <t>(3)</t>
    </r>
  </si>
  <si>
    <r>
      <t xml:space="preserve">TTM Gross Profit / Active Customer </t>
    </r>
    <r>
      <rPr>
        <vertAlign val="superscript"/>
        <sz val="10"/>
        <color theme="1"/>
        <rFont val="Arial"/>
        <family val="2"/>
      </rPr>
      <t>(4)</t>
    </r>
  </si>
  <si>
    <r>
      <t xml:space="preserve">Sales </t>
    </r>
    <r>
      <rPr>
        <vertAlign val="superscript"/>
        <sz val="10"/>
        <color theme="1"/>
        <rFont val="Arial"/>
        <family val="2"/>
      </rPr>
      <t>(5)</t>
    </r>
  </si>
  <si>
    <t>Three Months Ended December 31,</t>
  </si>
  <si>
    <t xml:space="preserve">Payments for purchases of treasury stock </t>
  </si>
  <si>
    <r>
      <t xml:space="preserve">Y/Y Growth excluding FX </t>
    </r>
    <r>
      <rPr>
        <b/>
        <vertAlign val="superscript"/>
        <sz val="10"/>
        <color theme="1"/>
        <rFont val="Arial"/>
        <family val="2"/>
      </rPr>
      <t>(2)</t>
    </r>
  </si>
  <si>
    <r>
      <t xml:space="preserve">Cash flows from operating activities of continuing operations and free cash flow for the three months ended December 31, 2017 has been updated from $270.6 million previously reported and $255.1 million previously reported, respectively, to reflect the adoption of ASU 2016-18, </t>
    </r>
    <r>
      <rPr>
        <i/>
        <sz val="10"/>
        <color rgb="FF000000"/>
        <rFont val="Arial"/>
        <family val="2"/>
      </rPr>
      <t xml:space="preserve">Statment of Cash Flows (Topic230) - Restricted Cash, </t>
    </r>
    <r>
      <rPr>
        <sz val="10"/>
        <color rgb="FF000000"/>
        <rFont val="Arial"/>
        <family val="2"/>
      </rPr>
      <t xml:space="preserve">on January 1, 2018. For additional information on the adoption of ASU 2016-18, refer to Item 8, Note 2, </t>
    </r>
    <r>
      <rPr>
        <i/>
        <sz val="10"/>
        <color rgb="FF000000"/>
        <rFont val="Arial"/>
        <family val="2"/>
      </rPr>
      <t>Summary of Significant Accounting Policies</t>
    </r>
    <r>
      <rPr>
        <sz val="10"/>
        <color rgb="FF000000"/>
        <rFont val="Arial"/>
        <family val="2"/>
      </rPr>
      <t xml:space="preserve">, in our Annual Report on Form 10-K for the year ended December 31, 2018. </t>
    </r>
  </si>
  <si>
    <t xml:space="preserve">Stock-based compensation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</si>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</sst>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0_);\(0\)"/>
    <numFmt numFmtId="166" formatCode="_(&quot;$&quot;* #,##0_);_(&quot;$&quot;* \(#,##0\);_(&quot;$&quot;* &quot;—&quot;_);_(@_)"/>
    <numFmt numFmtId="167" formatCode="_(#,##0_);_(\(#,##0\);_(&quot;—&quot;_);_(@_)"/>
    <numFmt numFmtId="168" formatCode="_(* #,##0_);_(* \(#,##0\);_(* &quot;-&quot;??_);_(@_)"/>
    <numFmt numFmtId="169" formatCode="&quot;$&quot;#,##0.00"/>
    <numFmt numFmtId="170" formatCode="_(&quot;$&quot;* #,##0.00_);_(&quot;$&quot;* \(#,##0.00\);_(&quot;$&quot;* &quot;—&quot;_);_(@_)"/>
    <numFmt numFmtId="171" formatCode="_(#,##0.00_);_(\(#,##0.00\);_(&quot;—&quot;_);_(@_)"/>
    <numFmt numFmtId="172" formatCode="_(#,##0.0_);_(\(#,##0.0\);_(&quot;—&quot;_);_(@_)"/>
    <numFmt numFmtId="173" formatCode="0.0"/>
  </numFmts>
  <fonts count="13"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sz val="10"/>
      <color theme="1"/>
      <name val="Calibri"/>
      <family val="2"/>
      <scheme val="minor"/>
    </font>
    <font>
      <b/>
      <sz val="10"/>
      <color theme="1"/>
      <name val="Arial"/>
      <family val="2"/>
    </font>
    <font>
      <sz val="10"/>
      <color theme="1"/>
      <name val="Arial"/>
      <family val="2"/>
    </font>
    <font>
      <vertAlign val="superscript"/>
      <sz val="10"/>
      <color theme="1"/>
      <name val="Arial"/>
      <family val="2"/>
    </font>
    <font>
      <b/>
      <vertAlign val="superscript"/>
      <sz val="10"/>
      <color theme="1"/>
      <name val="Arial"/>
      <family val="2"/>
    </font>
    <font>
      <b/>
      <sz val="10"/>
      <color rgb="FFFF0000"/>
      <name val="Arial"/>
      <family val="2"/>
    </font>
    <font>
      <sz val="10"/>
      <color rgb="FFFF0000"/>
      <name val="Arial"/>
      <family val="2"/>
    </font>
    <font>
      <vertAlign val="superscript"/>
      <sz val="10"/>
      <color rgb="FF000000"/>
      <name val="Arial"/>
      <family val="2"/>
    </font>
    <font>
      <i/>
      <sz val="10"/>
      <color rgb="FF000000"/>
      <name val="Arial"/>
      <family val="2"/>
    </font>
  </fonts>
  <fills count="5">
    <fill>
      <patternFill patternType="none"/>
    </fill>
    <fill>
      <patternFill patternType="gray125"/>
    </fill>
    <fill>
      <patternFill patternType="solid">
        <fgColor rgb="FFCCEEFF"/>
      </patternFill>
    </fill>
    <fill>
      <patternFill patternType="solid">
        <fgColor rgb="FFCCECFF"/>
        <bgColor indexed="64"/>
      </patternFill>
    </fill>
    <fill>
      <patternFill patternType="solid">
        <fgColor rgb="FFCCEEFF"/>
        <bgColor indexed="64"/>
      </patternFill>
    </fill>
  </fills>
  <borders count="8">
    <border>
      <left/>
      <right/>
      <top/>
      <bottom/>
      <diagonal/>
    </border>
    <border>
      <left/>
      <right/>
      <top/>
      <bottom style="medium">
        <color indexed="64"/>
      </bottom>
      <diagonal/>
    </border>
    <border>
      <left/>
      <right/>
      <top/>
      <bottom style="double">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auto="1"/>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0">
    <xf numFmtId="0" fontId="0" fillId="0" borderId="0" xfId="0"/>
    <xf numFmtId="0" fontId="3" fillId="0" borderId="0" xfId="0" applyFont="1" applyAlignment="1">
      <alignment horizontal="left"/>
    </xf>
    <xf numFmtId="0" fontId="3" fillId="2" borderId="0" xfId="0" applyFont="1" applyFill="1" applyAlignment="1">
      <alignment wrapText="1"/>
    </xf>
    <xf numFmtId="0" fontId="3" fillId="0" borderId="0" xfId="0" applyFont="1" applyAlignment="1">
      <alignment wrapText="1"/>
    </xf>
    <xf numFmtId="0" fontId="3" fillId="2" borderId="0" xfId="0" applyFont="1" applyFill="1" applyAlignment="1">
      <alignment wrapText="1" indent="1"/>
    </xf>
    <xf numFmtId="0" fontId="3" fillId="0" borderId="0" xfId="0" applyFont="1" applyAlignment="1">
      <alignment wrapText="1" indent="1"/>
    </xf>
    <xf numFmtId="0" fontId="2" fillId="2" borderId="0" xfId="0" applyFont="1" applyFill="1" applyAlignment="1">
      <alignment wrapText="1"/>
    </xf>
    <xf numFmtId="0" fontId="4" fillId="0" borderId="0" xfId="0" applyFont="1" applyAlignment="1">
      <alignment wrapText="1"/>
    </xf>
    <xf numFmtId="49" fontId="2" fillId="0" borderId="4" xfId="0" applyNumberFormat="1" applyFont="1" applyBorder="1" applyAlignment="1">
      <alignment horizontal="center" wrapText="1"/>
    </xf>
    <xf numFmtId="0" fontId="2" fillId="0" borderId="4" xfId="0" applyFont="1" applyBorder="1" applyAlignment="1">
      <alignment horizontal="center" wrapText="1"/>
    </xf>
    <xf numFmtId="0" fontId="3" fillId="2" borderId="0" xfId="0" applyFont="1" applyFill="1" applyAlignment="1">
      <alignment horizontal="left"/>
    </xf>
    <xf numFmtId="167" fontId="3" fillId="2" borderId="0" xfId="0" applyNumberFormat="1" applyFont="1" applyFill="1" applyAlignment="1">
      <alignment horizontal="left"/>
    </xf>
    <xf numFmtId="167" fontId="3" fillId="0" borderId="0" xfId="0" applyNumberFormat="1" applyFont="1" applyAlignment="1"/>
    <xf numFmtId="167" fontId="3" fillId="0" borderId="0" xfId="0" applyNumberFormat="1" applyFont="1" applyAlignment="1">
      <alignment horizontal="left"/>
    </xf>
    <xf numFmtId="167" fontId="3" fillId="2" borderId="4" xfId="0" applyNumberFormat="1" applyFont="1" applyFill="1" applyBorder="1" applyAlignment="1"/>
    <xf numFmtId="167" fontId="3" fillId="2" borderId="0" xfId="0" applyNumberFormat="1" applyFont="1" applyFill="1" applyAlignment="1"/>
    <xf numFmtId="167" fontId="3" fillId="0" borderId="4" xfId="0" applyNumberFormat="1" applyFont="1" applyBorder="1" applyAlignment="1"/>
    <xf numFmtId="167" fontId="3" fillId="2" borderId="7" xfId="0" applyNumberFormat="1" applyFont="1" applyFill="1" applyBorder="1" applyAlignment="1"/>
    <xf numFmtId="0" fontId="6" fillId="0" borderId="0" xfId="0" applyFont="1"/>
    <xf numFmtId="0" fontId="5" fillId="0" borderId="0" xfId="0" applyFont="1" applyAlignment="1">
      <alignment horizontal="center"/>
    </xf>
    <xf numFmtId="0" fontId="6" fillId="0" borderId="0" xfId="0" applyFont="1" applyAlignment="1">
      <alignment vertical="center" wrapText="1"/>
    </xf>
    <xf numFmtId="0" fontId="6" fillId="0" borderId="0" xfId="0" applyFont="1" applyAlignment="1">
      <alignment wrapText="1"/>
    </xf>
    <xf numFmtId="0" fontId="5" fillId="0" borderId="3" xfId="0" applyFont="1" applyBorder="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left" wrapText="1" indent="1"/>
    </xf>
    <xf numFmtId="0" fontId="3" fillId="2" borderId="0" xfId="0" applyFont="1" applyFill="1" applyAlignment="1">
      <alignment horizontal="left" wrapText="1" indent="1"/>
    </xf>
    <xf numFmtId="0" fontId="3" fillId="0" borderId="0" xfId="0" applyFont="1" applyAlignment="1">
      <alignment horizontal="left" wrapText="1" indent="2"/>
    </xf>
    <xf numFmtId="0" fontId="3" fillId="0" borderId="0" xfId="0" applyFont="1" applyFill="1" applyAlignment="1">
      <alignment wrapText="1" indent="1"/>
    </xf>
    <xf numFmtId="0" fontId="3" fillId="3" borderId="0" xfId="0" applyFont="1" applyFill="1" applyAlignment="1">
      <alignment wrapText="1" indent="1"/>
    </xf>
    <xf numFmtId="0" fontId="3" fillId="2" borderId="0" xfId="0" applyFont="1" applyFill="1" applyAlignment="1">
      <alignment horizontal="right" wrapText="1"/>
    </xf>
    <xf numFmtId="0" fontId="3" fillId="0" borderId="0" xfId="0" applyFont="1" applyAlignment="1">
      <alignment horizontal="right" wrapText="1"/>
    </xf>
    <xf numFmtId="0" fontId="3" fillId="3" borderId="0" xfId="0" applyFont="1" applyFill="1" applyAlignment="1">
      <alignment horizontal="right" wrapText="1"/>
    </xf>
    <xf numFmtId="0" fontId="3" fillId="0" borderId="0" xfId="0" applyFont="1" applyFill="1" applyAlignment="1">
      <alignment wrapText="1"/>
    </xf>
    <xf numFmtId="0" fontId="3" fillId="2" borderId="0" xfId="0" applyFont="1" applyFill="1" applyAlignment="1">
      <alignment horizontal="left" wrapText="1" indent="2"/>
    </xf>
    <xf numFmtId="0" fontId="3" fillId="2" borderId="0" xfId="0" applyFont="1" applyFill="1" applyAlignment="1">
      <alignment horizontal="left" wrapText="1"/>
    </xf>
    <xf numFmtId="0" fontId="6" fillId="0" borderId="0" xfId="0" applyFont="1" applyFill="1" applyAlignment="1">
      <alignment wrapText="1"/>
    </xf>
    <xf numFmtId="0" fontId="3" fillId="0" borderId="0" xfId="0" applyFont="1" applyFill="1" applyAlignment="1">
      <alignment horizontal="left" wrapText="1" indent="1"/>
    </xf>
    <xf numFmtId="0" fontId="3" fillId="0" borderId="0" xfId="0" applyFont="1" applyFill="1" applyAlignment="1">
      <alignment horizontal="left" wrapText="1" indent="2"/>
    </xf>
    <xf numFmtId="0" fontId="5" fillId="0" borderId="0" xfId="0" applyFont="1" applyAlignment="1">
      <alignment horizontal="center" wrapText="1"/>
    </xf>
    <xf numFmtId="0" fontId="5"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vertical="center" wrapText="1" indent="2"/>
    </xf>
    <xf numFmtId="0" fontId="2" fillId="0" borderId="0" xfId="0" applyFont="1" applyBorder="1" applyAlignment="1">
      <alignment horizontal="center" wrapText="1"/>
    </xf>
    <xf numFmtId="0" fontId="2" fillId="3" borderId="0" xfId="0" applyFont="1" applyFill="1" applyAlignment="1">
      <alignment wrapText="1"/>
    </xf>
    <xf numFmtId="0" fontId="2" fillId="0" borderId="0" xfId="0" applyFont="1" applyAlignment="1">
      <alignment wrapText="1"/>
    </xf>
    <xf numFmtId="0" fontId="2" fillId="0" borderId="0" xfId="0" applyFont="1" applyAlignment="1">
      <alignment horizontal="left" wrapText="1"/>
    </xf>
    <xf numFmtId="0" fontId="2" fillId="2" borderId="0" xfId="0" applyFont="1" applyFill="1" applyAlignment="1">
      <alignment horizontal="left" wrapText="1"/>
    </xf>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3" fontId="6" fillId="0" borderId="0" xfId="0" applyNumberFormat="1" applyFont="1" applyAlignment="1">
      <alignment vertical="center" wrapText="1"/>
    </xf>
    <xf numFmtId="0" fontId="6" fillId="0" borderId="0" xfId="0" applyFont="1" applyAlignment="1">
      <alignment horizontal="left" vertical="center" wrapText="1" indent="1"/>
    </xf>
    <xf numFmtId="42" fontId="6" fillId="0" borderId="0" xfId="0" applyNumberFormat="1" applyFont="1"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5" fillId="0" borderId="4" xfId="0" applyFont="1" applyBorder="1" applyAlignment="1">
      <alignment horizontal="center" wrapText="1"/>
    </xf>
    <xf numFmtId="164" fontId="6" fillId="0" borderId="0" xfId="0" applyNumberFormat="1" applyFont="1" applyAlignment="1">
      <alignment horizontal="center" vertical="center" wrapText="1"/>
    </xf>
    <xf numFmtId="3" fontId="6" fillId="0" borderId="4" xfId="0" applyNumberFormat="1" applyFont="1" applyBorder="1" applyAlignment="1">
      <alignment vertical="center" wrapText="1"/>
    </xf>
    <xf numFmtId="42" fontId="6" fillId="0" borderId="6" xfId="0" applyNumberFormat="1" applyFont="1" applyBorder="1" applyAlignment="1">
      <alignment vertical="center" wrapText="1"/>
    </xf>
    <xf numFmtId="44" fontId="6" fillId="0" borderId="0" xfId="0" applyNumberFormat="1" applyFont="1" applyAlignment="1">
      <alignment vertical="center" wrapText="1"/>
    </xf>
    <xf numFmtId="42" fontId="6" fillId="0" borderId="2" xfId="0" applyNumberFormat="1" applyFont="1" applyBorder="1" applyAlignment="1">
      <alignment vertical="center" wrapText="1"/>
    </xf>
    <xf numFmtId="0" fontId="5" fillId="0" borderId="4" xfId="0" applyFont="1" applyBorder="1" applyAlignment="1">
      <alignment horizontal="center" vertical="center" wrapText="1"/>
    </xf>
    <xf numFmtId="0" fontId="6" fillId="0" borderId="0" xfId="0" applyFont="1" applyAlignment="1"/>
    <xf numFmtId="0" fontId="6" fillId="0" borderId="0" xfId="0" applyFont="1" applyFill="1" applyAlignment="1">
      <alignment horizontal="center" wrapText="1"/>
    </xf>
    <xf numFmtId="0" fontId="2" fillId="4" borderId="0" xfId="0" applyFont="1" applyFill="1" applyAlignment="1">
      <alignment horizontal="left"/>
    </xf>
    <xf numFmtId="0" fontId="2" fillId="4" borderId="0" xfId="0" applyFont="1" applyFill="1" applyAlignment="1">
      <alignment horizontal="right" wrapText="1"/>
    </xf>
    <xf numFmtId="0" fontId="6" fillId="4" borderId="0" xfId="0" applyFont="1" applyFill="1" applyAlignment="1">
      <alignment vertical="center"/>
    </xf>
    <xf numFmtId="0" fontId="6" fillId="4" borderId="0" xfId="0" applyFont="1" applyFill="1" applyAlignment="1">
      <alignment vertical="center" wrapText="1"/>
    </xf>
    <xf numFmtId="42" fontId="6" fillId="4" borderId="0" xfId="0" applyNumberFormat="1" applyFont="1" applyFill="1" applyAlignment="1">
      <alignment vertical="center" wrapText="1"/>
    </xf>
    <xf numFmtId="164" fontId="6" fillId="4" borderId="0" xfId="0" applyNumberFormat="1" applyFont="1" applyFill="1" applyAlignment="1">
      <alignment horizontal="center" vertical="center" wrapText="1"/>
    </xf>
    <xf numFmtId="3" fontId="6" fillId="4" borderId="4" xfId="0" applyNumberFormat="1" applyFont="1" applyFill="1" applyBorder="1" applyAlignment="1">
      <alignment vertical="center" wrapText="1"/>
    </xf>
    <xf numFmtId="0" fontId="6" fillId="4" borderId="0" xfId="0" applyFont="1" applyFill="1" applyBorder="1" applyAlignment="1">
      <alignment vertical="center" wrapText="1"/>
    </xf>
    <xf numFmtId="6" fontId="6" fillId="4" borderId="0" xfId="0" applyNumberFormat="1" applyFont="1" applyFill="1" applyAlignment="1">
      <alignment vertical="center" wrapText="1"/>
    </xf>
    <xf numFmtId="3" fontId="6" fillId="4" borderId="0" xfId="0" applyNumberFormat="1" applyFont="1" applyFill="1" applyAlignment="1">
      <alignment vertical="center" wrapText="1"/>
    </xf>
    <xf numFmtId="0" fontId="6" fillId="4" borderId="0" xfId="0" applyFont="1" applyFill="1" applyAlignment="1">
      <alignment horizontal="left" vertical="center" wrapText="1" indent="1"/>
    </xf>
    <xf numFmtId="42" fontId="6" fillId="4" borderId="2" xfId="0" applyNumberFormat="1" applyFont="1" applyFill="1" applyBorder="1" applyAlignment="1">
      <alignment vertical="center" wrapText="1"/>
    </xf>
    <xf numFmtId="0" fontId="6" fillId="4" borderId="0" xfId="0" applyFont="1" applyFill="1" applyAlignment="1">
      <alignment wrapText="1"/>
    </xf>
    <xf numFmtId="0" fontId="5" fillId="4" borderId="5" xfId="0" applyFont="1" applyFill="1" applyBorder="1" applyAlignment="1">
      <alignment horizontal="center" vertical="center" wrapText="1"/>
    </xf>
    <xf numFmtId="0" fontId="6" fillId="4" borderId="0" xfId="0" applyFont="1" applyFill="1" applyAlignment="1">
      <alignment horizontal="center" vertical="center" wrapText="1"/>
    </xf>
    <xf numFmtId="42" fontId="6" fillId="4" borderId="6" xfId="0" applyNumberFormat="1" applyFont="1" applyFill="1" applyBorder="1" applyAlignment="1">
      <alignment vertical="center" wrapText="1"/>
    </xf>
    <xf numFmtId="0" fontId="5" fillId="4" borderId="0" xfId="0" applyFont="1" applyFill="1" applyAlignment="1">
      <alignment vertical="center"/>
    </xf>
    <xf numFmtId="0" fontId="5" fillId="4" borderId="0" xfId="0" applyFont="1" applyFill="1" applyAlignment="1">
      <alignment vertical="center" wrapText="1"/>
    </xf>
    <xf numFmtId="0" fontId="9" fillId="0" borderId="0" xfId="0" applyFont="1" applyFill="1" applyAlignment="1">
      <alignment horizontal="right" wrapText="1"/>
    </xf>
    <xf numFmtId="0" fontId="10" fillId="0" borderId="0" xfId="0" applyFont="1" applyFill="1" applyAlignment="1">
      <alignment horizontal="right" wrapText="1"/>
    </xf>
    <xf numFmtId="0" fontId="10" fillId="0" borderId="0" xfId="0" applyFont="1" applyFill="1" applyAlignment="1">
      <alignment horizontal="right" vertical="top" wrapText="1"/>
    </xf>
    <xf numFmtId="0" fontId="10" fillId="0" borderId="0" xfId="0" applyFont="1" applyFill="1" applyAlignment="1">
      <alignment wrapText="1"/>
    </xf>
    <xf numFmtId="0" fontId="6" fillId="0" borderId="0" xfId="0" applyFont="1" applyFill="1"/>
    <xf numFmtId="0" fontId="6" fillId="4" borderId="0" xfId="0" applyFont="1" applyFill="1"/>
    <xf numFmtId="0" fontId="3" fillId="3" borderId="0" xfId="0" applyFont="1" applyFill="1" applyAlignment="1">
      <alignment horizontal="left"/>
    </xf>
    <xf numFmtId="168" fontId="3" fillId="3" borderId="0" xfId="2" applyNumberFormat="1" applyFont="1" applyFill="1" applyAlignment="1">
      <alignment horizontal="left"/>
    </xf>
    <xf numFmtId="168" fontId="3" fillId="0" borderId="0" xfId="2" applyNumberFormat="1" applyFont="1" applyAlignment="1">
      <alignment horizontal="left"/>
    </xf>
    <xf numFmtId="168" fontId="3" fillId="0" borderId="0" xfId="2" applyNumberFormat="1" applyFont="1" applyFill="1" applyAlignment="1">
      <alignment horizontal="left"/>
    </xf>
    <xf numFmtId="0" fontId="3" fillId="0" borderId="0" xfId="0" applyFont="1" applyFill="1" applyAlignment="1">
      <alignment horizontal="left"/>
    </xf>
    <xf numFmtId="0" fontId="3" fillId="0" borderId="0" xfId="0" applyFont="1" applyAlignment="1">
      <alignment vertical="center" wrapText="1"/>
    </xf>
    <xf numFmtId="0" fontId="3" fillId="0" borderId="0" xfId="0" applyFont="1" applyBorder="1" applyAlignment="1"/>
    <xf numFmtId="0" fontId="3" fillId="0" borderId="0" xfId="0" applyFont="1" applyAlignment="1"/>
    <xf numFmtId="0" fontId="3" fillId="0" borderId="0" xfId="0" applyFont="1" applyBorder="1" applyAlignment="1">
      <alignment horizontal="left"/>
    </xf>
    <xf numFmtId="166" fontId="3" fillId="0" borderId="0" xfId="0" applyNumberFormat="1" applyFont="1" applyAlignment="1">
      <alignment horizontal="left"/>
    </xf>
    <xf numFmtId="0" fontId="3" fillId="3" borderId="0" xfId="0" applyFont="1" applyFill="1" applyBorder="1" applyAlignment="1">
      <alignment horizontal="left"/>
    </xf>
    <xf numFmtId="0" fontId="3" fillId="0" borderId="0" xfId="0" applyFont="1" applyFill="1" applyBorder="1" applyAlignment="1">
      <alignment horizontal="left"/>
    </xf>
    <xf numFmtId="0" fontId="3" fillId="0" borderId="0" xfId="0" applyFont="1" applyFill="1" applyAlignment="1">
      <alignment horizontal="left" wrapText="1"/>
    </xf>
    <xf numFmtId="168" fontId="3" fillId="0" borderId="0" xfId="2" applyNumberFormat="1" applyFont="1" applyFill="1" applyAlignment="1">
      <alignment horizontal="left" wrapText="1"/>
    </xf>
    <xf numFmtId="0" fontId="3" fillId="0" borderId="0" xfId="0" applyFont="1" applyFill="1" applyAlignment="1">
      <alignment horizontal="left" vertical="top" wrapText="1"/>
    </xf>
    <xf numFmtId="166" fontId="3" fillId="3" borderId="0" xfId="0" applyNumberFormat="1" applyFont="1" applyFill="1" applyAlignment="1">
      <alignment horizontal="left"/>
    </xf>
    <xf numFmtId="166" fontId="3" fillId="0" borderId="0" xfId="0" applyNumberFormat="1" applyFont="1" applyFill="1" applyAlignment="1">
      <alignment horizontal="left"/>
    </xf>
    <xf numFmtId="168" fontId="3" fillId="0" borderId="0" xfId="2" applyNumberFormat="1" applyFont="1" applyFill="1" applyBorder="1" applyAlignment="1">
      <alignment horizontal="left"/>
    </xf>
    <xf numFmtId="43" fontId="3" fillId="0" borderId="0" xfId="2" applyFont="1" applyFill="1" applyBorder="1" applyAlignment="1">
      <alignment horizontal="left"/>
    </xf>
    <xf numFmtId="43" fontId="3" fillId="0" borderId="0" xfId="2" applyFont="1" applyAlignment="1">
      <alignment horizontal="left"/>
    </xf>
    <xf numFmtId="49" fontId="3" fillId="0" borderId="0" xfId="0" applyNumberFormat="1" applyFont="1" applyAlignment="1">
      <alignment horizontal="center" vertical="center" wrapText="1"/>
    </xf>
    <xf numFmtId="168" fontId="3" fillId="0" borderId="0" xfId="2" applyNumberFormat="1" applyFont="1" applyAlignment="1">
      <alignment horizontal="center" vertical="center" wrapText="1"/>
    </xf>
    <xf numFmtId="166" fontId="3" fillId="2" borderId="7" xfId="0" applyNumberFormat="1" applyFont="1" applyFill="1" applyBorder="1" applyAlignment="1"/>
    <xf numFmtId="0" fontId="6" fillId="3" borderId="0" xfId="0" applyFont="1" applyFill="1" applyAlignment="1">
      <alignment wrapText="1"/>
    </xf>
    <xf numFmtId="0" fontId="3" fillId="2" borderId="0" xfId="0" applyFont="1" applyFill="1" applyAlignment="1">
      <alignment horizontal="left" indent="1"/>
    </xf>
    <xf numFmtId="168" fontId="3" fillId="2" borderId="0" xfId="2" applyNumberFormat="1" applyFont="1" applyFill="1" applyAlignment="1"/>
    <xf numFmtId="168" fontId="3" fillId="2" borderId="0" xfId="2" applyNumberFormat="1" applyFont="1" applyFill="1" applyAlignment="1">
      <alignment horizontal="left"/>
    </xf>
    <xf numFmtId="168" fontId="6" fillId="3" borderId="0" xfId="2" applyNumberFormat="1" applyFont="1" applyFill="1" applyAlignment="1">
      <alignment wrapText="1"/>
    </xf>
    <xf numFmtId="0" fontId="3" fillId="0" borderId="0" xfId="0" applyFont="1" applyAlignment="1">
      <alignment horizontal="left" indent="1"/>
    </xf>
    <xf numFmtId="168" fontId="3" fillId="0" borderId="0" xfId="2" applyNumberFormat="1" applyFont="1" applyAlignment="1"/>
    <xf numFmtId="168" fontId="6" fillId="0" borderId="0" xfId="2" applyNumberFormat="1" applyFont="1" applyAlignment="1">
      <alignment wrapText="1"/>
    </xf>
    <xf numFmtId="168" fontId="3" fillId="3" borderId="0" xfId="2" applyNumberFormat="1" applyFont="1" applyFill="1" applyAlignment="1"/>
    <xf numFmtId="0" fontId="3" fillId="3" borderId="0" xfId="0" applyFont="1" applyFill="1" applyAlignment="1">
      <alignment horizontal="left" indent="1"/>
    </xf>
    <xf numFmtId="0" fontId="3" fillId="0" borderId="0" xfId="0" applyFont="1" applyFill="1" applyAlignment="1">
      <alignment horizontal="left" indent="1"/>
    </xf>
    <xf numFmtId="168" fontId="3" fillId="0" borderId="0" xfId="2" applyNumberFormat="1" applyFont="1" applyFill="1" applyAlignment="1"/>
    <xf numFmtId="168" fontId="6" fillId="0" borderId="0" xfId="2" applyNumberFormat="1" applyFont="1" applyFill="1" applyAlignment="1">
      <alignment wrapText="1"/>
    </xf>
    <xf numFmtId="168" fontId="3" fillId="0" borderId="4" xfId="2" applyNumberFormat="1" applyFont="1" applyFill="1" applyBorder="1" applyAlignment="1"/>
    <xf numFmtId="166" fontId="3" fillId="0" borderId="6" xfId="0" applyNumberFormat="1" applyFont="1" applyFill="1" applyBorder="1" applyAlignment="1"/>
    <xf numFmtId="167" fontId="3" fillId="0" borderId="0" xfId="0" applyNumberFormat="1" applyFont="1" applyFill="1" applyAlignment="1">
      <alignment horizontal="left"/>
    </xf>
    <xf numFmtId="0" fontId="6" fillId="0" borderId="0" xfId="0" applyFont="1" applyBorder="1" applyAlignment="1">
      <alignment wrapText="1"/>
    </xf>
    <xf numFmtId="169" fontId="3" fillId="3" borderId="0" xfId="0" applyNumberFormat="1" applyFont="1" applyFill="1" applyBorder="1" applyAlignment="1">
      <alignment wrapText="1"/>
    </xf>
    <xf numFmtId="169" fontId="3" fillId="2" borderId="0" xfId="0" applyNumberFormat="1" applyFont="1" applyFill="1" applyBorder="1" applyAlignment="1">
      <alignment wrapText="1"/>
    </xf>
    <xf numFmtId="167" fontId="3" fillId="3" borderId="0" xfId="0" applyNumberFormat="1" applyFont="1" applyFill="1" applyBorder="1" applyAlignment="1"/>
    <xf numFmtId="167" fontId="3" fillId="0" borderId="0" xfId="0" applyNumberFormat="1" applyFont="1" applyBorder="1" applyAlignment="1"/>
    <xf numFmtId="167" fontId="3" fillId="2" borderId="0" xfId="0" applyNumberFormat="1" applyFont="1" applyFill="1" applyBorder="1" applyAlignment="1"/>
    <xf numFmtId="166" fontId="3" fillId="3" borderId="7" xfId="0" applyNumberFormat="1" applyFont="1" applyFill="1" applyBorder="1" applyAlignment="1"/>
    <xf numFmtId="167" fontId="3" fillId="3" borderId="0" xfId="0" applyNumberFormat="1" applyFont="1" applyFill="1" applyAlignment="1"/>
    <xf numFmtId="167" fontId="3" fillId="3" borderId="7" xfId="0" applyNumberFormat="1" applyFont="1" applyFill="1" applyBorder="1" applyAlignment="1"/>
    <xf numFmtId="167" fontId="3" fillId="0" borderId="0" xfId="0" applyNumberFormat="1" applyFont="1" applyFill="1" applyAlignment="1"/>
    <xf numFmtId="167" fontId="3" fillId="3" borderId="4" xfId="0" applyNumberFormat="1" applyFont="1" applyFill="1" applyBorder="1" applyAlignment="1"/>
    <xf numFmtId="167" fontId="3" fillId="0" borderId="0" xfId="0" applyNumberFormat="1" applyFont="1" applyFill="1" applyBorder="1" applyAlignment="1"/>
    <xf numFmtId="0" fontId="6" fillId="0" borderId="0" xfId="0" applyFont="1" applyFill="1" applyAlignment="1">
      <alignment horizontal="left" wrapText="1"/>
    </xf>
    <xf numFmtId="0" fontId="6" fillId="3" borderId="0" xfId="0" applyFont="1" applyFill="1" applyAlignment="1">
      <alignment horizontal="left" wrapText="1"/>
    </xf>
    <xf numFmtId="167" fontId="3" fillId="0" borderId="6" xfId="0" applyNumberFormat="1" applyFont="1" applyFill="1" applyBorder="1" applyAlignment="1"/>
    <xf numFmtId="170" fontId="3" fillId="0" borderId="0" xfId="0" applyNumberFormat="1" applyFont="1" applyFill="1" applyAlignment="1"/>
    <xf numFmtId="170" fontId="3" fillId="0" borderId="6" xfId="0" applyNumberFormat="1" applyFont="1" applyFill="1" applyBorder="1" applyAlignment="1"/>
    <xf numFmtId="170" fontId="3" fillId="0" borderId="0" xfId="0" applyNumberFormat="1" applyFont="1" applyFill="1" applyBorder="1" applyAlignment="1"/>
    <xf numFmtId="0" fontId="6" fillId="0" borderId="0" xfId="0" applyFont="1" applyAlignment="1">
      <alignment horizontal="left" wrapText="1"/>
    </xf>
    <xf numFmtId="172" fontId="12" fillId="0" borderId="0" xfId="0" applyNumberFormat="1" applyFont="1" applyAlignment="1"/>
    <xf numFmtId="166" fontId="3" fillId="3" borderId="0" xfId="0" applyNumberFormat="1" applyFont="1" applyFill="1" applyAlignment="1"/>
    <xf numFmtId="167" fontId="3" fillId="0" borderId="4" xfId="0" applyNumberFormat="1" applyFont="1" applyFill="1" applyBorder="1" applyAlignment="1"/>
    <xf numFmtId="0" fontId="3" fillId="0" borderId="0" xfId="0" applyFont="1" applyFill="1" applyAlignment="1"/>
    <xf numFmtId="168" fontId="6" fillId="0" borderId="4" xfId="2" applyNumberFormat="1" applyFont="1" applyFill="1" applyBorder="1" applyAlignment="1">
      <alignment wrapText="1"/>
    </xf>
    <xf numFmtId="168" fontId="6" fillId="0" borderId="0" xfId="2" applyNumberFormat="1" applyFont="1" applyFill="1" applyBorder="1" applyAlignment="1">
      <alignment wrapText="1"/>
    </xf>
    <xf numFmtId="0" fontId="3" fillId="3" borderId="0" xfId="0" applyFont="1" applyFill="1" applyAlignment="1"/>
    <xf numFmtId="0" fontId="3" fillId="3" borderId="0" xfId="0" applyFont="1" applyFill="1" applyAlignment="1">
      <alignment wrapText="1"/>
    </xf>
    <xf numFmtId="166" fontId="3" fillId="3" borderId="0" xfId="0" applyNumberFormat="1" applyFont="1" applyFill="1" applyBorder="1" applyAlignment="1"/>
    <xf numFmtId="166" fontId="3" fillId="0" borderId="0" xfId="0" applyNumberFormat="1" applyFont="1" applyFill="1" applyAlignment="1"/>
    <xf numFmtId="166" fontId="3" fillId="2" borderId="0" xfId="0" applyNumberFormat="1" applyFont="1" applyFill="1" applyBorder="1" applyAlignment="1"/>
    <xf numFmtId="170" fontId="3" fillId="3" borderId="0" xfId="0" applyNumberFormat="1" applyFont="1" applyFill="1" applyBorder="1" applyAlignment="1">
      <alignment horizontal="left"/>
    </xf>
    <xf numFmtId="171" fontId="3" fillId="3" borderId="0" xfId="0" applyNumberFormat="1" applyFont="1" applyFill="1" applyBorder="1" applyAlignment="1"/>
    <xf numFmtId="167" fontId="3" fillId="4" borderId="0" xfId="0" applyNumberFormat="1" applyFont="1" applyFill="1" applyAlignment="1"/>
    <xf numFmtId="0" fontId="3" fillId="4" borderId="0" xfId="0" applyFont="1" applyFill="1" applyAlignment="1">
      <alignment horizontal="left"/>
    </xf>
    <xf numFmtId="170" fontId="3" fillId="4" borderId="0" xfId="0" applyNumberFormat="1" applyFont="1" applyFill="1" applyAlignment="1">
      <alignment horizontal="left"/>
    </xf>
    <xf numFmtId="171" fontId="3" fillId="4" borderId="4" xfId="0" applyNumberFormat="1" applyFont="1" applyFill="1" applyBorder="1" applyAlignment="1"/>
    <xf numFmtId="167" fontId="3" fillId="4" borderId="4" xfId="0" applyNumberFormat="1" applyFont="1" applyFill="1" applyBorder="1" applyAlignment="1"/>
    <xf numFmtId="167" fontId="3" fillId="0" borderId="7" xfId="0" applyNumberFormat="1" applyFont="1" applyFill="1" applyBorder="1" applyAlignment="1"/>
    <xf numFmtId="0" fontId="3" fillId="4" borderId="0" xfId="0" applyFont="1" applyFill="1" applyBorder="1" applyAlignment="1">
      <alignment horizontal="left"/>
    </xf>
    <xf numFmtId="0" fontId="6" fillId="4" borderId="4" xfId="0" applyFont="1" applyFill="1" applyBorder="1" applyAlignment="1">
      <alignment vertical="center"/>
    </xf>
    <xf numFmtId="164" fontId="6" fillId="4" borderId="0" xfId="0" applyNumberFormat="1" applyFont="1" applyFill="1" applyAlignment="1">
      <alignment vertical="center"/>
    </xf>
    <xf numFmtId="164" fontId="6" fillId="0" borderId="0" xfId="0" applyNumberFormat="1" applyFont="1" applyAlignment="1">
      <alignment vertical="center"/>
    </xf>
    <xf numFmtId="3" fontId="6" fillId="0" borderId="0" xfId="0" applyNumberFormat="1" applyFont="1" applyAlignment="1">
      <alignment vertical="center"/>
    </xf>
    <xf numFmtId="3" fontId="6" fillId="4" borderId="4" xfId="0" applyNumberFormat="1" applyFont="1" applyFill="1" applyBorder="1" applyAlignment="1">
      <alignment vertical="center"/>
    </xf>
    <xf numFmtId="165" fontId="6" fillId="0" borderId="0" xfId="0" applyNumberFormat="1" applyFont="1" applyAlignment="1">
      <alignment horizontal="center"/>
    </xf>
    <xf numFmtId="0" fontId="5" fillId="0" borderId="0" xfId="0" applyFont="1" applyAlignment="1">
      <alignment horizontal="center"/>
    </xf>
    <xf numFmtId="0" fontId="5" fillId="0" borderId="4" xfId="0" applyFont="1" applyBorder="1" applyAlignment="1">
      <alignment horizontal="center" vertical="center" wrapText="1"/>
    </xf>
    <xf numFmtId="0" fontId="3" fillId="0" borderId="0" xfId="0" applyFont="1" applyAlignment="1">
      <alignment horizontal="left" vertical="center" wrapText="1"/>
    </xf>
    <xf numFmtId="0" fontId="6" fillId="4" borderId="0" xfId="0" applyFont="1" applyFill="1" applyAlignment="1">
      <alignment vertical="center"/>
    </xf>
    <xf numFmtId="0" fontId="6" fillId="0" borderId="0" xfId="0" applyFont="1" applyAlignment="1">
      <alignment vertical="center"/>
    </xf>
    <xf numFmtId="0" fontId="3" fillId="0" borderId="0" xfId="0" applyFont="1" applyFill="1" applyAlignment="1">
      <alignment horizontal="left" wrapText="1" indent="2"/>
    </xf>
    <xf numFmtId="0" fontId="3" fillId="0" borderId="0" xfId="0" applyFont="1" applyFill="1" applyAlignment="1">
      <alignment horizontal="left" vertical="top" wrapText="1"/>
    </xf>
    <xf numFmtId="0" fontId="3" fillId="0" borderId="0" xfId="0" applyFont="1" applyFill="1" applyAlignment="1">
      <alignment wrapText="1"/>
    </xf>
    <xf numFmtId="0" fontId="3" fillId="0" borderId="0" xfId="0" applyFont="1" applyFill="1" applyAlignment="1">
      <alignment horizontal="left"/>
    </xf>
    <xf numFmtId="0" fontId="2" fillId="0" borderId="0" xfId="0" applyFont="1" applyAlignment="1">
      <alignment horizontal="left" vertical="center"/>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right"/>
    </xf>
    <xf numFmtId="0" fontId="3" fillId="2" borderId="0" xfId="0" applyFont="1" applyFill="1" applyAlignment="1">
      <alignment horizontal="right"/>
    </xf>
    <xf numFmtId="166" fontId="3" fillId="2" borderId="0" xfId="0" applyNumberFormat="1" applyFont="1" applyFill="1" applyAlignment="1">
      <alignment horizontal="right"/>
    </xf>
    <xf numFmtId="167" fontId="3" fillId="2" borderId="0" xfId="0" applyNumberFormat="1" applyFont="1" applyFill="1" applyAlignment="1">
      <alignment horizontal="right"/>
    </xf>
    <xf numFmtId="167" fontId="3" fillId="0" borderId="0" xfId="0" applyNumberFormat="1" applyFont="1" applyAlignment="1">
      <alignment horizontal="right"/>
    </xf>
    <xf numFmtId="167" fontId="3" fillId="2" borderId="4" xfId="0" applyNumberFormat="1" applyFont="1" applyFill="1" applyBorder="1" applyAlignment="1">
      <alignment horizontal="right"/>
    </xf>
    <xf numFmtId="166" fontId="3" fillId="0" borderId="6" xfId="0" applyNumberFormat="1" applyFont="1" applyBorder="1" applyAlignment="1">
      <alignment horizontal="right"/>
    </xf>
    <xf numFmtId="167" fontId="3" fillId="2" borderId="5" xfId="0" applyNumberFormat="1" applyFont="1" applyFill="1" applyBorder="1" applyAlignment="1">
      <alignment horizontal="right"/>
    </xf>
    <xf numFmtId="167" fontId="3" fillId="0" borderId="4" xfId="0" applyNumberFormat="1" applyFont="1" applyBorder="1" applyAlignment="1">
      <alignment horizontal="right"/>
    </xf>
    <xf numFmtId="167" fontId="3" fillId="2" borderId="7" xfId="0" applyNumberFormat="1" applyFont="1" applyFill="1" applyBorder="1" applyAlignment="1">
      <alignment horizontal="right"/>
    </xf>
    <xf numFmtId="166" fontId="3" fillId="0" borderId="2" xfId="0" applyNumberFormat="1" applyFont="1" applyBorder="1" applyAlignment="1">
      <alignment horizontal="right"/>
    </xf>
    <xf numFmtId="0" fontId="4" fillId="0" borderId="0" xfId="0" applyFont="1" applyAlignment="1">
      <alignment horizontal="right" wrapText="1"/>
    </xf>
    <xf numFmtId="0" fontId="3" fillId="2" borderId="0" xfId="0" applyFont="1" applyFill="1" applyAlignment="1">
      <alignment horizontal="left" vertical="center" wrapText="1" indent="1"/>
    </xf>
    <xf numFmtId="0" fontId="3" fillId="0" borderId="0" xfId="0" applyFont="1" applyAlignment="1">
      <alignment horizontal="left" vertical="center" wrapText="1" indent="1"/>
    </xf>
    <xf numFmtId="0" fontId="3" fillId="0" borderId="0" xfId="0" applyFont="1" applyAlignment="1">
      <alignment horizontal="left" vertical="center" wrapText="1" indent="2"/>
    </xf>
    <xf numFmtId="0" fontId="2" fillId="2" borderId="0" xfId="0" applyFont="1" applyFill="1" applyAlignment="1">
      <alignment horizontal="left" vertical="center" wrapText="1" indent="2"/>
    </xf>
    <xf numFmtId="0" fontId="3" fillId="0" borderId="0" xfId="0" applyFont="1" applyAlignment="1">
      <alignment horizontal="center"/>
    </xf>
    <xf numFmtId="0" fontId="5" fillId="0" borderId="0" xfId="0" applyFont="1" applyBorder="1" applyAlignment="1">
      <alignment vertical="center" wrapText="1"/>
    </xf>
    <xf numFmtId="0" fontId="5" fillId="0" borderId="0" xfId="0" applyFont="1" applyBorder="1" applyAlignment="1">
      <alignment horizontal="center" vertical="center" wrapText="1"/>
    </xf>
    <xf numFmtId="43" fontId="3" fillId="2" borderId="0" xfId="2" applyFont="1" applyFill="1" applyAlignment="1">
      <alignment wrapText="1"/>
    </xf>
    <xf numFmtId="168" fontId="3" fillId="2" borderId="0" xfId="2" applyNumberFormat="1" applyFont="1" applyFill="1" applyAlignment="1">
      <alignment wrapText="1"/>
    </xf>
    <xf numFmtId="168" fontId="3" fillId="0" borderId="0" xfId="2" applyNumberFormat="1" applyFont="1" applyAlignment="1">
      <alignment wrapText="1"/>
    </xf>
    <xf numFmtId="168" fontId="2" fillId="0" borderId="0" xfId="2" applyNumberFormat="1" applyFont="1" applyAlignment="1">
      <alignment wrapText="1"/>
    </xf>
    <xf numFmtId="168" fontId="3" fillId="0" borderId="0" xfId="2" applyNumberFormat="1" applyFont="1" applyFill="1" applyAlignment="1">
      <alignment wrapText="1"/>
    </xf>
    <xf numFmtId="168" fontId="2" fillId="2" borderId="0" xfId="2" applyNumberFormat="1" applyFont="1" applyFill="1" applyAlignment="1">
      <alignment wrapText="1"/>
    </xf>
    <xf numFmtId="168" fontId="2" fillId="3" borderId="0" xfId="2" applyNumberFormat="1" applyFont="1" applyFill="1" applyAlignment="1">
      <alignment wrapText="1"/>
    </xf>
    <xf numFmtId="168" fontId="6" fillId="0" borderId="0" xfId="2" applyNumberFormat="1" applyFont="1"/>
    <xf numFmtId="168" fontId="3" fillId="0" borderId="2" xfId="2" applyNumberFormat="1" applyFont="1" applyBorder="1" applyAlignment="1">
      <alignment wrapText="1"/>
    </xf>
    <xf numFmtId="168" fontId="3" fillId="2" borderId="4" xfId="2" applyNumberFormat="1" applyFont="1" applyFill="1" applyBorder="1" applyAlignment="1">
      <alignment wrapText="1"/>
    </xf>
    <xf numFmtId="43" fontId="3" fillId="2" borderId="0" xfId="2" applyNumberFormat="1" applyFont="1" applyFill="1" applyAlignment="1">
      <alignment wrapText="1"/>
    </xf>
    <xf numFmtId="43" fontId="3" fillId="0" borderId="0" xfId="2" applyNumberFormat="1" applyFont="1" applyFill="1" applyAlignment="1">
      <alignment wrapText="1"/>
    </xf>
    <xf numFmtId="43" fontId="3" fillId="2" borderId="6" xfId="2" applyNumberFormat="1" applyFont="1" applyFill="1" applyBorder="1" applyAlignment="1">
      <alignment wrapText="1"/>
    </xf>
    <xf numFmtId="168" fontId="3" fillId="0" borderId="4" xfId="2" applyNumberFormat="1" applyFont="1" applyFill="1" applyBorder="1" applyAlignment="1">
      <alignment wrapText="1"/>
    </xf>
    <xf numFmtId="43" fontId="3" fillId="0" borderId="4" xfId="2" applyFont="1" applyFill="1" applyBorder="1" applyAlignment="1">
      <alignment wrapText="1"/>
    </xf>
    <xf numFmtId="43" fontId="3" fillId="0" borderId="4" xfId="2" applyNumberFormat="1" applyFont="1" applyFill="1" applyBorder="1" applyAlignment="1">
      <alignment wrapText="1"/>
    </xf>
    <xf numFmtId="168" fontId="3" fillId="3" borderId="0" xfId="2" applyNumberFormat="1" applyFont="1" applyFill="1" applyAlignment="1">
      <alignment wrapText="1"/>
    </xf>
    <xf numFmtId="0" fontId="6" fillId="0" borderId="0" xfId="0" applyFont="1" applyAlignment="1">
      <alignment vertical="center"/>
    </xf>
    <xf numFmtId="41" fontId="6" fillId="4" borderId="0" xfId="0" applyNumberFormat="1" applyFont="1" applyFill="1"/>
    <xf numFmtId="41" fontId="6" fillId="0" borderId="0" xfId="0" applyNumberFormat="1" applyFont="1"/>
    <xf numFmtId="41" fontId="6" fillId="0" borderId="0" xfId="0" applyNumberFormat="1" applyFont="1" applyFill="1"/>
    <xf numFmtId="0" fontId="5" fillId="0" borderId="0" xfId="0" applyFont="1" applyFill="1" applyAlignment="1">
      <alignment horizontal="center"/>
    </xf>
    <xf numFmtId="0" fontId="6" fillId="0" borderId="0" xfId="0" applyFont="1" applyFill="1" applyAlignment="1">
      <alignment vertical="center"/>
    </xf>
    <xf numFmtId="0" fontId="2" fillId="0" borderId="0" xfId="0" applyFont="1" applyFill="1" applyAlignment="1">
      <alignment wrapText="1"/>
    </xf>
    <xf numFmtId="41" fontId="3" fillId="0" borderId="0" xfId="0" applyNumberFormat="1" applyFont="1" applyFill="1" applyAlignment="1">
      <alignment horizontal="right" vertical="center" wrapText="1"/>
    </xf>
    <xf numFmtId="42" fontId="3" fillId="0" borderId="0" xfId="0" applyNumberFormat="1" applyFont="1" applyFill="1" applyAlignment="1">
      <alignment horizontal="right" vertical="center" wrapText="1"/>
    </xf>
    <xf numFmtId="41" fontId="3" fillId="0" borderId="4" xfId="0" applyNumberFormat="1" applyFont="1" applyFill="1" applyBorder="1" applyAlignment="1">
      <alignment horizontal="right" vertical="center" wrapText="1"/>
    </xf>
    <xf numFmtId="41" fontId="3" fillId="0" borderId="5" xfId="0" applyNumberFormat="1" applyFont="1" applyFill="1" applyBorder="1" applyAlignment="1">
      <alignment horizontal="right" vertical="center" wrapText="1"/>
    </xf>
    <xf numFmtId="41" fontId="3" fillId="0" borderId="0" xfId="0" applyNumberFormat="1" applyFont="1" applyFill="1" applyBorder="1" applyAlignment="1">
      <alignment horizontal="right" vertical="center" wrapText="1"/>
    </xf>
    <xf numFmtId="41" fontId="6" fillId="0" borderId="0" xfId="0" applyNumberFormat="1" applyFont="1" applyFill="1" applyAlignment="1">
      <alignment horizontal="right" vertical="center"/>
    </xf>
    <xf numFmtId="0" fontId="6" fillId="0" borderId="0" xfId="0" applyFont="1" applyFill="1" applyAlignment="1">
      <alignment horizontal="right"/>
    </xf>
    <xf numFmtId="41" fontId="6" fillId="0" borderId="4" xfId="0" applyNumberFormat="1" applyFont="1" applyFill="1" applyBorder="1"/>
    <xf numFmtId="0" fontId="2" fillId="4" borderId="0" xfId="0" applyFont="1" applyFill="1" applyAlignment="1">
      <alignment wrapText="1"/>
    </xf>
    <xf numFmtId="41" fontId="3" fillId="4" borderId="0" xfId="0" applyNumberFormat="1" applyFont="1" applyFill="1" applyAlignment="1">
      <alignment horizontal="right" vertical="center" wrapText="1"/>
    </xf>
    <xf numFmtId="0" fontId="3" fillId="4" borderId="0" xfId="0" applyFont="1" applyFill="1" applyAlignment="1">
      <alignment wrapText="1"/>
    </xf>
    <xf numFmtId="41" fontId="3" fillId="4" borderId="4" xfId="0" applyNumberFormat="1" applyFont="1" applyFill="1" applyBorder="1" applyAlignment="1">
      <alignment horizontal="right" vertical="center" wrapText="1"/>
    </xf>
    <xf numFmtId="41" fontId="6" fillId="4" borderId="4" xfId="0" applyNumberFormat="1" applyFont="1" applyFill="1" applyBorder="1"/>
    <xf numFmtId="0" fontId="3" fillId="4" borderId="0" xfId="0" applyFont="1" applyFill="1" applyAlignment="1">
      <alignment horizontal="left" vertical="top" wrapText="1"/>
    </xf>
    <xf numFmtId="0" fontId="3" fillId="4" borderId="0" xfId="0" applyFont="1" applyFill="1" applyAlignment="1">
      <alignment horizontal="left" wrapText="1" indent="1"/>
    </xf>
    <xf numFmtId="0" fontId="3" fillId="4" borderId="0" xfId="0" applyFont="1" applyFill="1" applyAlignment="1">
      <alignment horizontal="left" wrapText="1" indent="2"/>
    </xf>
    <xf numFmtId="0" fontId="2" fillId="4" borderId="0" xfId="0" applyFont="1" applyFill="1" applyAlignment="1">
      <alignment horizontal="left" vertical="top" wrapText="1"/>
    </xf>
    <xf numFmtId="41" fontId="3" fillId="4" borderId="5" xfId="0" applyNumberFormat="1" applyFont="1" applyFill="1" applyBorder="1" applyAlignment="1">
      <alignment horizontal="right" vertical="center" wrapText="1"/>
    </xf>
    <xf numFmtId="41" fontId="6" fillId="4" borderId="0" xfId="0" applyNumberFormat="1" applyFont="1" applyFill="1" applyAlignment="1">
      <alignment vertical="center"/>
    </xf>
    <xf numFmtId="41" fontId="3" fillId="4" borderId="6" xfId="0" applyNumberFormat="1" applyFont="1" applyFill="1" applyBorder="1" applyAlignment="1">
      <alignment horizontal="right" vertical="center" wrapText="1"/>
    </xf>
    <xf numFmtId="41" fontId="3" fillId="0" borderId="4" xfId="0" applyNumberFormat="1" applyFont="1" applyFill="1" applyBorder="1" applyAlignment="1">
      <alignment horizontal="right" wrapText="1"/>
    </xf>
    <xf numFmtId="41" fontId="6" fillId="0" borderId="5" xfId="0" applyNumberFormat="1" applyFont="1" applyFill="1" applyBorder="1" applyAlignment="1"/>
    <xf numFmtId="42" fontId="6" fillId="4" borderId="0" xfId="0" applyNumberFormat="1" applyFont="1" applyFill="1"/>
    <xf numFmtId="41" fontId="6" fillId="0" borderId="4" xfId="0" applyNumberFormat="1" applyFont="1" applyBorder="1"/>
    <xf numFmtId="42" fontId="6" fillId="0" borderId="6" xfId="0" applyNumberFormat="1" applyFont="1" applyFill="1" applyBorder="1"/>
    <xf numFmtId="42" fontId="6" fillId="0" borderId="0" xfId="0" applyNumberFormat="1" applyFont="1"/>
    <xf numFmtId="42" fontId="6" fillId="4" borderId="6" xfId="0" applyNumberFormat="1" applyFont="1" applyFill="1" applyBorder="1"/>
    <xf numFmtId="42" fontId="6" fillId="0" borderId="6" xfId="0" applyNumberFormat="1" applyFont="1" applyBorder="1"/>
    <xf numFmtId="0" fontId="6" fillId="4" borderId="0" xfId="0" applyFont="1" applyFill="1" applyAlignment="1"/>
    <xf numFmtId="0" fontId="6" fillId="4" borderId="0" xfId="0" applyFont="1" applyFill="1" applyAlignment="1">
      <alignment horizontal="center"/>
    </xf>
    <xf numFmtId="0" fontId="2" fillId="4" borderId="0" xfId="0" applyFont="1" applyFill="1" applyAlignment="1">
      <alignment horizontal="center" wrapText="1"/>
    </xf>
    <xf numFmtId="44" fontId="6" fillId="4" borderId="0" xfId="1" applyNumberFormat="1" applyFont="1" applyFill="1" applyAlignment="1">
      <alignment horizontal="right"/>
    </xf>
    <xf numFmtId="173" fontId="6" fillId="4" borderId="4" xfId="0" applyNumberFormat="1" applyFont="1" applyFill="1" applyBorder="1" applyAlignment="1">
      <alignment vertical="center"/>
    </xf>
    <xf numFmtId="173" fontId="6" fillId="4" borderId="0" xfId="0" applyNumberFormat="1" applyFont="1" applyFill="1" applyAlignment="1">
      <alignment vertical="center"/>
    </xf>
    <xf numFmtId="164" fontId="6" fillId="4" borderId="0" xfId="0" applyNumberFormat="1" applyFont="1" applyFill="1" applyAlignment="1">
      <alignment horizontal="center"/>
    </xf>
    <xf numFmtId="164" fontId="6" fillId="0" borderId="0" xfId="0" applyNumberFormat="1" applyFont="1" applyAlignment="1">
      <alignment horizontal="center"/>
    </xf>
    <xf numFmtId="173" fontId="6" fillId="0" borderId="0" xfId="0" applyNumberFormat="1" applyFont="1" applyAlignment="1">
      <alignment horizontal="center" vertical="center" wrapText="1"/>
    </xf>
    <xf numFmtId="173" fontId="6" fillId="4" borderId="0" xfId="0" applyNumberFormat="1" applyFont="1" applyFill="1" applyAlignment="1">
      <alignment horizontal="center" vertical="center" wrapText="1"/>
    </xf>
    <xf numFmtId="173" fontId="6" fillId="0" borderId="0" xfId="0" applyNumberFormat="1" applyFont="1"/>
    <xf numFmtId="173" fontId="6" fillId="4" borderId="0" xfId="0" applyNumberFormat="1" applyFont="1" applyFill="1" applyAlignment="1">
      <alignment horizontal="center"/>
    </xf>
    <xf numFmtId="173" fontId="6" fillId="0" borderId="0" xfId="0" applyNumberFormat="1" applyFont="1" applyAlignment="1">
      <alignment horizontal="center"/>
    </xf>
    <xf numFmtId="168" fontId="3" fillId="4" borderId="4" xfId="2" applyNumberFormat="1" applyFont="1" applyFill="1" applyBorder="1" applyAlignment="1"/>
    <xf numFmtId="168" fontId="3" fillId="4" borderId="0" xfId="2" applyNumberFormat="1" applyFont="1" applyFill="1" applyAlignment="1">
      <alignment horizontal="left"/>
    </xf>
    <xf numFmtId="168" fontId="6" fillId="4" borderId="0" xfId="2" applyNumberFormat="1" applyFont="1" applyFill="1" applyAlignment="1">
      <alignment wrapText="1"/>
    </xf>
    <xf numFmtId="166" fontId="3" fillId="4" borderId="6" xfId="0" applyNumberFormat="1" applyFont="1" applyFill="1" applyBorder="1" applyAlignment="1"/>
    <xf numFmtId="167" fontId="3" fillId="4" borderId="0" xfId="0" applyNumberFormat="1" applyFont="1" applyFill="1" applyAlignment="1">
      <alignment horizontal="left"/>
    </xf>
    <xf numFmtId="0" fontId="3" fillId="0" borderId="0" xfId="0" applyFont="1" applyFill="1" applyBorder="1" applyAlignment="1">
      <alignment wrapText="1"/>
    </xf>
    <xf numFmtId="0" fontId="3" fillId="0" borderId="0" xfId="0" applyFont="1" applyFill="1" applyAlignment="1">
      <alignment horizontal="right" wrapText="1"/>
    </xf>
    <xf numFmtId="167" fontId="3" fillId="4" borderId="0" xfId="0" applyNumberFormat="1" applyFont="1" applyFill="1" applyBorder="1" applyAlignment="1"/>
    <xf numFmtId="168" fontId="3" fillId="0" borderId="0" xfId="0" applyNumberFormat="1" applyFont="1" applyAlignment="1"/>
    <xf numFmtId="168" fontId="3" fillId="2" borderId="0" xfId="0" applyNumberFormat="1" applyFont="1" applyFill="1" applyAlignment="1"/>
    <xf numFmtId="168" fontId="3" fillId="4" borderId="0" xfId="0" applyNumberFormat="1" applyFont="1" applyFill="1" applyAlignment="1"/>
    <xf numFmtId="41" fontId="3" fillId="0" borderId="0" xfId="0" applyNumberFormat="1" applyFont="1" applyFill="1" applyBorder="1" applyAlignment="1"/>
    <xf numFmtId="41" fontId="3" fillId="0" borderId="0" xfId="0" applyNumberFormat="1" applyFont="1" applyFill="1" applyBorder="1" applyAlignment="1">
      <alignment horizontal="left"/>
    </xf>
    <xf numFmtId="41" fontId="3" fillId="0" borderId="0" xfId="0" applyNumberFormat="1" applyFont="1" applyFill="1" applyAlignment="1"/>
    <xf numFmtId="41" fontId="3" fillId="0" borderId="0" xfId="0" applyNumberFormat="1" applyFont="1" applyFill="1" applyAlignment="1">
      <alignment horizontal="left"/>
    </xf>
    <xf numFmtId="41" fontId="3" fillId="0" borderId="6" xfId="0" applyNumberFormat="1" applyFont="1" applyFill="1" applyBorder="1" applyAlignment="1"/>
    <xf numFmtId="41" fontId="3" fillId="3" borderId="4" xfId="0" applyNumberFormat="1" applyFont="1" applyFill="1" applyBorder="1" applyAlignment="1"/>
    <xf numFmtId="41" fontId="3" fillId="3" borderId="0" xfId="0" applyNumberFormat="1" applyFont="1" applyFill="1" applyBorder="1" applyAlignment="1">
      <alignment horizontal="left"/>
    </xf>
    <xf numFmtId="41" fontId="3" fillId="4" borderId="4" xfId="0" applyNumberFormat="1" applyFont="1" applyFill="1" applyBorder="1" applyAlignment="1"/>
    <xf numFmtId="41" fontId="3" fillId="4" borderId="0" xfId="0" applyNumberFormat="1" applyFont="1" applyFill="1" applyBorder="1" applyAlignment="1">
      <alignment horizontal="left"/>
    </xf>
    <xf numFmtId="41" fontId="3" fillId="3" borderId="4" xfId="2" applyNumberFormat="1" applyFont="1" applyFill="1" applyBorder="1" applyAlignment="1"/>
    <xf numFmtId="165" fontId="6" fillId="0" borderId="0" xfId="0" applyNumberFormat="1" applyFont="1" applyAlignment="1">
      <alignment horizontal="center" vertical="top"/>
    </xf>
    <xf numFmtId="49" fontId="2" fillId="0" borderId="0" xfId="0" applyNumberFormat="1" applyFont="1" applyBorder="1" applyAlignment="1">
      <alignment horizontal="center" wrapText="1"/>
    </xf>
    <xf numFmtId="168" fontId="3" fillId="2" borderId="5" xfId="2" applyNumberFormat="1" applyFont="1" applyFill="1" applyBorder="1" applyAlignment="1">
      <alignment wrapText="1"/>
    </xf>
    <xf numFmtId="0" fontId="5" fillId="0" borderId="4" xfId="0" applyFont="1" applyBorder="1" applyAlignment="1">
      <alignment horizontal="center" vertical="center"/>
    </xf>
    <xf numFmtId="0" fontId="6" fillId="0" borderId="0" xfId="0" applyFont="1" applyAlignment="1">
      <alignment horizontal="center" vertical="center"/>
    </xf>
    <xf numFmtId="168" fontId="3" fillId="2" borderId="0" xfId="2" applyNumberFormat="1" applyFont="1" applyFill="1" applyBorder="1" applyAlignment="1">
      <alignment horizontal="right" wrapText="1"/>
    </xf>
    <xf numFmtId="168" fontId="3" fillId="0" borderId="2" xfId="2" applyNumberFormat="1" applyFont="1" applyFill="1" applyBorder="1" applyAlignment="1">
      <alignment horizontal="right"/>
    </xf>
    <xf numFmtId="168" fontId="3" fillId="4" borderId="4" xfId="0" applyNumberFormat="1" applyFont="1" applyFill="1" applyBorder="1" applyAlignment="1"/>
    <xf numFmtId="168" fontId="3" fillId="0" borderId="4" xfId="0" applyNumberFormat="1" applyFont="1" applyFill="1" applyBorder="1" applyAlignment="1"/>
    <xf numFmtId="166" fontId="3" fillId="0" borderId="0" xfId="0" applyNumberFormat="1" applyFont="1" applyFill="1" applyBorder="1" applyAlignment="1"/>
    <xf numFmtId="168" fontId="3" fillId="0" borderId="0" xfId="2" applyNumberFormat="1" applyFont="1" applyFill="1" applyBorder="1" applyAlignment="1"/>
    <xf numFmtId="0" fontId="5" fillId="0" borderId="0" xfId="0" applyFont="1" applyBorder="1" applyAlignment="1">
      <alignment horizontal="center" wrapText="1"/>
    </xf>
    <xf numFmtId="0" fontId="2" fillId="4" borderId="0" xfId="0" applyFont="1" applyFill="1" applyBorder="1" applyAlignment="1">
      <alignment horizontal="right" wrapText="1"/>
    </xf>
    <xf numFmtId="0" fontId="6" fillId="0" borderId="0" xfId="0" applyFont="1" applyBorder="1" applyAlignment="1">
      <alignment vertical="center" wrapText="1"/>
    </xf>
    <xf numFmtId="42" fontId="6" fillId="4" borderId="0" xfId="0" applyNumberFormat="1" applyFont="1" applyFill="1" applyBorder="1" applyAlignment="1">
      <alignment vertical="center" wrapText="1"/>
    </xf>
    <xf numFmtId="42" fontId="6" fillId="0" borderId="0" xfId="0" applyNumberFormat="1" applyFont="1" applyBorder="1" applyAlignment="1">
      <alignment vertical="center" wrapText="1"/>
    </xf>
    <xf numFmtId="0" fontId="6" fillId="0" borderId="0" xfId="0" applyFont="1" applyBorder="1"/>
    <xf numFmtId="42" fontId="6" fillId="4" borderId="0" xfId="0" applyNumberFormat="1" applyFont="1" applyFill="1" applyBorder="1"/>
    <xf numFmtId="41" fontId="6" fillId="0" borderId="0" xfId="0" applyNumberFormat="1" applyFont="1" applyBorder="1"/>
    <xf numFmtId="41" fontId="6" fillId="4" borderId="0" xfId="0" applyNumberFormat="1" applyFont="1" applyFill="1" applyBorder="1"/>
    <xf numFmtId="42" fontId="6" fillId="0" borderId="0" xfId="0" applyNumberFormat="1" applyFont="1" applyFill="1" applyBorder="1"/>
    <xf numFmtId="42" fontId="6" fillId="0" borderId="0" xfId="0" applyNumberFormat="1" applyFont="1" applyBorder="1"/>
    <xf numFmtId="0" fontId="6" fillId="0" borderId="0" xfId="0" applyFont="1" applyFill="1" applyBorder="1" applyAlignment="1">
      <alignment horizontal="center" vertical="center"/>
    </xf>
    <xf numFmtId="0" fontId="6" fillId="4" borderId="0" xfId="0" applyFont="1" applyFill="1" applyBorder="1"/>
    <xf numFmtId="0" fontId="6" fillId="0" borderId="0" xfId="0" applyFont="1" applyFill="1" applyBorder="1"/>
    <xf numFmtId="0" fontId="6" fillId="0" borderId="0" xfId="0" applyFont="1" applyFill="1" applyBorder="1" applyAlignment="1"/>
    <xf numFmtId="41" fontId="3" fillId="4" borderId="0" xfId="0" applyNumberFormat="1" applyFont="1" applyFill="1" applyBorder="1" applyAlignment="1">
      <alignment horizontal="right" vertical="center" wrapText="1"/>
    </xf>
    <xf numFmtId="0" fontId="5" fillId="0" borderId="0" xfId="0" applyFont="1" applyFill="1" applyBorder="1" applyAlignment="1">
      <alignment vertical="center"/>
    </xf>
    <xf numFmtId="42" fontId="3" fillId="0" borderId="0" xfId="0" applyNumberFormat="1" applyFont="1" applyFill="1" applyBorder="1" applyAlignment="1">
      <alignment horizontal="right" vertical="center" wrapText="1"/>
    </xf>
    <xf numFmtId="41" fontId="3" fillId="0" borderId="0" xfId="0" applyNumberFormat="1" applyFont="1" applyFill="1" applyBorder="1" applyAlignment="1">
      <alignment horizontal="right" wrapText="1"/>
    </xf>
    <xf numFmtId="0" fontId="5" fillId="0" borderId="4" xfId="0" applyFont="1" applyFill="1" applyBorder="1" applyAlignment="1">
      <alignment horizontal="center" vertical="center"/>
    </xf>
    <xf numFmtId="0" fontId="2" fillId="0" borderId="0" xfId="0" applyFont="1" applyAlignment="1">
      <alignment horizontal="center" wrapText="1"/>
    </xf>
    <xf numFmtId="0" fontId="2" fillId="0" borderId="4" xfId="0" applyFont="1" applyBorder="1" applyAlignment="1">
      <alignment horizontal="center"/>
    </xf>
    <xf numFmtId="0" fontId="5" fillId="0" borderId="0" xfId="0" applyFont="1" applyAlignment="1">
      <alignment horizontal="center" wrapText="1"/>
    </xf>
    <xf numFmtId="0" fontId="5" fillId="0" borderId="0" xfId="0" applyFont="1" applyAlignment="1">
      <alignment horizontal="center"/>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 xfId="0" applyFont="1" applyFill="1" applyBorder="1" applyAlignment="1">
      <alignment horizontal="center"/>
    </xf>
    <xf numFmtId="0" fontId="5" fillId="0" borderId="4" xfId="0" applyFont="1" applyFill="1" applyBorder="1" applyAlignment="1">
      <alignment horizontal="center" vertical="center"/>
    </xf>
    <xf numFmtId="0" fontId="5" fillId="0" borderId="0" xfId="0" applyFont="1" applyFill="1" applyAlignment="1">
      <alignment horizontal="center" wrapText="1"/>
    </xf>
    <xf numFmtId="0" fontId="5" fillId="0" borderId="0" xfId="0" applyFont="1" applyFill="1" applyAlignment="1">
      <alignment horizontal="center"/>
    </xf>
    <xf numFmtId="0" fontId="5" fillId="0" borderId="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horizontal="left" wrapText="1"/>
    </xf>
    <xf numFmtId="0" fontId="6" fillId="0" borderId="0" xfId="0" applyFont="1" applyAlignment="1">
      <alignment vertical="center"/>
    </xf>
    <xf numFmtId="0" fontId="3" fillId="2" borderId="0" xfId="0" applyFont="1" applyFill="1" applyAlignment="1">
      <alignment horizontal="left" wrapText="1" indent="2"/>
    </xf>
    <xf numFmtId="0" fontId="3" fillId="0" borderId="0" xfId="0" applyFont="1" applyAlignment="1">
      <alignment horizontal="center" wrapText="1"/>
    </xf>
    <xf numFmtId="0" fontId="3" fillId="0" borderId="0" xfId="0" applyFont="1" applyAlignment="1">
      <alignment horizontal="left" vertical="top" wrapText="1"/>
    </xf>
    <xf numFmtId="0" fontId="6" fillId="0" borderId="0" xfId="0" applyFont="1" applyAlignment="1">
      <alignment horizontal="center" wrapText="1"/>
    </xf>
    <xf numFmtId="0" fontId="3" fillId="0" borderId="0" xfId="0" applyFont="1" applyAlignment="1">
      <alignment horizontal="left" wrapText="1"/>
    </xf>
    <xf numFmtId="0" fontId="3" fillId="2" borderId="0" xfId="0" applyFont="1" applyFill="1" applyAlignment="1">
      <alignment horizontal="left" wrapText="1"/>
    </xf>
    <xf numFmtId="0" fontId="3" fillId="0" borderId="0" xfId="0" applyFont="1" applyAlignment="1">
      <alignment horizontal="left" wrapText="1" indent="1"/>
    </xf>
    <xf numFmtId="0" fontId="2" fillId="0" borderId="1" xfId="0" applyFont="1" applyBorder="1" applyAlignment="1">
      <alignment horizontal="center" wrapText="1"/>
    </xf>
    <xf numFmtId="0" fontId="3" fillId="0" borderId="0" xfId="0" applyFont="1" applyAlignment="1">
      <alignment horizontal="left" wrapText="1" indent="2"/>
    </xf>
    <xf numFmtId="0" fontId="3" fillId="3" borderId="0" xfId="0" applyFont="1" applyFill="1" applyAlignment="1">
      <alignment horizontal="left" wrapText="1" indent="2"/>
    </xf>
    <xf numFmtId="0" fontId="3" fillId="0" borderId="0" xfId="0" applyFont="1" applyFill="1" applyAlignment="1">
      <alignment horizontal="left" wrapText="1" indent="2"/>
    </xf>
    <xf numFmtId="0" fontId="3" fillId="4" borderId="0" xfId="0" applyFont="1" applyFill="1" applyAlignment="1">
      <alignment horizontal="left" wrapText="1" indent="2"/>
    </xf>
    <xf numFmtId="0" fontId="3" fillId="0" borderId="0" xfId="0" applyFont="1" applyFill="1" applyAlignment="1">
      <alignment horizontal="left" wrapText="1" indent="1"/>
    </xf>
    <xf numFmtId="0" fontId="3" fillId="4" borderId="0" xfId="0" applyFont="1" applyFill="1" applyAlignment="1">
      <alignment horizontal="left" wrapText="1"/>
    </xf>
    <xf numFmtId="0" fontId="3" fillId="0" borderId="0" xfId="0" applyFont="1" applyAlignment="1">
      <alignment horizontal="left" vertical="center" wrapText="1"/>
    </xf>
    <xf numFmtId="0" fontId="2" fillId="0" borderId="0" xfId="0" applyFont="1" applyBorder="1" applyAlignment="1">
      <alignment horizontal="center" vertical="center" wrapText="1"/>
    </xf>
    <xf numFmtId="0" fontId="2" fillId="3" borderId="0" xfId="0" applyFont="1" applyFill="1" applyBorder="1" applyAlignment="1">
      <alignment horizontal="left" wrapText="1"/>
    </xf>
    <xf numFmtId="0" fontId="3" fillId="0" borderId="0" xfId="0" applyFont="1" applyBorder="1" applyAlignment="1">
      <alignment horizontal="left" wrapText="1" indent="1"/>
    </xf>
    <xf numFmtId="0" fontId="3" fillId="3" borderId="0" xfId="0" applyFont="1" applyFill="1" applyBorder="1" applyAlignment="1">
      <alignment horizontal="left" wrapText="1" indent="2"/>
    </xf>
    <xf numFmtId="0" fontId="3" fillId="0" borderId="0" xfId="0" applyFont="1" applyBorder="1" applyAlignment="1">
      <alignment horizontal="left" wrapText="1" indent="2"/>
    </xf>
    <xf numFmtId="0" fontId="3" fillId="4" borderId="0" xfId="0" applyFont="1" applyFill="1" applyBorder="1" applyAlignment="1">
      <alignment horizontal="left" wrapText="1" indent="2"/>
    </xf>
    <xf numFmtId="0" fontId="3" fillId="0" borderId="0" xfId="0" applyFont="1" applyFill="1" applyBorder="1" applyAlignment="1">
      <alignment horizontal="left" wrapText="1" indent="2"/>
    </xf>
    <xf numFmtId="0" fontId="2" fillId="0" borderId="0" xfId="0" applyFont="1" applyFill="1" applyBorder="1" applyAlignment="1">
      <alignment horizontal="left" wrapText="1"/>
    </xf>
    <xf numFmtId="0" fontId="6" fillId="0" borderId="0" xfId="0" applyFont="1" applyAlignment="1">
      <alignment horizontal="left" vertical="center" wrapText="1" indent="1"/>
    </xf>
    <xf numFmtId="0" fontId="2" fillId="0" borderId="0" xfId="0" applyFont="1" applyFill="1" applyAlignment="1">
      <alignment horizontal="left" wrapText="1"/>
    </xf>
    <xf numFmtId="0" fontId="3" fillId="0" borderId="0" xfId="0" applyFont="1" applyFill="1" applyAlignment="1">
      <alignment horizontal="left" wrapText="1"/>
    </xf>
    <xf numFmtId="0" fontId="3" fillId="3" borderId="0" xfId="0" applyFont="1" applyFill="1" applyAlignment="1">
      <alignment horizontal="left" wrapText="1"/>
    </xf>
    <xf numFmtId="0" fontId="3" fillId="3" borderId="0" xfId="0" applyFont="1" applyFill="1" applyAlignment="1">
      <alignment vertical="center" wrapText="1"/>
    </xf>
    <xf numFmtId="0" fontId="3" fillId="3" borderId="0" xfId="0" applyFont="1" applyFill="1" applyAlignment="1">
      <alignment wrapText="1"/>
    </xf>
    <xf numFmtId="0" fontId="6" fillId="3" borderId="0" xfId="0" applyFont="1" applyFill="1" applyAlignment="1">
      <alignment horizontal="left" wrapText="1"/>
    </xf>
    <xf numFmtId="0" fontId="3" fillId="0" borderId="0" xfId="0" applyFont="1" applyFill="1" applyAlignment="1">
      <alignment horizontal="left" vertical="top" wrapText="1"/>
    </xf>
    <xf numFmtId="0" fontId="3" fillId="0" borderId="0" xfId="0" applyFont="1" applyFill="1" applyAlignment="1">
      <alignment wrapText="1"/>
    </xf>
    <xf numFmtId="0" fontId="3" fillId="0" borderId="0" xfId="0" applyFont="1" applyFill="1" applyAlignment="1"/>
  </cellXfs>
  <cellStyles count="3">
    <cellStyle name="Comma" xfId="2" builtinId="3"/>
    <cellStyle name="Currency" xfId="1" builtinId="4"/>
    <cellStyle name="Normal" xfId="0" builtinId="0"/>
  </cellStyles>
  <dxfs count="0"/>
  <tableStyles count="0" defaultTableStyle="TableStyleMedium2" defaultPivotStyle="PivotStyleLight16"/>
  <colors>
    <mruColors>
      <color rgb="FFCCEEFF"/>
      <color rgb="FF66CCFF"/>
      <color rgb="FFFF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
  <sheetViews>
    <sheetView tabSelected="1" zoomScale="110" zoomScaleNormal="110" workbookViewId="0">
      <selection sqref="A1:D1"/>
    </sheetView>
  </sheetViews>
  <sheetFormatPr defaultColWidth="18.42578125" defaultRowHeight="12.75" x14ac:dyDescent="0.2"/>
  <cols>
    <col min="1" max="1" width="78.5703125" style="186" customWidth="1"/>
    <col min="2" max="2" width="15.42578125" style="198" customWidth="1"/>
    <col min="3" max="3" width="0.7109375" style="198" customWidth="1"/>
    <col min="4" max="4" width="15.42578125" style="198" customWidth="1"/>
    <col min="5" max="16384" width="18.42578125" style="7"/>
  </cols>
  <sheetData>
    <row r="1" spans="1:26" x14ac:dyDescent="0.2">
      <c r="A1" s="323" t="s">
        <v>32</v>
      </c>
      <c r="B1" s="323"/>
      <c r="C1" s="323"/>
      <c r="D1" s="323"/>
    </row>
    <row r="2" spans="1:26" x14ac:dyDescent="0.2">
      <c r="A2" s="323" t="s">
        <v>34</v>
      </c>
      <c r="B2" s="323"/>
      <c r="C2" s="323"/>
      <c r="D2" s="323"/>
    </row>
    <row r="3" spans="1:26" x14ac:dyDescent="0.2">
      <c r="A3" s="323" t="s">
        <v>33</v>
      </c>
      <c r="B3" s="323"/>
      <c r="C3" s="323"/>
      <c r="D3" s="323"/>
    </row>
    <row r="4" spans="1:26" ht="13.5" customHeight="1" x14ac:dyDescent="0.2">
      <c r="A4" s="174"/>
      <c r="B4" s="324" t="s">
        <v>0</v>
      </c>
      <c r="C4" s="324"/>
      <c r="D4" s="324"/>
      <c r="E4" s="1"/>
      <c r="F4" s="1"/>
      <c r="G4" s="1"/>
      <c r="H4" s="1"/>
      <c r="I4" s="1"/>
      <c r="J4" s="1"/>
      <c r="K4" s="1"/>
      <c r="L4" s="1"/>
      <c r="M4" s="1"/>
      <c r="N4" s="1"/>
      <c r="O4" s="1"/>
      <c r="P4" s="1"/>
      <c r="Q4" s="1"/>
      <c r="R4" s="1"/>
      <c r="S4" s="1"/>
      <c r="T4" s="1"/>
      <c r="U4" s="1"/>
      <c r="V4" s="1"/>
      <c r="W4" s="1"/>
      <c r="X4" s="1"/>
      <c r="Y4" s="1"/>
      <c r="Z4" s="1"/>
    </row>
    <row r="5" spans="1:26" ht="13.5" customHeight="1" x14ac:dyDescent="0.2">
      <c r="A5" s="181"/>
      <c r="B5" s="8">
        <v>2018</v>
      </c>
      <c r="C5" s="203"/>
      <c r="D5" s="9">
        <v>2017</v>
      </c>
      <c r="E5" s="1"/>
      <c r="F5" s="1"/>
      <c r="G5" s="1"/>
      <c r="H5" s="1"/>
      <c r="I5" s="1"/>
      <c r="J5" s="1"/>
      <c r="K5" s="1"/>
      <c r="L5" s="1"/>
      <c r="M5" s="1"/>
      <c r="N5" s="1"/>
      <c r="O5" s="1"/>
      <c r="P5" s="1"/>
      <c r="Q5" s="1"/>
      <c r="R5" s="1"/>
      <c r="S5" s="1"/>
      <c r="T5" s="1"/>
      <c r="U5" s="1"/>
      <c r="V5" s="1"/>
      <c r="W5" s="1"/>
      <c r="X5" s="1"/>
      <c r="Y5" s="1"/>
      <c r="Z5" s="1"/>
    </row>
    <row r="6" spans="1:26" ht="13.5" customHeight="1" x14ac:dyDescent="0.2">
      <c r="A6" s="181"/>
      <c r="B6" s="293" t="s">
        <v>148</v>
      </c>
      <c r="C6" s="203"/>
      <c r="D6" s="42"/>
      <c r="E6" s="1"/>
      <c r="F6" s="1"/>
      <c r="G6" s="1"/>
      <c r="H6" s="1"/>
      <c r="I6" s="1"/>
      <c r="J6" s="1"/>
      <c r="K6" s="1"/>
      <c r="L6" s="1"/>
      <c r="M6" s="1"/>
      <c r="N6" s="1"/>
      <c r="O6" s="1"/>
      <c r="P6" s="1"/>
      <c r="Q6" s="1"/>
      <c r="R6" s="1"/>
      <c r="S6" s="1"/>
      <c r="T6" s="1"/>
      <c r="U6" s="1"/>
      <c r="V6" s="1"/>
      <c r="W6" s="1"/>
      <c r="X6" s="1"/>
      <c r="Y6" s="1"/>
      <c r="Z6" s="1"/>
    </row>
    <row r="7" spans="1:26" x14ac:dyDescent="0.2">
      <c r="A7" s="182" t="s">
        <v>1</v>
      </c>
      <c r="B7" s="29"/>
      <c r="C7" s="188"/>
      <c r="D7" s="188"/>
      <c r="E7" s="1"/>
      <c r="F7" s="1"/>
      <c r="G7" s="1"/>
      <c r="H7" s="1"/>
      <c r="I7" s="1"/>
      <c r="J7" s="1"/>
      <c r="K7" s="1"/>
      <c r="L7" s="1"/>
      <c r="M7" s="1"/>
      <c r="N7" s="1"/>
      <c r="O7" s="1"/>
      <c r="P7" s="1"/>
      <c r="Q7" s="1"/>
      <c r="R7" s="1"/>
      <c r="S7" s="1"/>
      <c r="T7" s="1"/>
      <c r="U7" s="1"/>
      <c r="V7" s="1"/>
      <c r="W7" s="1"/>
      <c r="X7" s="1"/>
      <c r="Y7" s="1"/>
      <c r="Z7" s="1"/>
    </row>
    <row r="8" spans="1:26" x14ac:dyDescent="0.2">
      <c r="A8" s="174" t="s">
        <v>2</v>
      </c>
      <c r="B8" s="30"/>
      <c r="C8" s="187"/>
      <c r="D8" s="30"/>
      <c r="E8" s="1"/>
      <c r="F8" s="1"/>
      <c r="G8" s="1"/>
      <c r="H8" s="1"/>
      <c r="I8" s="1"/>
      <c r="J8" s="1"/>
      <c r="K8" s="1"/>
      <c r="L8" s="1"/>
      <c r="M8" s="1"/>
      <c r="N8" s="1"/>
      <c r="O8" s="1"/>
      <c r="P8" s="1"/>
      <c r="Q8" s="1"/>
      <c r="R8" s="1"/>
      <c r="S8" s="1"/>
      <c r="T8" s="1"/>
      <c r="U8" s="1"/>
      <c r="V8" s="1"/>
      <c r="W8" s="1"/>
      <c r="X8" s="1"/>
      <c r="Y8" s="1"/>
      <c r="Z8" s="1"/>
    </row>
    <row r="9" spans="1:26" x14ac:dyDescent="0.2">
      <c r="A9" s="199" t="s">
        <v>3</v>
      </c>
      <c r="B9" s="189">
        <v>841021</v>
      </c>
      <c r="C9" s="190"/>
      <c r="D9" s="189">
        <v>880129</v>
      </c>
      <c r="E9" s="1"/>
      <c r="F9" s="1"/>
      <c r="G9" s="1"/>
      <c r="H9" s="1"/>
      <c r="I9" s="1"/>
      <c r="J9" s="1"/>
      <c r="K9" s="1"/>
      <c r="L9" s="1"/>
      <c r="M9" s="1"/>
      <c r="N9" s="1"/>
      <c r="O9" s="1"/>
      <c r="P9" s="1"/>
      <c r="Q9" s="1"/>
      <c r="R9" s="1"/>
      <c r="S9" s="1"/>
      <c r="T9" s="1"/>
      <c r="U9" s="1"/>
      <c r="V9" s="1"/>
      <c r="W9" s="1"/>
      <c r="X9" s="1"/>
      <c r="Y9" s="1"/>
      <c r="Z9" s="1"/>
    </row>
    <row r="10" spans="1:26" x14ac:dyDescent="0.2">
      <c r="A10" s="200" t="s">
        <v>4</v>
      </c>
      <c r="B10" s="191">
        <v>69493</v>
      </c>
      <c r="C10" s="191"/>
      <c r="D10" s="191">
        <v>98294</v>
      </c>
      <c r="E10" s="1"/>
      <c r="F10" s="1"/>
      <c r="G10" s="1"/>
      <c r="H10" s="1"/>
      <c r="I10" s="1"/>
      <c r="J10" s="1"/>
      <c r="K10" s="1"/>
      <c r="L10" s="1"/>
      <c r="M10" s="1"/>
      <c r="N10" s="1"/>
      <c r="O10" s="1"/>
      <c r="P10" s="1"/>
      <c r="Q10" s="1"/>
      <c r="R10" s="1"/>
      <c r="S10" s="1"/>
      <c r="T10" s="1"/>
      <c r="U10" s="1"/>
      <c r="V10" s="1"/>
      <c r="W10" s="1"/>
      <c r="X10" s="1"/>
      <c r="Y10" s="1"/>
      <c r="Z10" s="1"/>
    </row>
    <row r="11" spans="1:26" x14ac:dyDescent="0.2">
      <c r="A11" s="199" t="s">
        <v>5</v>
      </c>
      <c r="B11" s="192">
        <v>88115</v>
      </c>
      <c r="C11" s="190"/>
      <c r="D11" s="192">
        <v>94025</v>
      </c>
      <c r="E11" s="1"/>
      <c r="F11" s="1"/>
      <c r="G11" s="1"/>
      <c r="H11" s="1"/>
      <c r="I11" s="1"/>
      <c r="J11" s="1"/>
      <c r="K11" s="1"/>
      <c r="L11" s="1"/>
      <c r="M11" s="1"/>
      <c r="N11" s="1"/>
      <c r="O11" s="1"/>
      <c r="P11" s="1"/>
      <c r="Q11" s="1"/>
      <c r="R11" s="1"/>
      <c r="S11" s="1"/>
      <c r="T11" s="1"/>
      <c r="U11" s="1"/>
      <c r="V11" s="1"/>
      <c r="W11" s="1"/>
      <c r="X11" s="1"/>
      <c r="Y11" s="1"/>
      <c r="Z11" s="1"/>
    </row>
    <row r="12" spans="1:26" x14ac:dyDescent="0.2">
      <c r="A12" s="201" t="s">
        <v>6</v>
      </c>
      <c r="B12" s="191">
        <f>SUM(B9:B11)</f>
        <v>998629</v>
      </c>
      <c r="C12" s="191"/>
      <c r="D12" s="191">
        <f>SUM(D9:D11)</f>
        <v>1072448</v>
      </c>
      <c r="E12" s="1"/>
      <c r="F12" s="1"/>
      <c r="G12" s="1"/>
      <c r="H12" s="1"/>
      <c r="I12" s="1"/>
      <c r="J12" s="1"/>
      <c r="K12" s="1"/>
      <c r="L12" s="1"/>
      <c r="M12" s="1"/>
      <c r="N12" s="1"/>
      <c r="O12" s="1"/>
      <c r="P12" s="1"/>
      <c r="Q12" s="1"/>
      <c r="R12" s="1"/>
      <c r="S12" s="1"/>
      <c r="T12" s="1"/>
      <c r="U12" s="1"/>
      <c r="V12" s="1"/>
      <c r="W12" s="1"/>
      <c r="X12" s="1"/>
      <c r="Y12" s="1"/>
      <c r="Z12" s="1"/>
    </row>
    <row r="13" spans="1:26" x14ac:dyDescent="0.2">
      <c r="A13" s="183" t="s">
        <v>7</v>
      </c>
      <c r="B13" s="190">
        <v>143117</v>
      </c>
      <c r="C13" s="190"/>
      <c r="D13" s="190">
        <v>151145</v>
      </c>
      <c r="E13" s="1"/>
      <c r="F13" s="1"/>
      <c r="G13" s="1"/>
      <c r="H13" s="1"/>
      <c r="I13" s="1"/>
      <c r="J13" s="1"/>
      <c r="K13" s="1"/>
      <c r="L13" s="1"/>
      <c r="M13" s="1"/>
      <c r="N13" s="1"/>
      <c r="O13" s="1"/>
      <c r="P13" s="1"/>
      <c r="Q13" s="1"/>
      <c r="R13" s="1"/>
      <c r="S13" s="1"/>
      <c r="T13" s="1"/>
      <c r="U13" s="1"/>
      <c r="V13" s="1"/>
      <c r="W13" s="1"/>
      <c r="X13" s="1"/>
      <c r="Y13" s="1"/>
      <c r="Z13" s="1"/>
    </row>
    <row r="14" spans="1:26" x14ac:dyDescent="0.2">
      <c r="A14" s="174" t="s">
        <v>8</v>
      </c>
      <c r="B14" s="191">
        <v>325491</v>
      </c>
      <c r="C14" s="191"/>
      <c r="D14" s="191">
        <v>286989</v>
      </c>
      <c r="E14" s="1"/>
      <c r="F14" s="1"/>
      <c r="G14" s="1"/>
      <c r="H14" s="1"/>
      <c r="I14" s="1"/>
      <c r="J14" s="1"/>
      <c r="K14" s="1"/>
      <c r="L14" s="1"/>
      <c r="M14" s="1"/>
      <c r="N14" s="1"/>
      <c r="O14" s="1"/>
      <c r="P14" s="1"/>
      <c r="Q14" s="1"/>
      <c r="R14" s="1"/>
      <c r="S14" s="1"/>
      <c r="T14" s="1"/>
      <c r="U14" s="1"/>
      <c r="V14" s="1"/>
      <c r="W14" s="1"/>
      <c r="X14" s="1"/>
      <c r="Y14" s="1"/>
      <c r="Z14" s="1"/>
    </row>
    <row r="15" spans="1:26" x14ac:dyDescent="0.2">
      <c r="A15" s="183" t="s">
        <v>9</v>
      </c>
      <c r="B15" s="190">
        <v>45401</v>
      </c>
      <c r="C15" s="190"/>
      <c r="D15" s="190">
        <v>19196</v>
      </c>
      <c r="E15" s="1"/>
      <c r="F15" s="1"/>
      <c r="G15" s="1"/>
      <c r="H15" s="1"/>
      <c r="I15" s="1"/>
      <c r="J15" s="1"/>
      <c r="K15" s="1"/>
      <c r="L15" s="1"/>
      <c r="M15" s="1"/>
      <c r="N15" s="1"/>
      <c r="O15" s="1"/>
      <c r="P15" s="1"/>
      <c r="Q15" s="1"/>
      <c r="R15" s="1"/>
      <c r="S15" s="1"/>
      <c r="T15" s="1"/>
      <c r="U15" s="1"/>
      <c r="V15" s="1"/>
      <c r="W15" s="1"/>
      <c r="X15" s="1"/>
      <c r="Y15" s="1"/>
      <c r="Z15" s="1"/>
    </row>
    <row r="16" spans="1:26" ht="25.5" x14ac:dyDescent="0.2">
      <c r="A16" s="174" t="s">
        <v>10</v>
      </c>
      <c r="B16" s="191">
        <v>108515</v>
      </c>
      <c r="C16" s="191"/>
      <c r="D16" s="191">
        <v>135189</v>
      </c>
      <c r="E16" s="1"/>
      <c r="F16" s="1"/>
      <c r="G16" s="1"/>
      <c r="H16" s="1"/>
      <c r="I16" s="1"/>
      <c r="J16" s="1"/>
      <c r="K16" s="1"/>
      <c r="L16" s="1"/>
      <c r="M16" s="1"/>
      <c r="N16" s="1"/>
      <c r="O16" s="1"/>
      <c r="P16" s="1"/>
      <c r="Q16" s="1"/>
      <c r="R16" s="1"/>
      <c r="S16" s="1"/>
      <c r="T16" s="1"/>
      <c r="U16" s="1"/>
      <c r="V16" s="1"/>
      <c r="W16" s="1"/>
      <c r="X16" s="1"/>
      <c r="Y16" s="1"/>
      <c r="Z16" s="1"/>
    </row>
    <row r="17" spans="1:26" x14ac:dyDescent="0.2">
      <c r="A17" s="183" t="s">
        <v>11</v>
      </c>
      <c r="B17" s="190">
        <v>20989</v>
      </c>
      <c r="C17" s="190"/>
      <c r="D17" s="190">
        <v>12538</v>
      </c>
      <c r="E17" s="1"/>
      <c r="F17" s="1"/>
      <c r="G17" s="1"/>
      <c r="H17" s="1"/>
      <c r="I17" s="1"/>
      <c r="J17" s="1"/>
      <c r="K17" s="1"/>
      <c r="L17" s="1"/>
      <c r="M17" s="1"/>
      <c r="N17" s="1"/>
      <c r="O17" s="1"/>
      <c r="P17" s="1"/>
      <c r="Q17" s="1"/>
      <c r="R17" s="1"/>
      <c r="S17" s="1"/>
      <c r="T17" s="1"/>
      <c r="U17" s="1"/>
      <c r="V17" s="1"/>
      <c r="W17" s="1"/>
      <c r="X17" s="1"/>
      <c r="Y17" s="1"/>
      <c r="Z17" s="1"/>
    </row>
    <row r="18" spans="1:26" ht="13.5" thickBot="1" x14ac:dyDescent="0.25">
      <c r="A18" s="41" t="s">
        <v>12</v>
      </c>
      <c r="B18" s="193">
        <f>SUM(B12:B17)</f>
        <v>1642142</v>
      </c>
      <c r="C18" s="191"/>
      <c r="D18" s="193">
        <f>SUM(D12:D17)</f>
        <v>1677505</v>
      </c>
      <c r="E18" s="1"/>
      <c r="F18" s="1"/>
      <c r="G18" s="1"/>
      <c r="H18" s="1"/>
      <c r="I18" s="1"/>
      <c r="J18" s="1"/>
      <c r="K18" s="1"/>
      <c r="L18" s="1"/>
      <c r="M18" s="1"/>
      <c r="N18" s="1"/>
      <c r="O18" s="1"/>
      <c r="P18" s="1"/>
      <c r="Q18" s="1"/>
      <c r="R18" s="1"/>
      <c r="S18" s="1"/>
      <c r="T18" s="1"/>
      <c r="U18" s="1"/>
      <c r="V18" s="1"/>
      <c r="W18" s="1"/>
      <c r="X18" s="1"/>
      <c r="Y18" s="1"/>
      <c r="Z18" s="1"/>
    </row>
    <row r="19" spans="1:26" ht="13.5" thickTop="1" x14ac:dyDescent="0.2">
      <c r="A19" s="182" t="s">
        <v>13</v>
      </c>
      <c r="B19" s="190"/>
      <c r="C19" s="190"/>
      <c r="D19" s="190"/>
      <c r="E19" s="1"/>
      <c r="F19" s="1"/>
      <c r="G19" s="1"/>
      <c r="H19" s="1"/>
      <c r="I19" s="1"/>
      <c r="J19" s="1"/>
      <c r="K19" s="1"/>
      <c r="L19" s="1"/>
      <c r="M19" s="1"/>
      <c r="N19" s="1"/>
      <c r="O19" s="1"/>
      <c r="P19" s="1"/>
      <c r="Q19" s="1"/>
      <c r="R19" s="1"/>
      <c r="S19" s="1"/>
      <c r="T19" s="1"/>
      <c r="U19" s="1"/>
      <c r="V19" s="1"/>
      <c r="W19" s="1"/>
      <c r="X19" s="1"/>
      <c r="Y19" s="1"/>
      <c r="Z19" s="1"/>
    </row>
    <row r="20" spans="1:26" x14ac:dyDescent="0.2">
      <c r="A20" s="174" t="s">
        <v>14</v>
      </c>
      <c r="B20" s="191"/>
      <c r="C20" s="191"/>
      <c r="D20" s="191"/>
      <c r="E20" s="1"/>
      <c r="F20" s="1"/>
      <c r="G20" s="1"/>
      <c r="H20" s="1"/>
      <c r="I20" s="1"/>
      <c r="J20" s="1"/>
      <c r="K20" s="1"/>
      <c r="L20" s="1"/>
      <c r="M20" s="1"/>
      <c r="N20" s="1"/>
      <c r="O20" s="1"/>
      <c r="P20" s="1"/>
      <c r="Q20" s="1"/>
      <c r="R20" s="1"/>
      <c r="S20" s="1"/>
      <c r="T20" s="1"/>
      <c r="U20" s="1"/>
      <c r="V20" s="1"/>
      <c r="W20" s="1"/>
      <c r="X20" s="1"/>
      <c r="Y20" s="1"/>
      <c r="Z20" s="1"/>
    </row>
    <row r="21" spans="1:26" x14ac:dyDescent="0.2">
      <c r="A21" s="199" t="s">
        <v>15</v>
      </c>
      <c r="B21" s="189">
        <v>38359</v>
      </c>
      <c r="C21" s="190"/>
      <c r="D21" s="189">
        <v>31968</v>
      </c>
      <c r="E21" s="1"/>
      <c r="F21" s="1"/>
      <c r="G21" s="1"/>
      <c r="H21" s="1"/>
      <c r="I21" s="1"/>
      <c r="J21" s="1"/>
      <c r="K21" s="1"/>
      <c r="L21" s="1"/>
      <c r="M21" s="1"/>
      <c r="N21" s="1"/>
      <c r="O21" s="1"/>
      <c r="P21" s="1"/>
      <c r="Q21" s="1"/>
      <c r="R21" s="1"/>
      <c r="S21" s="1"/>
      <c r="T21" s="1"/>
      <c r="U21" s="1"/>
      <c r="V21" s="1"/>
      <c r="W21" s="1"/>
      <c r="X21" s="1"/>
      <c r="Y21" s="1"/>
      <c r="Z21" s="1"/>
    </row>
    <row r="22" spans="1:26" x14ac:dyDescent="0.2">
      <c r="A22" s="200" t="s">
        <v>16</v>
      </c>
      <c r="B22" s="191">
        <v>651781</v>
      </c>
      <c r="C22" s="191"/>
      <c r="D22" s="191">
        <v>770335</v>
      </c>
      <c r="E22" s="1"/>
      <c r="F22" s="1"/>
      <c r="G22" s="1"/>
      <c r="H22" s="1"/>
      <c r="I22" s="1"/>
      <c r="J22" s="1"/>
      <c r="K22" s="1"/>
      <c r="L22" s="1"/>
      <c r="M22" s="1"/>
      <c r="N22" s="1"/>
      <c r="O22" s="1"/>
      <c r="P22" s="1"/>
      <c r="Q22" s="1"/>
      <c r="R22" s="1"/>
      <c r="S22" s="1"/>
      <c r="T22" s="1"/>
      <c r="U22" s="1"/>
      <c r="V22" s="1"/>
      <c r="W22" s="1"/>
      <c r="X22" s="1"/>
      <c r="Y22" s="1"/>
      <c r="Z22" s="1"/>
    </row>
    <row r="23" spans="1:26" x14ac:dyDescent="0.2">
      <c r="A23" s="199" t="s">
        <v>17</v>
      </c>
      <c r="B23" s="192">
        <v>267034</v>
      </c>
      <c r="C23" s="190"/>
      <c r="D23" s="192">
        <v>331196</v>
      </c>
      <c r="E23" s="1"/>
      <c r="F23" s="1"/>
      <c r="G23" s="1"/>
      <c r="H23" s="1"/>
      <c r="I23" s="1"/>
      <c r="J23" s="1"/>
      <c r="K23" s="1"/>
      <c r="L23" s="1"/>
      <c r="M23" s="1"/>
      <c r="N23" s="1"/>
      <c r="O23" s="1"/>
      <c r="P23" s="1"/>
      <c r="Q23" s="1"/>
      <c r="R23" s="1"/>
      <c r="S23" s="1"/>
      <c r="T23" s="1"/>
      <c r="U23" s="1"/>
      <c r="V23" s="1"/>
      <c r="W23" s="1"/>
      <c r="X23" s="1"/>
      <c r="Y23" s="1"/>
      <c r="Z23" s="1"/>
    </row>
    <row r="24" spans="1:26" x14ac:dyDescent="0.2">
      <c r="A24" s="201" t="s">
        <v>18</v>
      </c>
      <c r="B24" s="191">
        <f>SUM(B21:B23)</f>
        <v>957174</v>
      </c>
      <c r="C24" s="191"/>
      <c r="D24" s="191">
        <f>SUM(D21:D23)</f>
        <v>1133499</v>
      </c>
      <c r="E24" s="1"/>
      <c r="F24" s="1"/>
      <c r="G24" s="1"/>
      <c r="H24" s="1"/>
      <c r="I24" s="1"/>
      <c r="J24" s="1"/>
      <c r="K24" s="1"/>
      <c r="L24" s="1"/>
      <c r="M24" s="1"/>
      <c r="N24" s="1"/>
      <c r="O24" s="1"/>
      <c r="P24" s="1"/>
      <c r="Q24" s="1"/>
      <c r="R24" s="1"/>
      <c r="S24" s="1"/>
      <c r="T24" s="1"/>
      <c r="U24" s="1"/>
      <c r="V24" s="1"/>
      <c r="W24" s="1"/>
      <c r="X24" s="1"/>
      <c r="Y24" s="1"/>
      <c r="Z24" s="1"/>
    </row>
    <row r="25" spans="1:26" x14ac:dyDescent="0.2">
      <c r="A25" s="183" t="s">
        <v>19</v>
      </c>
      <c r="B25" s="190">
        <v>201669</v>
      </c>
      <c r="C25" s="190"/>
      <c r="D25" s="190">
        <v>189753</v>
      </c>
      <c r="E25" s="1"/>
      <c r="F25" s="1"/>
      <c r="G25" s="1"/>
      <c r="H25" s="1"/>
      <c r="I25" s="1"/>
      <c r="J25" s="1"/>
      <c r="K25" s="1"/>
      <c r="L25" s="1"/>
      <c r="M25" s="1"/>
      <c r="N25" s="1"/>
      <c r="O25" s="1"/>
      <c r="P25" s="1"/>
      <c r="Q25" s="1"/>
      <c r="R25" s="1"/>
      <c r="S25" s="1"/>
      <c r="T25" s="1"/>
      <c r="U25" s="1"/>
      <c r="V25" s="1"/>
      <c r="W25" s="1"/>
      <c r="X25" s="1"/>
      <c r="Y25" s="1"/>
      <c r="Z25" s="1"/>
    </row>
    <row r="26" spans="1:26" x14ac:dyDescent="0.2">
      <c r="A26" s="174" t="s">
        <v>20</v>
      </c>
      <c r="B26" s="191">
        <v>100688</v>
      </c>
      <c r="C26" s="191"/>
      <c r="D26" s="191">
        <v>102408</v>
      </c>
      <c r="E26" s="1"/>
      <c r="F26" s="1"/>
      <c r="G26" s="1"/>
      <c r="H26" s="1"/>
      <c r="I26" s="1"/>
      <c r="J26" s="1"/>
      <c r="K26" s="1"/>
      <c r="L26" s="1"/>
      <c r="M26" s="1"/>
      <c r="N26" s="1"/>
      <c r="O26" s="1"/>
      <c r="P26" s="1"/>
      <c r="Q26" s="1"/>
      <c r="R26" s="1"/>
      <c r="S26" s="1"/>
      <c r="T26" s="1"/>
      <c r="U26" s="1"/>
      <c r="V26" s="1"/>
      <c r="W26" s="1"/>
      <c r="X26" s="1"/>
      <c r="Y26" s="1"/>
      <c r="Z26" s="1"/>
    </row>
    <row r="27" spans="1:26" x14ac:dyDescent="0.2">
      <c r="A27" s="202" t="s">
        <v>21</v>
      </c>
      <c r="B27" s="194">
        <f>SUM(B24:B26)</f>
        <v>1259531</v>
      </c>
      <c r="C27" s="190"/>
      <c r="D27" s="194">
        <f>SUM(D24:D26)</f>
        <v>1425660</v>
      </c>
      <c r="E27" s="1"/>
      <c r="F27" s="1"/>
      <c r="G27" s="1"/>
      <c r="H27" s="1"/>
      <c r="I27" s="1"/>
      <c r="J27" s="1"/>
      <c r="K27" s="1"/>
      <c r="L27" s="1"/>
      <c r="M27" s="1"/>
      <c r="N27" s="1"/>
      <c r="O27" s="1"/>
      <c r="P27" s="1"/>
      <c r="Q27" s="1"/>
      <c r="R27" s="1"/>
      <c r="S27" s="1"/>
      <c r="T27" s="1"/>
      <c r="U27" s="1"/>
      <c r="V27" s="1"/>
      <c r="W27" s="1"/>
      <c r="X27" s="1"/>
      <c r="Y27" s="1"/>
      <c r="Z27" s="1"/>
    </row>
    <row r="28" spans="1:26" x14ac:dyDescent="0.2">
      <c r="A28" s="174" t="s">
        <v>22</v>
      </c>
      <c r="B28" s="191"/>
      <c r="C28" s="191"/>
      <c r="D28" s="191"/>
      <c r="E28" s="1"/>
      <c r="F28" s="1"/>
      <c r="G28" s="1"/>
      <c r="H28" s="1"/>
      <c r="I28" s="1"/>
      <c r="J28" s="1"/>
      <c r="K28" s="1"/>
      <c r="L28" s="1"/>
      <c r="M28" s="1"/>
      <c r="N28" s="1"/>
      <c r="O28" s="1"/>
      <c r="P28" s="1"/>
      <c r="Q28" s="1"/>
      <c r="R28" s="1"/>
      <c r="S28" s="1"/>
      <c r="T28" s="1"/>
      <c r="U28" s="1"/>
      <c r="V28" s="1"/>
      <c r="W28" s="1"/>
      <c r="X28" s="1"/>
      <c r="Y28" s="1"/>
      <c r="Z28" s="1"/>
    </row>
    <row r="29" spans="1:26" x14ac:dyDescent="0.2">
      <c r="A29" s="182" t="s">
        <v>31</v>
      </c>
      <c r="B29" s="190"/>
      <c r="C29" s="190"/>
      <c r="D29" s="190"/>
      <c r="E29" s="1"/>
      <c r="F29" s="1"/>
      <c r="G29" s="1"/>
      <c r="H29" s="1"/>
      <c r="I29" s="1"/>
      <c r="J29" s="1"/>
      <c r="K29" s="1"/>
      <c r="L29" s="1"/>
      <c r="M29" s="1"/>
      <c r="N29" s="1"/>
      <c r="O29" s="1"/>
      <c r="P29" s="1"/>
      <c r="Q29" s="1"/>
      <c r="R29" s="1"/>
      <c r="S29" s="1"/>
      <c r="T29" s="1"/>
      <c r="U29" s="1"/>
      <c r="V29" s="1"/>
      <c r="W29" s="1"/>
      <c r="X29" s="1"/>
      <c r="Y29" s="1"/>
      <c r="Z29" s="1"/>
    </row>
    <row r="30" spans="1:26" ht="38.25" x14ac:dyDescent="0.2">
      <c r="A30" s="174" t="s">
        <v>23</v>
      </c>
      <c r="B30" s="191">
        <v>76</v>
      </c>
      <c r="C30" s="191"/>
      <c r="D30" s="191">
        <v>75</v>
      </c>
      <c r="E30" s="1"/>
      <c r="F30" s="1"/>
      <c r="G30" s="1"/>
      <c r="H30" s="1"/>
      <c r="I30" s="1"/>
      <c r="J30" s="1"/>
      <c r="K30" s="1"/>
      <c r="L30" s="1"/>
      <c r="M30" s="1"/>
      <c r="N30" s="1"/>
      <c r="O30" s="1"/>
      <c r="P30" s="1"/>
      <c r="Q30" s="1"/>
      <c r="R30" s="1"/>
      <c r="S30" s="1"/>
      <c r="T30" s="1"/>
      <c r="U30" s="1"/>
      <c r="V30" s="1"/>
      <c r="W30" s="1"/>
      <c r="X30" s="1"/>
      <c r="Y30" s="1"/>
      <c r="Z30" s="1"/>
    </row>
    <row r="31" spans="1:26" x14ac:dyDescent="0.2">
      <c r="A31" s="183" t="s">
        <v>24</v>
      </c>
      <c r="B31" s="190">
        <v>2234560</v>
      </c>
      <c r="C31" s="190"/>
      <c r="D31" s="190">
        <v>2174708</v>
      </c>
      <c r="E31" s="1"/>
      <c r="F31" s="1"/>
      <c r="G31" s="1"/>
      <c r="H31" s="1"/>
      <c r="I31" s="1"/>
      <c r="J31" s="1"/>
      <c r="K31" s="1"/>
      <c r="L31" s="1"/>
      <c r="M31" s="1"/>
      <c r="N31" s="1"/>
      <c r="O31" s="1"/>
      <c r="P31" s="1"/>
      <c r="Q31" s="1"/>
      <c r="R31" s="1"/>
      <c r="S31" s="1"/>
      <c r="T31" s="1"/>
      <c r="U31" s="1"/>
      <c r="V31" s="1"/>
      <c r="W31" s="1"/>
      <c r="X31" s="1"/>
      <c r="Y31" s="1"/>
      <c r="Z31" s="1"/>
    </row>
    <row r="32" spans="1:26" ht="25.5" x14ac:dyDescent="0.2">
      <c r="A32" s="174" t="s">
        <v>25</v>
      </c>
      <c r="B32" s="191">
        <v>-877491</v>
      </c>
      <c r="C32" s="191"/>
      <c r="D32" s="191">
        <v>-867450</v>
      </c>
      <c r="E32" s="1"/>
      <c r="F32" s="1"/>
      <c r="G32" s="1"/>
      <c r="H32" s="1"/>
      <c r="I32" s="1"/>
      <c r="J32" s="1"/>
      <c r="K32" s="1"/>
      <c r="L32" s="1"/>
      <c r="M32" s="1"/>
      <c r="N32" s="1"/>
      <c r="O32" s="1"/>
      <c r="P32" s="1"/>
      <c r="Q32" s="1"/>
      <c r="R32" s="1"/>
      <c r="S32" s="1"/>
      <c r="T32" s="1"/>
      <c r="U32" s="1"/>
      <c r="V32" s="1"/>
      <c r="W32" s="1"/>
      <c r="X32" s="1"/>
      <c r="Y32" s="1"/>
      <c r="Z32" s="1"/>
    </row>
    <row r="33" spans="1:26" x14ac:dyDescent="0.2">
      <c r="A33" s="183" t="s">
        <v>26</v>
      </c>
      <c r="B33" s="190">
        <v>-1010499</v>
      </c>
      <c r="C33" s="190"/>
      <c r="D33" s="190">
        <v>-1088204</v>
      </c>
      <c r="E33" s="1"/>
      <c r="F33" s="1"/>
      <c r="G33" s="1"/>
      <c r="H33" s="1"/>
      <c r="I33" s="1"/>
      <c r="J33" s="1"/>
      <c r="K33" s="1"/>
      <c r="L33" s="1"/>
      <c r="M33" s="1"/>
      <c r="N33" s="1"/>
      <c r="O33" s="1"/>
      <c r="P33" s="1"/>
      <c r="Q33" s="1"/>
      <c r="R33" s="1"/>
      <c r="S33" s="1"/>
      <c r="T33" s="1"/>
      <c r="U33" s="1"/>
      <c r="V33" s="1"/>
      <c r="W33" s="1"/>
      <c r="X33" s="1"/>
      <c r="Y33" s="1"/>
      <c r="Z33" s="1"/>
    </row>
    <row r="34" spans="1:26" x14ac:dyDescent="0.2">
      <c r="A34" s="174" t="s">
        <v>27</v>
      </c>
      <c r="B34" s="195">
        <v>34602</v>
      </c>
      <c r="C34" s="191"/>
      <c r="D34" s="195">
        <v>31844</v>
      </c>
      <c r="E34" s="1"/>
      <c r="F34" s="1"/>
      <c r="G34" s="1"/>
      <c r="H34" s="1"/>
      <c r="I34" s="1"/>
      <c r="J34" s="1"/>
      <c r="K34" s="1"/>
      <c r="L34" s="1"/>
      <c r="M34" s="1"/>
      <c r="N34" s="1"/>
      <c r="O34" s="1"/>
      <c r="P34" s="1"/>
      <c r="Q34" s="1"/>
      <c r="R34" s="1"/>
      <c r="S34" s="1"/>
      <c r="T34" s="1"/>
      <c r="U34" s="1"/>
      <c r="V34" s="1"/>
      <c r="W34" s="1"/>
      <c r="X34" s="1"/>
      <c r="Y34" s="1"/>
      <c r="Z34" s="1"/>
    </row>
    <row r="35" spans="1:26" x14ac:dyDescent="0.2">
      <c r="A35" s="182" t="s">
        <v>145</v>
      </c>
      <c r="B35" s="196">
        <f>SUM(B30:B34)</f>
        <v>381248</v>
      </c>
      <c r="C35" s="190"/>
      <c r="D35" s="196">
        <f>SUM(D30:D34)</f>
        <v>250973</v>
      </c>
      <c r="E35" s="1"/>
      <c r="F35" s="1"/>
      <c r="G35" s="1"/>
      <c r="H35" s="1"/>
      <c r="I35" s="1"/>
      <c r="J35" s="1"/>
      <c r="K35" s="1"/>
      <c r="L35" s="1"/>
      <c r="M35" s="1"/>
      <c r="N35" s="1"/>
      <c r="O35" s="1"/>
      <c r="P35" s="1"/>
      <c r="Q35" s="1"/>
      <c r="R35" s="1"/>
      <c r="S35" s="1"/>
      <c r="T35" s="1"/>
      <c r="U35" s="1"/>
      <c r="V35" s="1"/>
      <c r="W35" s="1"/>
      <c r="X35" s="1"/>
      <c r="Y35" s="1"/>
      <c r="Z35" s="1"/>
    </row>
    <row r="36" spans="1:26" x14ac:dyDescent="0.2">
      <c r="A36" s="174" t="s">
        <v>28</v>
      </c>
      <c r="B36" s="195">
        <v>1363</v>
      </c>
      <c r="C36" s="191"/>
      <c r="D36" s="195">
        <v>872</v>
      </c>
      <c r="E36" s="1"/>
      <c r="F36" s="1"/>
      <c r="G36" s="1"/>
      <c r="H36" s="1"/>
      <c r="I36" s="1"/>
      <c r="J36" s="1"/>
      <c r="K36" s="1"/>
      <c r="L36" s="1"/>
      <c r="M36" s="1"/>
      <c r="N36" s="1"/>
      <c r="O36" s="1"/>
      <c r="P36" s="1"/>
      <c r="Q36" s="1"/>
      <c r="R36" s="1"/>
      <c r="S36" s="1"/>
      <c r="T36" s="1"/>
      <c r="U36" s="1"/>
      <c r="V36" s="1"/>
      <c r="W36" s="1"/>
      <c r="X36" s="1"/>
      <c r="Y36" s="1"/>
      <c r="Z36" s="1"/>
    </row>
    <row r="37" spans="1:26" x14ac:dyDescent="0.2">
      <c r="A37" s="182" t="s">
        <v>29</v>
      </c>
      <c r="B37" s="192">
        <f>SUM(B35:B36)</f>
        <v>382611</v>
      </c>
      <c r="C37" s="190"/>
      <c r="D37" s="194">
        <f>SUM(D35:D36)</f>
        <v>251845</v>
      </c>
      <c r="E37" s="1"/>
      <c r="F37" s="1"/>
      <c r="G37" s="1"/>
      <c r="H37" s="1"/>
      <c r="I37" s="1"/>
      <c r="J37" s="1"/>
      <c r="K37" s="1"/>
      <c r="L37" s="1"/>
      <c r="M37" s="1"/>
      <c r="N37" s="1"/>
      <c r="O37" s="1"/>
      <c r="P37" s="1"/>
      <c r="Q37" s="1"/>
      <c r="R37" s="1"/>
      <c r="S37" s="1"/>
      <c r="T37" s="1"/>
      <c r="U37" s="1"/>
      <c r="V37" s="1"/>
      <c r="W37" s="1"/>
      <c r="X37" s="1"/>
      <c r="Y37" s="1"/>
      <c r="Z37" s="1"/>
    </row>
    <row r="38" spans="1:26" ht="13.5" thickBot="1" x14ac:dyDescent="0.25">
      <c r="A38" s="184" t="s">
        <v>30</v>
      </c>
      <c r="B38" s="197">
        <f>B27+B37</f>
        <v>1642142</v>
      </c>
      <c r="C38" s="191"/>
      <c r="D38" s="197">
        <f>D27+D37</f>
        <v>1677505</v>
      </c>
      <c r="E38" s="1"/>
      <c r="F38" s="1"/>
      <c r="G38" s="1"/>
      <c r="H38" s="1"/>
      <c r="I38" s="1"/>
      <c r="J38" s="1"/>
      <c r="K38" s="1"/>
      <c r="L38" s="1"/>
      <c r="M38" s="1"/>
      <c r="N38" s="1"/>
      <c r="O38" s="1"/>
      <c r="P38" s="1"/>
      <c r="Q38" s="1"/>
      <c r="R38" s="1"/>
      <c r="S38" s="1"/>
      <c r="T38" s="1"/>
      <c r="U38" s="1"/>
      <c r="V38" s="1"/>
      <c r="W38" s="1"/>
      <c r="X38" s="1"/>
      <c r="Y38" s="1"/>
      <c r="Z38" s="1"/>
    </row>
    <row r="39" spans="1:26" ht="15" customHeight="1" thickTop="1" x14ac:dyDescent="0.2">
      <c r="A39" s="185"/>
      <c r="B39" s="187"/>
      <c r="C39" s="187"/>
      <c r="D39" s="187"/>
      <c r="E39" s="1"/>
      <c r="F39" s="1"/>
      <c r="G39" s="1"/>
      <c r="H39" s="1"/>
      <c r="I39" s="1"/>
      <c r="J39" s="1"/>
      <c r="K39" s="1"/>
      <c r="L39" s="1"/>
      <c r="M39" s="1"/>
      <c r="N39" s="1"/>
      <c r="O39" s="1"/>
      <c r="P39" s="1"/>
      <c r="Q39" s="1"/>
      <c r="R39" s="1"/>
      <c r="S39" s="1"/>
      <c r="T39" s="1"/>
      <c r="U39" s="1"/>
      <c r="V39" s="1"/>
      <c r="W39" s="1"/>
      <c r="X39" s="1"/>
      <c r="Y39" s="1"/>
      <c r="Z39" s="1"/>
    </row>
    <row r="40" spans="1:26" ht="15" customHeight="1" x14ac:dyDescent="0.2">
      <c r="A40" s="185"/>
      <c r="B40" s="187"/>
      <c r="C40" s="187"/>
      <c r="D40" s="187"/>
      <c r="E40" s="1"/>
      <c r="F40" s="1"/>
      <c r="G40" s="1"/>
      <c r="H40" s="1"/>
      <c r="I40" s="1"/>
      <c r="J40" s="1"/>
      <c r="K40" s="1"/>
      <c r="L40" s="1"/>
      <c r="M40" s="1"/>
      <c r="N40" s="1"/>
      <c r="O40" s="1"/>
      <c r="P40" s="1"/>
      <c r="Q40" s="1"/>
      <c r="R40" s="1"/>
      <c r="S40" s="1"/>
      <c r="T40" s="1"/>
      <c r="U40" s="1"/>
      <c r="V40" s="1"/>
      <c r="W40" s="1"/>
      <c r="X40" s="1"/>
      <c r="Y40" s="1"/>
      <c r="Z40" s="1"/>
    </row>
    <row r="41" spans="1:26" ht="15" customHeight="1" x14ac:dyDescent="0.2">
      <c r="A41" s="185"/>
      <c r="B41" s="187"/>
      <c r="C41" s="187"/>
      <c r="D41" s="187"/>
      <c r="E41" s="1"/>
      <c r="F41" s="1"/>
      <c r="G41" s="1"/>
      <c r="H41" s="1"/>
      <c r="I41" s="1"/>
      <c r="J41" s="1"/>
      <c r="K41" s="1"/>
      <c r="L41" s="1"/>
      <c r="M41" s="1"/>
      <c r="N41" s="1"/>
      <c r="O41" s="1"/>
      <c r="P41" s="1"/>
      <c r="Q41" s="1"/>
      <c r="R41" s="1"/>
      <c r="S41" s="1"/>
      <c r="T41" s="1"/>
      <c r="U41" s="1"/>
      <c r="V41" s="1"/>
      <c r="W41" s="1"/>
      <c r="X41" s="1"/>
      <c r="Y41" s="1"/>
      <c r="Z41" s="1"/>
    </row>
    <row r="42" spans="1:26" ht="15" customHeight="1" x14ac:dyDescent="0.2">
      <c r="A42" s="185"/>
      <c r="B42" s="187"/>
      <c r="C42" s="187"/>
      <c r="D42" s="187"/>
      <c r="E42" s="1"/>
      <c r="F42" s="1"/>
      <c r="G42" s="1"/>
      <c r="H42" s="1"/>
      <c r="I42" s="1"/>
      <c r="J42" s="1"/>
      <c r="K42" s="1"/>
      <c r="L42" s="1"/>
      <c r="M42" s="1"/>
      <c r="N42" s="1"/>
      <c r="O42" s="1"/>
      <c r="P42" s="1"/>
      <c r="Q42" s="1"/>
      <c r="R42" s="1"/>
      <c r="S42" s="1"/>
      <c r="T42" s="1"/>
      <c r="U42" s="1"/>
      <c r="V42" s="1"/>
      <c r="W42" s="1"/>
      <c r="X42" s="1"/>
      <c r="Y42" s="1"/>
      <c r="Z42" s="1"/>
    </row>
    <row r="43" spans="1:26" ht="15" customHeight="1" x14ac:dyDescent="0.2">
      <c r="A43" s="185"/>
      <c r="B43" s="187"/>
      <c r="C43" s="187"/>
      <c r="D43" s="187"/>
      <c r="E43" s="1"/>
      <c r="F43" s="1"/>
      <c r="G43" s="1"/>
      <c r="H43" s="1"/>
      <c r="I43" s="1"/>
      <c r="J43" s="1"/>
      <c r="K43" s="1"/>
      <c r="L43" s="1"/>
      <c r="M43" s="1"/>
      <c r="N43" s="1"/>
      <c r="O43" s="1"/>
      <c r="P43" s="1"/>
      <c r="Q43" s="1"/>
      <c r="R43" s="1"/>
      <c r="S43" s="1"/>
      <c r="T43" s="1"/>
      <c r="U43" s="1"/>
      <c r="V43" s="1"/>
      <c r="W43" s="1"/>
      <c r="X43" s="1"/>
      <c r="Y43" s="1"/>
      <c r="Z43" s="1"/>
    </row>
    <row r="44" spans="1:26" ht="15" customHeight="1" x14ac:dyDescent="0.2">
      <c r="A44" s="185"/>
      <c r="B44" s="187"/>
      <c r="C44" s="187"/>
      <c r="D44" s="187"/>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85"/>
      <c r="B45" s="187"/>
      <c r="C45" s="187"/>
      <c r="D45" s="187"/>
      <c r="E45" s="1"/>
      <c r="F45" s="1"/>
      <c r="G45" s="1"/>
      <c r="H45" s="1"/>
      <c r="I45" s="1"/>
      <c r="J45" s="1"/>
      <c r="K45" s="1"/>
      <c r="L45" s="1"/>
      <c r="M45" s="1"/>
      <c r="N45" s="1"/>
      <c r="O45" s="1"/>
      <c r="P45" s="1"/>
      <c r="Q45" s="1"/>
      <c r="R45" s="1"/>
      <c r="S45" s="1"/>
      <c r="T45" s="1"/>
      <c r="U45" s="1"/>
      <c r="V45" s="1"/>
      <c r="W45" s="1"/>
      <c r="X45" s="1"/>
      <c r="Y45" s="1"/>
      <c r="Z45" s="1"/>
    </row>
    <row r="46" spans="1:26" ht="15" customHeight="1" x14ac:dyDescent="0.2">
      <c r="A46" s="185"/>
      <c r="B46" s="187"/>
      <c r="C46" s="187"/>
      <c r="D46" s="187"/>
      <c r="E46" s="1"/>
      <c r="F46" s="1"/>
      <c r="G46" s="1"/>
      <c r="H46" s="1"/>
      <c r="I46" s="1"/>
      <c r="J46" s="1"/>
      <c r="K46" s="1"/>
      <c r="L46" s="1"/>
      <c r="M46" s="1"/>
      <c r="N46" s="1"/>
      <c r="O46" s="1"/>
      <c r="P46" s="1"/>
      <c r="Q46" s="1"/>
      <c r="R46" s="1"/>
      <c r="S46" s="1"/>
      <c r="T46" s="1"/>
      <c r="U46" s="1"/>
      <c r="V46" s="1"/>
      <c r="W46" s="1"/>
      <c r="X46" s="1"/>
      <c r="Y46" s="1"/>
      <c r="Z46" s="1"/>
    </row>
    <row r="47" spans="1:26" ht="15" customHeight="1" x14ac:dyDescent="0.2">
      <c r="A47" s="185"/>
      <c r="B47" s="187"/>
      <c r="C47" s="187"/>
      <c r="D47" s="187"/>
      <c r="E47" s="1"/>
      <c r="F47" s="1"/>
      <c r="G47" s="1"/>
      <c r="H47" s="1"/>
      <c r="I47" s="1"/>
      <c r="J47" s="1"/>
      <c r="K47" s="1"/>
      <c r="L47" s="1"/>
      <c r="M47" s="1"/>
      <c r="N47" s="1"/>
      <c r="O47" s="1"/>
      <c r="P47" s="1"/>
      <c r="Q47" s="1"/>
      <c r="R47" s="1"/>
      <c r="S47" s="1"/>
      <c r="T47" s="1"/>
      <c r="U47" s="1"/>
      <c r="V47" s="1"/>
      <c r="W47" s="1"/>
      <c r="X47" s="1"/>
      <c r="Y47" s="1"/>
      <c r="Z47" s="1"/>
    </row>
    <row r="48" spans="1:26" ht="15" customHeight="1" x14ac:dyDescent="0.2">
      <c r="A48" s="185"/>
      <c r="B48" s="187"/>
      <c r="C48" s="187"/>
      <c r="D48" s="187"/>
      <c r="E48" s="1"/>
      <c r="F48" s="1"/>
      <c r="G48" s="1"/>
      <c r="H48" s="1"/>
      <c r="I48" s="1"/>
      <c r="J48" s="1"/>
      <c r="K48" s="1"/>
      <c r="L48" s="1"/>
      <c r="M48" s="1"/>
      <c r="N48" s="1"/>
      <c r="O48" s="1"/>
      <c r="P48" s="1"/>
      <c r="Q48" s="1"/>
      <c r="R48" s="1"/>
      <c r="S48" s="1"/>
      <c r="T48" s="1"/>
      <c r="U48" s="1"/>
      <c r="V48" s="1"/>
      <c r="W48" s="1"/>
      <c r="X48" s="1"/>
      <c r="Y48" s="1"/>
      <c r="Z48" s="1"/>
    </row>
    <row r="49" spans="1:26" ht="15" customHeight="1" x14ac:dyDescent="0.2">
      <c r="A49" s="185"/>
      <c r="B49" s="187"/>
      <c r="C49" s="187"/>
      <c r="D49" s="187"/>
      <c r="E49" s="1"/>
      <c r="F49" s="1"/>
      <c r="G49" s="1"/>
      <c r="H49" s="1"/>
      <c r="I49" s="1"/>
      <c r="J49" s="1"/>
      <c r="K49" s="1"/>
      <c r="L49" s="1"/>
      <c r="M49" s="1"/>
      <c r="N49" s="1"/>
      <c r="O49" s="1"/>
      <c r="P49" s="1"/>
      <c r="Q49" s="1"/>
      <c r="R49" s="1"/>
      <c r="S49" s="1"/>
      <c r="T49" s="1"/>
      <c r="U49" s="1"/>
      <c r="V49" s="1"/>
      <c r="W49" s="1"/>
      <c r="X49" s="1"/>
      <c r="Y49" s="1"/>
      <c r="Z49" s="1"/>
    </row>
    <row r="50" spans="1:26" ht="15" customHeight="1" x14ac:dyDescent="0.2">
      <c r="A50" s="185"/>
      <c r="B50" s="187"/>
      <c r="C50" s="187"/>
      <c r="D50" s="187"/>
      <c r="E50" s="1"/>
      <c r="F50" s="1"/>
      <c r="G50" s="1"/>
      <c r="H50" s="1"/>
      <c r="I50" s="1"/>
      <c r="J50" s="1"/>
      <c r="K50" s="1"/>
      <c r="L50" s="1"/>
      <c r="M50" s="1"/>
      <c r="N50" s="1"/>
      <c r="O50" s="1"/>
      <c r="P50" s="1"/>
      <c r="Q50" s="1"/>
      <c r="R50" s="1"/>
      <c r="S50" s="1"/>
      <c r="T50" s="1"/>
      <c r="U50" s="1"/>
      <c r="V50" s="1"/>
      <c r="W50" s="1"/>
      <c r="X50" s="1"/>
      <c r="Y50" s="1"/>
      <c r="Z50" s="1"/>
    </row>
    <row r="51" spans="1:26" ht="15" customHeight="1" x14ac:dyDescent="0.2">
      <c r="A51" s="185"/>
      <c r="B51" s="187"/>
      <c r="C51" s="187"/>
      <c r="D51" s="187"/>
      <c r="E51" s="1"/>
      <c r="F51" s="1"/>
      <c r="G51" s="1"/>
      <c r="H51" s="1"/>
      <c r="I51" s="1"/>
      <c r="J51" s="1"/>
      <c r="K51" s="1"/>
      <c r="L51" s="1"/>
      <c r="M51" s="1"/>
      <c r="N51" s="1"/>
      <c r="O51" s="1"/>
      <c r="P51" s="1"/>
      <c r="Q51" s="1"/>
      <c r="R51" s="1"/>
      <c r="S51" s="1"/>
      <c r="T51" s="1"/>
      <c r="U51" s="1"/>
      <c r="V51" s="1"/>
      <c r="W51" s="1"/>
      <c r="X51" s="1"/>
      <c r="Y51" s="1"/>
      <c r="Z51" s="1"/>
    </row>
    <row r="52" spans="1:26" ht="15" customHeight="1" x14ac:dyDescent="0.2">
      <c r="A52" s="185"/>
      <c r="B52" s="187"/>
      <c r="C52" s="187"/>
      <c r="D52" s="187"/>
      <c r="E52" s="1"/>
      <c r="F52" s="1"/>
      <c r="G52" s="1"/>
      <c r="H52" s="1"/>
      <c r="I52" s="1"/>
      <c r="J52" s="1"/>
      <c r="K52" s="1"/>
      <c r="L52" s="1"/>
      <c r="M52" s="1"/>
      <c r="N52" s="1"/>
      <c r="O52" s="1"/>
      <c r="P52" s="1"/>
      <c r="Q52" s="1"/>
      <c r="R52" s="1"/>
      <c r="S52" s="1"/>
      <c r="T52" s="1"/>
      <c r="U52" s="1"/>
      <c r="V52" s="1"/>
      <c r="W52" s="1"/>
      <c r="X52" s="1"/>
      <c r="Y52" s="1"/>
      <c r="Z52" s="1"/>
    </row>
    <row r="53" spans="1:26" ht="15" customHeight="1" x14ac:dyDescent="0.2">
      <c r="A53" s="185"/>
      <c r="B53" s="187"/>
      <c r="C53" s="187"/>
      <c r="D53" s="187"/>
      <c r="E53" s="1"/>
      <c r="F53" s="1"/>
      <c r="G53" s="1"/>
      <c r="H53" s="1"/>
      <c r="I53" s="1"/>
      <c r="J53" s="1"/>
      <c r="K53" s="1"/>
      <c r="L53" s="1"/>
      <c r="M53" s="1"/>
      <c r="N53" s="1"/>
      <c r="O53" s="1"/>
      <c r="P53" s="1"/>
      <c r="Q53" s="1"/>
      <c r="R53" s="1"/>
      <c r="S53" s="1"/>
      <c r="T53" s="1"/>
      <c r="U53" s="1"/>
      <c r="V53" s="1"/>
      <c r="W53" s="1"/>
      <c r="X53" s="1"/>
      <c r="Y53" s="1"/>
      <c r="Z53" s="1"/>
    </row>
    <row r="54" spans="1:26" ht="15" customHeight="1" x14ac:dyDescent="0.2">
      <c r="A54" s="185"/>
      <c r="B54" s="187"/>
      <c r="C54" s="187"/>
      <c r="D54" s="187"/>
      <c r="E54" s="1"/>
      <c r="F54" s="1"/>
      <c r="G54" s="1"/>
      <c r="H54" s="1"/>
      <c r="I54" s="1"/>
      <c r="J54" s="1"/>
      <c r="K54" s="1"/>
      <c r="L54" s="1"/>
      <c r="M54" s="1"/>
      <c r="N54" s="1"/>
      <c r="O54" s="1"/>
      <c r="P54" s="1"/>
      <c r="Q54" s="1"/>
      <c r="R54" s="1"/>
      <c r="S54" s="1"/>
      <c r="T54" s="1"/>
      <c r="U54" s="1"/>
      <c r="V54" s="1"/>
      <c r="W54" s="1"/>
      <c r="X54" s="1"/>
      <c r="Y54" s="1"/>
      <c r="Z54" s="1"/>
    </row>
    <row r="55" spans="1:26" ht="15" customHeight="1" x14ac:dyDescent="0.2">
      <c r="A55" s="185"/>
      <c r="B55" s="187"/>
      <c r="C55" s="187"/>
      <c r="D55" s="187"/>
      <c r="E55" s="1"/>
      <c r="F55" s="1"/>
      <c r="G55" s="1"/>
      <c r="H55" s="1"/>
      <c r="I55" s="1"/>
      <c r="J55" s="1"/>
      <c r="K55" s="1"/>
      <c r="L55" s="1"/>
      <c r="M55" s="1"/>
      <c r="N55" s="1"/>
      <c r="O55" s="1"/>
      <c r="P55" s="1"/>
      <c r="Q55" s="1"/>
      <c r="R55" s="1"/>
      <c r="S55" s="1"/>
      <c r="T55" s="1"/>
      <c r="U55" s="1"/>
      <c r="V55" s="1"/>
      <c r="W55" s="1"/>
      <c r="X55" s="1"/>
      <c r="Y55" s="1"/>
      <c r="Z55" s="1"/>
    </row>
    <row r="56" spans="1:26" ht="15" customHeight="1" x14ac:dyDescent="0.2">
      <c r="A56" s="185"/>
      <c r="B56" s="187"/>
      <c r="C56" s="187"/>
      <c r="D56" s="187"/>
      <c r="E56" s="1"/>
      <c r="F56" s="1"/>
      <c r="G56" s="1"/>
      <c r="H56" s="1"/>
      <c r="I56" s="1"/>
      <c r="J56" s="1"/>
      <c r="K56" s="1"/>
      <c r="L56" s="1"/>
      <c r="M56" s="1"/>
      <c r="N56" s="1"/>
      <c r="O56" s="1"/>
      <c r="P56" s="1"/>
      <c r="Q56" s="1"/>
      <c r="R56" s="1"/>
      <c r="S56" s="1"/>
      <c r="T56" s="1"/>
      <c r="U56" s="1"/>
      <c r="V56" s="1"/>
      <c r="W56" s="1"/>
      <c r="X56" s="1"/>
      <c r="Y56" s="1"/>
      <c r="Z56" s="1"/>
    </row>
    <row r="57" spans="1:26" ht="15" customHeight="1" x14ac:dyDescent="0.2">
      <c r="A57" s="185"/>
      <c r="B57" s="187"/>
      <c r="C57" s="187"/>
      <c r="D57" s="187"/>
      <c r="E57" s="1"/>
      <c r="F57" s="1"/>
      <c r="G57" s="1"/>
      <c r="H57" s="1"/>
      <c r="I57" s="1"/>
      <c r="J57" s="1"/>
      <c r="K57" s="1"/>
      <c r="L57" s="1"/>
      <c r="M57" s="1"/>
      <c r="N57" s="1"/>
      <c r="O57" s="1"/>
      <c r="P57" s="1"/>
      <c r="Q57" s="1"/>
      <c r="R57" s="1"/>
      <c r="S57" s="1"/>
      <c r="T57" s="1"/>
      <c r="U57" s="1"/>
      <c r="V57" s="1"/>
      <c r="W57" s="1"/>
      <c r="X57" s="1"/>
      <c r="Y57" s="1"/>
      <c r="Z57" s="1"/>
    </row>
    <row r="58" spans="1:26" ht="15" customHeight="1" x14ac:dyDescent="0.2">
      <c r="A58" s="185"/>
      <c r="B58" s="187"/>
      <c r="C58" s="187"/>
      <c r="D58" s="187"/>
      <c r="E58" s="1"/>
      <c r="F58" s="1"/>
      <c r="G58" s="1"/>
      <c r="H58" s="1"/>
      <c r="I58" s="1"/>
      <c r="J58" s="1"/>
      <c r="K58" s="1"/>
      <c r="L58" s="1"/>
      <c r="M58" s="1"/>
      <c r="N58" s="1"/>
      <c r="O58" s="1"/>
      <c r="P58" s="1"/>
      <c r="Q58" s="1"/>
      <c r="R58" s="1"/>
      <c r="S58" s="1"/>
      <c r="T58" s="1"/>
      <c r="U58" s="1"/>
      <c r="V58" s="1"/>
      <c r="W58" s="1"/>
      <c r="X58" s="1"/>
      <c r="Y58" s="1"/>
      <c r="Z58" s="1"/>
    </row>
    <row r="59" spans="1:26" ht="15" customHeight="1" x14ac:dyDescent="0.2">
      <c r="A59" s="185"/>
      <c r="B59" s="187"/>
      <c r="C59" s="187"/>
      <c r="D59" s="187"/>
      <c r="E59" s="1"/>
      <c r="F59" s="1"/>
      <c r="G59" s="1"/>
      <c r="H59" s="1"/>
      <c r="I59" s="1"/>
      <c r="J59" s="1"/>
      <c r="K59" s="1"/>
      <c r="L59" s="1"/>
      <c r="M59" s="1"/>
      <c r="N59" s="1"/>
      <c r="O59" s="1"/>
      <c r="P59" s="1"/>
      <c r="Q59" s="1"/>
      <c r="R59" s="1"/>
      <c r="S59" s="1"/>
      <c r="T59" s="1"/>
      <c r="U59" s="1"/>
      <c r="V59" s="1"/>
      <c r="W59" s="1"/>
      <c r="X59" s="1"/>
      <c r="Y59" s="1"/>
      <c r="Z59" s="1"/>
    </row>
    <row r="60" spans="1:26" ht="15" customHeight="1" x14ac:dyDescent="0.2">
      <c r="A60" s="185"/>
      <c r="B60" s="187"/>
      <c r="C60" s="187"/>
      <c r="D60" s="187"/>
      <c r="E60" s="1"/>
      <c r="F60" s="1"/>
      <c r="G60" s="1"/>
      <c r="H60" s="1"/>
      <c r="I60" s="1"/>
      <c r="J60" s="1"/>
      <c r="K60" s="1"/>
      <c r="L60" s="1"/>
      <c r="M60" s="1"/>
      <c r="N60" s="1"/>
      <c r="O60" s="1"/>
      <c r="P60" s="1"/>
      <c r="Q60" s="1"/>
      <c r="R60" s="1"/>
      <c r="S60" s="1"/>
      <c r="T60" s="1"/>
      <c r="U60" s="1"/>
      <c r="V60" s="1"/>
      <c r="W60" s="1"/>
      <c r="X60" s="1"/>
      <c r="Y60" s="1"/>
      <c r="Z60" s="1"/>
    </row>
    <row r="61" spans="1:26" ht="15" customHeight="1" x14ac:dyDescent="0.2">
      <c r="A61" s="185"/>
      <c r="B61" s="187"/>
      <c r="C61" s="187"/>
      <c r="D61" s="187"/>
      <c r="E61" s="1"/>
      <c r="F61" s="1"/>
      <c r="G61" s="1"/>
      <c r="H61" s="1"/>
      <c r="I61" s="1"/>
      <c r="J61" s="1"/>
      <c r="K61" s="1"/>
      <c r="L61" s="1"/>
      <c r="M61" s="1"/>
      <c r="N61" s="1"/>
      <c r="O61" s="1"/>
      <c r="P61" s="1"/>
      <c r="Q61" s="1"/>
      <c r="R61" s="1"/>
      <c r="S61" s="1"/>
      <c r="T61" s="1"/>
      <c r="U61" s="1"/>
      <c r="V61" s="1"/>
      <c r="W61" s="1"/>
      <c r="X61" s="1"/>
      <c r="Y61" s="1"/>
      <c r="Z61" s="1"/>
    </row>
    <row r="62" spans="1:26" ht="15" customHeight="1" x14ac:dyDescent="0.2">
      <c r="A62" s="185"/>
      <c r="B62" s="187"/>
      <c r="C62" s="187"/>
      <c r="D62" s="187"/>
      <c r="E62" s="1"/>
      <c r="F62" s="1"/>
      <c r="G62" s="1"/>
      <c r="H62" s="1"/>
      <c r="I62" s="1"/>
      <c r="J62" s="1"/>
      <c r="K62" s="1"/>
      <c r="L62" s="1"/>
      <c r="M62" s="1"/>
      <c r="N62" s="1"/>
      <c r="O62" s="1"/>
      <c r="P62" s="1"/>
      <c r="Q62" s="1"/>
      <c r="R62" s="1"/>
      <c r="S62" s="1"/>
      <c r="T62" s="1"/>
      <c r="U62" s="1"/>
      <c r="V62" s="1"/>
      <c r="W62" s="1"/>
      <c r="X62" s="1"/>
      <c r="Y62" s="1"/>
      <c r="Z62" s="1"/>
    </row>
    <row r="63" spans="1:26" ht="15" customHeight="1" x14ac:dyDescent="0.2">
      <c r="A63" s="185"/>
      <c r="B63" s="187"/>
      <c r="C63" s="187"/>
      <c r="D63" s="187"/>
      <c r="E63" s="1"/>
      <c r="F63" s="1"/>
      <c r="G63" s="1"/>
      <c r="H63" s="1"/>
      <c r="I63" s="1"/>
      <c r="J63" s="1"/>
      <c r="K63" s="1"/>
      <c r="L63" s="1"/>
      <c r="M63" s="1"/>
      <c r="N63" s="1"/>
      <c r="O63" s="1"/>
      <c r="P63" s="1"/>
      <c r="Q63" s="1"/>
      <c r="R63" s="1"/>
      <c r="S63" s="1"/>
      <c r="T63" s="1"/>
      <c r="U63" s="1"/>
      <c r="V63" s="1"/>
      <c r="W63" s="1"/>
      <c r="X63" s="1"/>
      <c r="Y63" s="1"/>
      <c r="Z63" s="1"/>
    </row>
    <row r="64" spans="1:26" ht="15" customHeight="1" x14ac:dyDescent="0.2">
      <c r="A64" s="185"/>
      <c r="B64" s="187"/>
      <c r="C64" s="187"/>
      <c r="D64" s="187"/>
      <c r="E64" s="1"/>
      <c r="F64" s="1"/>
      <c r="G64" s="1"/>
      <c r="H64" s="1"/>
      <c r="I64" s="1"/>
      <c r="J64" s="1"/>
      <c r="K64" s="1"/>
      <c r="L64" s="1"/>
      <c r="M64" s="1"/>
      <c r="N64" s="1"/>
      <c r="O64" s="1"/>
      <c r="P64" s="1"/>
      <c r="Q64" s="1"/>
      <c r="R64" s="1"/>
      <c r="S64" s="1"/>
      <c r="T64" s="1"/>
      <c r="U64" s="1"/>
      <c r="V64" s="1"/>
      <c r="W64" s="1"/>
      <c r="X64" s="1"/>
      <c r="Y64" s="1"/>
      <c r="Z64" s="1"/>
    </row>
    <row r="65" spans="1:26" ht="15" customHeight="1" x14ac:dyDescent="0.2">
      <c r="A65" s="185"/>
      <c r="B65" s="187"/>
      <c r="C65" s="187"/>
      <c r="D65" s="187"/>
      <c r="E65" s="1"/>
      <c r="F65" s="1"/>
      <c r="G65" s="1"/>
      <c r="H65" s="1"/>
      <c r="I65" s="1"/>
      <c r="J65" s="1"/>
      <c r="K65" s="1"/>
      <c r="L65" s="1"/>
      <c r="M65" s="1"/>
      <c r="N65" s="1"/>
      <c r="O65" s="1"/>
      <c r="P65" s="1"/>
      <c r="Q65" s="1"/>
      <c r="R65" s="1"/>
      <c r="S65" s="1"/>
      <c r="T65" s="1"/>
      <c r="U65" s="1"/>
      <c r="V65" s="1"/>
      <c r="W65" s="1"/>
      <c r="X65" s="1"/>
      <c r="Y65" s="1"/>
      <c r="Z65" s="1"/>
    </row>
    <row r="66" spans="1:26" ht="15" customHeight="1" x14ac:dyDescent="0.2">
      <c r="A66" s="185"/>
      <c r="B66" s="187"/>
      <c r="C66" s="187"/>
      <c r="D66" s="187"/>
      <c r="E66" s="1"/>
      <c r="F66" s="1"/>
      <c r="G66" s="1"/>
      <c r="H66" s="1"/>
      <c r="I66" s="1"/>
      <c r="J66" s="1"/>
      <c r="K66" s="1"/>
      <c r="L66" s="1"/>
      <c r="M66" s="1"/>
      <c r="N66" s="1"/>
      <c r="O66" s="1"/>
      <c r="P66" s="1"/>
      <c r="Q66" s="1"/>
      <c r="R66" s="1"/>
      <c r="S66" s="1"/>
      <c r="T66" s="1"/>
      <c r="U66" s="1"/>
      <c r="V66" s="1"/>
      <c r="W66" s="1"/>
      <c r="X66" s="1"/>
      <c r="Y66" s="1"/>
      <c r="Z66" s="1"/>
    </row>
    <row r="67" spans="1:26" ht="15" customHeight="1" x14ac:dyDescent="0.2">
      <c r="A67" s="185"/>
      <c r="B67" s="187"/>
      <c r="C67" s="187"/>
      <c r="D67" s="187"/>
      <c r="E67" s="1"/>
      <c r="F67" s="1"/>
      <c r="G67" s="1"/>
      <c r="H67" s="1"/>
      <c r="I67" s="1"/>
      <c r="J67" s="1"/>
      <c r="K67" s="1"/>
      <c r="L67" s="1"/>
      <c r="M67" s="1"/>
      <c r="N67" s="1"/>
      <c r="O67" s="1"/>
      <c r="P67" s="1"/>
      <c r="Q67" s="1"/>
      <c r="R67" s="1"/>
      <c r="S67" s="1"/>
      <c r="T67" s="1"/>
      <c r="U67" s="1"/>
      <c r="V67" s="1"/>
      <c r="W67" s="1"/>
      <c r="X67" s="1"/>
      <c r="Y67" s="1"/>
      <c r="Z67" s="1"/>
    </row>
    <row r="68" spans="1:26" ht="15" customHeight="1" x14ac:dyDescent="0.2">
      <c r="A68" s="185"/>
      <c r="B68" s="187"/>
      <c r="C68" s="187"/>
      <c r="D68" s="187"/>
      <c r="E68" s="1"/>
      <c r="F68" s="1"/>
      <c r="G68" s="1"/>
      <c r="H68" s="1"/>
      <c r="I68" s="1"/>
      <c r="J68" s="1"/>
      <c r="K68" s="1"/>
      <c r="L68" s="1"/>
      <c r="M68" s="1"/>
      <c r="N68" s="1"/>
      <c r="O68" s="1"/>
      <c r="P68" s="1"/>
      <c r="Q68" s="1"/>
      <c r="R68" s="1"/>
      <c r="S68" s="1"/>
      <c r="T68" s="1"/>
      <c r="U68" s="1"/>
      <c r="V68" s="1"/>
      <c r="W68" s="1"/>
      <c r="X68" s="1"/>
      <c r="Y68" s="1"/>
      <c r="Z68" s="1"/>
    </row>
    <row r="69" spans="1:26" ht="15" customHeight="1" x14ac:dyDescent="0.2">
      <c r="A69" s="185"/>
      <c r="B69" s="187"/>
      <c r="C69" s="187"/>
      <c r="D69" s="187"/>
      <c r="E69" s="1"/>
      <c r="F69" s="1"/>
      <c r="G69" s="1"/>
      <c r="H69" s="1"/>
      <c r="I69" s="1"/>
      <c r="J69" s="1"/>
      <c r="K69" s="1"/>
      <c r="L69" s="1"/>
      <c r="M69" s="1"/>
      <c r="N69" s="1"/>
      <c r="O69" s="1"/>
      <c r="P69" s="1"/>
      <c r="Q69" s="1"/>
      <c r="R69" s="1"/>
      <c r="S69" s="1"/>
      <c r="T69" s="1"/>
      <c r="U69" s="1"/>
      <c r="V69" s="1"/>
      <c r="W69" s="1"/>
      <c r="X69" s="1"/>
      <c r="Y69" s="1"/>
      <c r="Z69" s="1"/>
    </row>
    <row r="70" spans="1:26" ht="15" customHeight="1" x14ac:dyDescent="0.2">
      <c r="A70" s="185"/>
      <c r="B70" s="187"/>
      <c r="C70" s="187"/>
      <c r="D70" s="187"/>
      <c r="E70" s="1"/>
      <c r="F70" s="1"/>
      <c r="G70" s="1"/>
      <c r="H70" s="1"/>
      <c r="I70" s="1"/>
      <c r="J70" s="1"/>
      <c r="K70" s="1"/>
      <c r="L70" s="1"/>
      <c r="M70" s="1"/>
      <c r="N70" s="1"/>
      <c r="O70" s="1"/>
      <c r="P70" s="1"/>
      <c r="Q70" s="1"/>
      <c r="R70" s="1"/>
      <c r="S70" s="1"/>
      <c r="T70" s="1"/>
      <c r="U70" s="1"/>
      <c r="V70" s="1"/>
      <c r="W70" s="1"/>
      <c r="X70" s="1"/>
      <c r="Y70" s="1"/>
      <c r="Z70" s="1"/>
    </row>
    <row r="71" spans="1:26" ht="15" customHeight="1" x14ac:dyDescent="0.2">
      <c r="A71" s="185"/>
      <c r="B71" s="187"/>
      <c r="C71" s="187"/>
      <c r="D71" s="187"/>
      <c r="E71" s="1"/>
      <c r="F71" s="1"/>
      <c r="G71" s="1"/>
      <c r="H71" s="1"/>
      <c r="I71" s="1"/>
      <c r="J71" s="1"/>
      <c r="K71" s="1"/>
      <c r="L71" s="1"/>
      <c r="M71" s="1"/>
      <c r="N71" s="1"/>
      <c r="O71" s="1"/>
      <c r="P71" s="1"/>
      <c r="Q71" s="1"/>
      <c r="R71" s="1"/>
      <c r="S71" s="1"/>
      <c r="T71" s="1"/>
      <c r="U71" s="1"/>
      <c r="V71" s="1"/>
      <c r="W71" s="1"/>
      <c r="X71" s="1"/>
      <c r="Y71" s="1"/>
      <c r="Z71" s="1"/>
    </row>
    <row r="72" spans="1:26" ht="15" customHeight="1" x14ac:dyDescent="0.2">
      <c r="A72" s="185"/>
      <c r="B72" s="187"/>
      <c r="C72" s="187"/>
      <c r="D72" s="187"/>
      <c r="E72" s="1"/>
      <c r="F72" s="1"/>
      <c r="G72" s="1"/>
      <c r="H72" s="1"/>
      <c r="I72" s="1"/>
      <c r="J72" s="1"/>
      <c r="K72" s="1"/>
      <c r="L72" s="1"/>
      <c r="M72" s="1"/>
      <c r="N72" s="1"/>
      <c r="O72" s="1"/>
      <c r="P72" s="1"/>
      <c r="Q72" s="1"/>
      <c r="R72" s="1"/>
      <c r="S72" s="1"/>
      <c r="T72" s="1"/>
      <c r="U72" s="1"/>
      <c r="V72" s="1"/>
      <c r="W72" s="1"/>
      <c r="X72" s="1"/>
      <c r="Y72" s="1"/>
      <c r="Z72" s="1"/>
    </row>
    <row r="73" spans="1:26" ht="15" customHeight="1" x14ac:dyDescent="0.2">
      <c r="A73" s="185"/>
      <c r="B73" s="187"/>
      <c r="C73" s="187"/>
      <c r="D73" s="187"/>
      <c r="E73" s="1"/>
      <c r="F73" s="1"/>
      <c r="G73" s="1"/>
      <c r="H73" s="1"/>
      <c r="I73" s="1"/>
      <c r="J73" s="1"/>
      <c r="K73" s="1"/>
      <c r="L73" s="1"/>
      <c r="M73" s="1"/>
      <c r="N73" s="1"/>
      <c r="O73" s="1"/>
      <c r="P73" s="1"/>
      <c r="Q73" s="1"/>
      <c r="R73" s="1"/>
      <c r="S73" s="1"/>
      <c r="T73" s="1"/>
      <c r="U73" s="1"/>
      <c r="V73" s="1"/>
      <c r="W73" s="1"/>
      <c r="X73" s="1"/>
      <c r="Y73" s="1"/>
      <c r="Z73" s="1"/>
    </row>
    <row r="74" spans="1:26" ht="15" customHeight="1" x14ac:dyDescent="0.2">
      <c r="A74" s="185"/>
      <c r="B74" s="187"/>
      <c r="C74" s="187"/>
      <c r="D74" s="187"/>
      <c r="E74" s="1"/>
      <c r="F74" s="1"/>
      <c r="G74" s="1"/>
      <c r="H74" s="1"/>
      <c r="I74" s="1"/>
      <c r="J74" s="1"/>
      <c r="K74" s="1"/>
      <c r="L74" s="1"/>
      <c r="M74" s="1"/>
      <c r="N74" s="1"/>
      <c r="O74" s="1"/>
      <c r="P74" s="1"/>
      <c r="Q74" s="1"/>
      <c r="R74" s="1"/>
      <c r="S74" s="1"/>
      <c r="T74" s="1"/>
      <c r="U74" s="1"/>
      <c r="V74" s="1"/>
      <c r="W74" s="1"/>
      <c r="X74" s="1"/>
      <c r="Y74" s="1"/>
      <c r="Z74" s="1"/>
    </row>
    <row r="75" spans="1:26" ht="15" customHeight="1" x14ac:dyDescent="0.2">
      <c r="A75" s="185"/>
      <c r="B75" s="187"/>
      <c r="C75" s="187"/>
      <c r="D75" s="187"/>
      <c r="E75" s="1"/>
      <c r="F75" s="1"/>
      <c r="G75" s="1"/>
      <c r="H75" s="1"/>
      <c r="I75" s="1"/>
      <c r="J75" s="1"/>
      <c r="K75" s="1"/>
      <c r="L75" s="1"/>
      <c r="M75" s="1"/>
      <c r="N75" s="1"/>
      <c r="O75" s="1"/>
      <c r="P75" s="1"/>
      <c r="Q75" s="1"/>
      <c r="R75" s="1"/>
      <c r="S75" s="1"/>
      <c r="T75" s="1"/>
      <c r="U75" s="1"/>
      <c r="V75" s="1"/>
      <c r="W75" s="1"/>
      <c r="X75" s="1"/>
      <c r="Y75" s="1"/>
      <c r="Z75" s="1"/>
    </row>
    <row r="76" spans="1:26" ht="15" customHeight="1" x14ac:dyDescent="0.2">
      <c r="A76" s="185"/>
      <c r="B76" s="187"/>
      <c r="C76" s="187"/>
      <c r="D76" s="187"/>
      <c r="E76" s="1"/>
      <c r="F76" s="1"/>
      <c r="G76" s="1"/>
      <c r="H76" s="1"/>
      <c r="I76" s="1"/>
      <c r="J76" s="1"/>
      <c r="K76" s="1"/>
      <c r="L76" s="1"/>
      <c r="M76" s="1"/>
      <c r="N76" s="1"/>
      <c r="O76" s="1"/>
      <c r="P76" s="1"/>
      <c r="Q76" s="1"/>
      <c r="R76" s="1"/>
      <c r="S76" s="1"/>
      <c r="T76" s="1"/>
      <c r="U76" s="1"/>
      <c r="V76" s="1"/>
      <c r="W76" s="1"/>
      <c r="X76" s="1"/>
      <c r="Y76" s="1"/>
      <c r="Z76" s="1"/>
    </row>
    <row r="77" spans="1:26" ht="15" customHeight="1" x14ac:dyDescent="0.2">
      <c r="A77" s="185"/>
      <c r="B77" s="187"/>
      <c r="C77" s="187"/>
      <c r="D77" s="187"/>
      <c r="E77" s="1"/>
      <c r="F77" s="1"/>
      <c r="G77" s="1"/>
      <c r="H77" s="1"/>
      <c r="I77" s="1"/>
      <c r="J77" s="1"/>
      <c r="K77" s="1"/>
      <c r="L77" s="1"/>
      <c r="M77" s="1"/>
      <c r="N77" s="1"/>
      <c r="O77" s="1"/>
      <c r="P77" s="1"/>
      <c r="Q77" s="1"/>
      <c r="R77" s="1"/>
      <c r="S77" s="1"/>
      <c r="T77" s="1"/>
      <c r="U77" s="1"/>
      <c r="V77" s="1"/>
      <c r="W77" s="1"/>
      <c r="X77" s="1"/>
      <c r="Y77" s="1"/>
      <c r="Z77" s="1"/>
    </row>
    <row r="78" spans="1:26" ht="15" customHeight="1" x14ac:dyDescent="0.2">
      <c r="A78" s="185"/>
      <c r="B78" s="187"/>
      <c r="C78" s="187"/>
      <c r="D78" s="187"/>
      <c r="E78" s="1"/>
      <c r="F78" s="1"/>
      <c r="G78" s="1"/>
      <c r="H78" s="1"/>
      <c r="I78" s="1"/>
      <c r="J78" s="1"/>
      <c r="K78" s="1"/>
      <c r="L78" s="1"/>
      <c r="M78" s="1"/>
      <c r="N78" s="1"/>
      <c r="O78" s="1"/>
      <c r="P78" s="1"/>
      <c r="Q78" s="1"/>
      <c r="R78" s="1"/>
      <c r="S78" s="1"/>
      <c r="T78" s="1"/>
      <c r="U78" s="1"/>
      <c r="V78" s="1"/>
      <c r="W78" s="1"/>
      <c r="X78" s="1"/>
      <c r="Y78" s="1"/>
      <c r="Z78" s="1"/>
    </row>
    <row r="79" spans="1:26" ht="15" customHeight="1" x14ac:dyDescent="0.2">
      <c r="A79" s="185"/>
      <c r="B79" s="187"/>
      <c r="C79" s="187"/>
      <c r="D79" s="187"/>
      <c r="E79" s="1"/>
      <c r="F79" s="1"/>
      <c r="G79" s="1"/>
      <c r="H79" s="1"/>
      <c r="I79" s="1"/>
      <c r="J79" s="1"/>
      <c r="K79" s="1"/>
      <c r="L79" s="1"/>
      <c r="M79" s="1"/>
      <c r="N79" s="1"/>
      <c r="O79" s="1"/>
      <c r="P79" s="1"/>
      <c r="Q79" s="1"/>
      <c r="R79" s="1"/>
      <c r="S79" s="1"/>
      <c r="T79" s="1"/>
      <c r="U79" s="1"/>
      <c r="V79" s="1"/>
      <c r="W79" s="1"/>
      <c r="X79" s="1"/>
      <c r="Y79" s="1"/>
      <c r="Z79" s="1"/>
    </row>
    <row r="80" spans="1:26" ht="15" customHeight="1" x14ac:dyDescent="0.2">
      <c r="A80" s="185"/>
      <c r="B80" s="187"/>
      <c r="C80" s="187"/>
      <c r="D80" s="187"/>
      <c r="E80" s="1"/>
      <c r="F80" s="1"/>
      <c r="G80" s="1"/>
      <c r="H80" s="1"/>
      <c r="I80" s="1"/>
      <c r="J80" s="1"/>
      <c r="K80" s="1"/>
      <c r="L80" s="1"/>
      <c r="M80" s="1"/>
      <c r="N80" s="1"/>
      <c r="O80" s="1"/>
      <c r="P80" s="1"/>
      <c r="Q80" s="1"/>
      <c r="R80" s="1"/>
      <c r="S80" s="1"/>
      <c r="T80" s="1"/>
      <c r="U80" s="1"/>
      <c r="V80" s="1"/>
      <c r="W80" s="1"/>
      <c r="X80" s="1"/>
      <c r="Y80" s="1"/>
      <c r="Z80" s="1"/>
    </row>
    <row r="81" spans="1:26" ht="15" customHeight="1" x14ac:dyDescent="0.2">
      <c r="A81" s="185"/>
      <c r="B81" s="187"/>
      <c r="C81" s="187"/>
      <c r="D81" s="187"/>
      <c r="E81" s="1"/>
      <c r="F81" s="1"/>
      <c r="G81" s="1"/>
      <c r="H81" s="1"/>
      <c r="I81" s="1"/>
      <c r="J81" s="1"/>
      <c r="K81" s="1"/>
      <c r="L81" s="1"/>
      <c r="M81" s="1"/>
      <c r="N81" s="1"/>
      <c r="O81" s="1"/>
      <c r="P81" s="1"/>
      <c r="Q81" s="1"/>
      <c r="R81" s="1"/>
      <c r="S81" s="1"/>
      <c r="T81" s="1"/>
      <c r="U81" s="1"/>
      <c r="V81" s="1"/>
      <c r="W81" s="1"/>
      <c r="X81" s="1"/>
      <c r="Y81" s="1"/>
      <c r="Z81" s="1"/>
    </row>
    <row r="82" spans="1:26" ht="15" customHeight="1" x14ac:dyDescent="0.2">
      <c r="A82" s="185"/>
      <c r="B82" s="187"/>
      <c r="C82" s="187"/>
      <c r="D82" s="187"/>
      <c r="E82" s="1"/>
      <c r="F82" s="1"/>
      <c r="G82" s="1"/>
      <c r="H82" s="1"/>
      <c r="I82" s="1"/>
      <c r="J82" s="1"/>
      <c r="K82" s="1"/>
      <c r="L82" s="1"/>
      <c r="M82" s="1"/>
      <c r="N82" s="1"/>
      <c r="O82" s="1"/>
      <c r="P82" s="1"/>
      <c r="Q82" s="1"/>
      <c r="R82" s="1"/>
      <c r="S82" s="1"/>
      <c r="T82" s="1"/>
      <c r="U82" s="1"/>
      <c r="V82" s="1"/>
      <c r="W82" s="1"/>
      <c r="X82" s="1"/>
      <c r="Y82" s="1"/>
      <c r="Z82" s="1"/>
    </row>
    <row r="83" spans="1:26" ht="15" customHeight="1" x14ac:dyDescent="0.2">
      <c r="A83" s="185"/>
      <c r="B83" s="187"/>
      <c r="C83" s="187"/>
      <c r="D83" s="187"/>
      <c r="E83" s="1"/>
      <c r="F83" s="1"/>
      <c r="G83" s="1"/>
      <c r="H83" s="1"/>
      <c r="I83" s="1"/>
      <c r="J83" s="1"/>
      <c r="K83" s="1"/>
      <c r="L83" s="1"/>
      <c r="M83" s="1"/>
      <c r="N83" s="1"/>
      <c r="O83" s="1"/>
      <c r="P83" s="1"/>
      <c r="Q83" s="1"/>
      <c r="R83" s="1"/>
      <c r="S83" s="1"/>
      <c r="T83" s="1"/>
      <c r="U83" s="1"/>
      <c r="V83" s="1"/>
      <c r="W83" s="1"/>
      <c r="X83" s="1"/>
      <c r="Y83" s="1"/>
      <c r="Z83" s="1"/>
    </row>
    <row r="84" spans="1:26" ht="15" customHeight="1" x14ac:dyDescent="0.2">
      <c r="A84" s="185"/>
      <c r="B84" s="187"/>
      <c r="C84" s="187"/>
      <c r="D84" s="187"/>
      <c r="E84" s="1"/>
      <c r="F84" s="1"/>
      <c r="G84" s="1"/>
      <c r="H84" s="1"/>
      <c r="I84" s="1"/>
      <c r="J84" s="1"/>
      <c r="K84" s="1"/>
      <c r="L84" s="1"/>
      <c r="M84" s="1"/>
      <c r="N84" s="1"/>
      <c r="O84" s="1"/>
      <c r="P84" s="1"/>
      <c r="Q84" s="1"/>
      <c r="R84" s="1"/>
      <c r="S84" s="1"/>
      <c r="T84" s="1"/>
      <c r="U84" s="1"/>
      <c r="V84" s="1"/>
      <c r="W84" s="1"/>
      <c r="X84" s="1"/>
      <c r="Y84" s="1"/>
      <c r="Z84" s="1"/>
    </row>
    <row r="85" spans="1:26" ht="15" customHeight="1" x14ac:dyDescent="0.2">
      <c r="A85" s="185"/>
      <c r="B85" s="187"/>
      <c r="C85" s="187"/>
      <c r="D85" s="187"/>
      <c r="E85" s="1"/>
      <c r="F85" s="1"/>
      <c r="G85" s="1"/>
      <c r="H85" s="1"/>
      <c r="I85" s="1"/>
      <c r="J85" s="1"/>
      <c r="K85" s="1"/>
      <c r="L85" s="1"/>
      <c r="M85" s="1"/>
      <c r="N85" s="1"/>
      <c r="O85" s="1"/>
      <c r="P85" s="1"/>
      <c r="Q85" s="1"/>
      <c r="R85" s="1"/>
      <c r="S85" s="1"/>
      <c r="T85" s="1"/>
      <c r="U85" s="1"/>
      <c r="V85" s="1"/>
      <c r="W85" s="1"/>
      <c r="X85" s="1"/>
      <c r="Y85" s="1"/>
      <c r="Z85" s="1"/>
    </row>
    <row r="86" spans="1:26" ht="15" customHeight="1" x14ac:dyDescent="0.2">
      <c r="A86" s="185"/>
      <c r="B86" s="187"/>
      <c r="C86" s="187"/>
      <c r="D86" s="187"/>
      <c r="E86" s="1"/>
      <c r="F86" s="1"/>
      <c r="G86" s="1"/>
      <c r="H86" s="1"/>
      <c r="I86" s="1"/>
      <c r="J86" s="1"/>
      <c r="K86" s="1"/>
      <c r="L86" s="1"/>
      <c r="M86" s="1"/>
      <c r="N86" s="1"/>
      <c r="O86" s="1"/>
      <c r="P86" s="1"/>
      <c r="Q86" s="1"/>
      <c r="R86" s="1"/>
      <c r="S86" s="1"/>
      <c r="T86" s="1"/>
      <c r="U86" s="1"/>
      <c r="V86" s="1"/>
      <c r="W86" s="1"/>
      <c r="X86" s="1"/>
      <c r="Y86" s="1"/>
      <c r="Z86" s="1"/>
    </row>
    <row r="87" spans="1:26" ht="15" customHeight="1" x14ac:dyDescent="0.2">
      <c r="A87" s="185"/>
      <c r="B87" s="187"/>
      <c r="C87" s="187"/>
      <c r="D87" s="187"/>
      <c r="E87" s="1"/>
      <c r="F87" s="1"/>
      <c r="G87" s="1"/>
      <c r="H87" s="1"/>
      <c r="I87" s="1"/>
      <c r="J87" s="1"/>
      <c r="K87" s="1"/>
      <c r="L87" s="1"/>
      <c r="M87" s="1"/>
      <c r="N87" s="1"/>
      <c r="O87" s="1"/>
      <c r="P87" s="1"/>
      <c r="Q87" s="1"/>
      <c r="R87" s="1"/>
      <c r="S87" s="1"/>
      <c r="T87" s="1"/>
      <c r="U87" s="1"/>
      <c r="V87" s="1"/>
      <c r="W87" s="1"/>
      <c r="X87" s="1"/>
      <c r="Y87" s="1"/>
      <c r="Z87" s="1"/>
    </row>
    <row r="88" spans="1:26" ht="15" customHeight="1" x14ac:dyDescent="0.2">
      <c r="A88" s="185"/>
      <c r="B88" s="187"/>
      <c r="C88" s="187"/>
      <c r="D88" s="187"/>
      <c r="E88" s="1"/>
      <c r="F88" s="1"/>
      <c r="G88" s="1"/>
      <c r="H88" s="1"/>
      <c r="I88" s="1"/>
      <c r="J88" s="1"/>
      <c r="K88" s="1"/>
      <c r="L88" s="1"/>
      <c r="M88" s="1"/>
      <c r="N88" s="1"/>
      <c r="O88" s="1"/>
      <c r="P88" s="1"/>
      <c r="Q88" s="1"/>
      <c r="R88" s="1"/>
      <c r="S88" s="1"/>
      <c r="T88" s="1"/>
      <c r="U88" s="1"/>
      <c r="V88" s="1"/>
      <c r="W88" s="1"/>
      <c r="X88" s="1"/>
      <c r="Y88" s="1"/>
      <c r="Z88" s="1"/>
    </row>
    <row r="89" spans="1:26" ht="15" customHeight="1" x14ac:dyDescent="0.2">
      <c r="A89" s="185"/>
      <c r="B89" s="187"/>
      <c r="C89" s="187"/>
      <c r="D89" s="187"/>
      <c r="E89" s="1"/>
      <c r="F89" s="1"/>
      <c r="G89" s="1"/>
      <c r="H89" s="1"/>
      <c r="I89" s="1"/>
      <c r="J89" s="1"/>
      <c r="K89" s="1"/>
      <c r="L89" s="1"/>
      <c r="M89" s="1"/>
      <c r="N89" s="1"/>
      <c r="O89" s="1"/>
      <c r="P89" s="1"/>
      <c r="Q89" s="1"/>
      <c r="R89" s="1"/>
      <c r="S89" s="1"/>
      <c r="T89" s="1"/>
      <c r="U89" s="1"/>
      <c r="V89" s="1"/>
      <c r="W89" s="1"/>
      <c r="X89" s="1"/>
      <c r="Y89" s="1"/>
      <c r="Z89" s="1"/>
    </row>
    <row r="90" spans="1:26" ht="15" customHeight="1" x14ac:dyDescent="0.2">
      <c r="A90" s="185"/>
      <c r="B90" s="187"/>
      <c r="C90" s="187"/>
      <c r="D90" s="187"/>
      <c r="E90" s="1"/>
      <c r="F90" s="1"/>
      <c r="G90" s="1"/>
      <c r="H90" s="1"/>
      <c r="I90" s="1"/>
      <c r="J90" s="1"/>
      <c r="K90" s="1"/>
      <c r="L90" s="1"/>
      <c r="M90" s="1"/>
      <c r="N90" s="1"/>
      <c r="O90" s="1"/>
      <c r="P90" s="1"/>
      <c r="Q90" s="1"/>
      <c r="R90" s="1"/>
      <c r="S90" s="1"/>
      <c r="T90" s="1"/>
      <c r="U90" s="1"/>
      <c r="V90" s="1"/>
      <c r="W90" s="1"/>
      <c r="X90" s="1"/>
      <c r="Y90" s="1"/>
      <c r="Z90" s="1"/>
    </row>
    <row r="91" spans="1:26" ht="15" customHeight="1" x14ac:dyDescent="0.2">
      <c r="A91" s="185"/>
      <c r="B91" s="187"/>
      <c r="C91" s="187"/>
      <c r="D91" s="187"/>
      <c r="E91" s="1"/>
      <c r="F91" s="1"/>
      <c r="G91" s="1"/>
      <c r="H91" s="1"/>
      <c r="I91" s="1"/>
      <c r="J91" s="1"/>
      <c r="K91" s="1"/>
      <c r="L91" s="1"/>
      <c r="M91" s="1"/>
      <c r="N91" s="1"/>
      <c r="O91" s="1"/>
      <c r="P91" s="1"/>
      <c r="Q91" s="1"/>
      <c r="R91" s="1"/>
      <c r="S91" s="1"/>
      <c r="T91" s="1"/>
      <c r="U91" s="1"/>
      <c r="V91" s="1"/>
      <c r="W91" s="1"/>
      <c r="X91" s="1"/>
      <c r="Y91" s="1"/>
      <c r="Z91" s="1"/>
    </row>
    <row r="92" spans="1:26" ht="15" customHeight="1" x14ac:dyDescent="0.2">
      <c r="A92" s="185"/>
      <c r="B92" s="187"/>
      <c r="C92" s="187"/>
      <c r="D92" s="187"/>
      <c r="E92" s="1"/>
      <c r="F92" s="1"/>
      <c r="G92" s="1"/>
      <c r="H92" s="1"/>
      <c r="I92" s="1"/>
      <c r="J92" s="1"/>
      <c r="K92" s="1"/>
      <c r="L92" s="1"/>
      <c r="M92" s="1"/>
      <c r="N92" s="1"/>
      <c r="O92" s="1"/>
      <c r="P92" s="1"/>
      <c r="Q92" s="1"/>
      <c r="R92" s="1"/>
      <c r="S92" s="1"/>
      <c r="T92" s="1"/>
      <c r="U92" s="1"/>
      <c r="V92" s="1"/>
      <c r="W92" s="1"/>
      <c r="X92" s="1"/>
      <c r="Y92" s="1"/>
      <c r="Z92" s="1"/>
    </row>
    <row r="93" spans="1:26" ht="15" customHeight="1" x14ac:dyDescent="0.2">
      <c r="A93" s="185"/>
      <c r="B93" s="187"/>
      <c r="C93" s="187"/>
      <c r="D93" s="187"/>
      <c r="E93" s="1"/>
      <c r="F93" s="1"/>
      <c r="G93" s="1"/>
      <c r="H93" s="1"/>
      <c r="I93" s="1"/>
      <c r="J93" s="1"/>
      <c r="K93" s="1"/>
      <c r="L93" s="1"/>
      <c r="M93" s="1"/>
      <c r="N93" s="1"/>
      <c r="O93" s="1"/>
      <c r="P93" s="1"/>
      <c r="Q93" s="1"/>
      <c r="R93" s="1"/>
      <c r="S93" s="1"/>
      <c r="T93" s="1"/>
      <c r="U93" s="1"/>
      <c r="V93" s="1"/>
      <c r="W93" s="1"/>
      <c r="X93" s="1"/>
      <c r="Y93" s="1"/>
      <c r="Z93" s="1"/>
    </row>
    <row r="94" spans="1:26" ht="15" customHeight="1" x14ac:dyDescent="0.2">
      <c r="A94" s="185"/>
      <c r="B94" s="187"/>
      <c r="C94" s="187"/>
      <c r="D94" s="187"/>
      <c r="E94" s="1"/>
      <c r="F94" s="1"/>
      <c r="G94" s="1"/>
      <c r="H94" s="1"/>
      <c r="I94" s="1"/>
      <c r="J94" s="1"/>
      <c r="K94" s="1"/>
      <c r="L94" s="1"/>
      <c r="M94" s="1"/>
      <c r="N94" s="1"/>
      <c r="O94" s="1"/>
      <c r="P94" s="1"/>
      <c r="Q94" s="1"/>
      <c r="R94" s="1"/>
      <c r="S94" s="1"/>
      <c r="T94" s="1"/>
      <c r="U94" s="1"/>
      <c r="V94" s="1"/>
      <c r="W94" s="1"/>
      <c r="X94" s="1"/>
      <c r="Y94" s="1"/>
      <c r="Z94" s="1"/>
    </row>
    <row r="95" spans="1:26" ht="15" customHeight="1" x14ac:dyDescent="0.2">
      <c r="A95" s="185"/>
      <c r="B95" s="187"/>
      <c r="C95" s="187"/>
      <c r="D95" s="187"/>
      <c r="E95" s="1"/>
      <c r="F95" s="1"/>
      <c r="G95" s="1"/>
      <c r="H95" s="1"/>
      <c r="I95" s="1"/>
      <c r="J95" s="1"/>
      <c r="K95" s="1"/>
      <c r="L95" s="1"/>
      <c r="M95" s="1"/>
      <c r="N95" s="1"/>
      <c r="O95" s="1"/>
      <c r="P95" s="1"/>
      <c r="Q95" s="1"/>
      <c r="R95" s="1"/>
      <c r="S95" s="1"/>
      <c r="T95" s="1"/>
      <c r="U95" s="1"/>
      <c r="V95" s="1"/>
      <c r="W95" s="1"/>
      <c r="X95" s="1"/>
      <c r="Y95" s="1"/>
      <c r="Z95" s="1"/>
    </row>
    <row r="96" spans="1:26" ht="15" customHeight="1" x14ac:dyDescent="0.2">
      <c r="A96" s="185"/>
      <c r="B96" s="187"/>
      <c r="C96" s="187"/>
      <c r="D96" s="187"/>
      <c r="E96" s="1"/>
      <c r="F96" s="1"/>
      <c r="G96" s="1"/>
      <c r="H96" s="1"/>
      <c r="I96" s="1"/>
      <c r="J96" s="1"/>
      <c r="K96" s="1"/>
      <c r="L96" s="1"/>
      <c r="M96" s="1"/>
      <c r="N96" s="1"/>
      <c r="O96" s="1"/>
      <c r="P96" s="1"/>
      <c r="Q96" s="1"/>
      <c r="R96" s="1"/>
      <c r="S96" s="1"/>
      <c r="T96" s="1"/>
      <c r="U96" s="1"/>
      <c r="V96" s="1"/>
      <c r="W96" s="1"/>
      <c r="X96" s="1"/>
      <c r="Y96" s="1"/>
      <c r="Z96" s="1"/>
    </row>
    <row r="97" spans="1:26" ht="15" customHeight="1" x14ac:dyDescent="0.2">
      <c r="A97" s="185"/>
      <c r="B97" s="187"/>
      <c r="C97" s="187"/>
      <c r="D97" s="187"/>
      <c r="E97" s="1"/>
      <c r="F97" s="1"/>
      <c r="G97" s="1"/>
      <c r="H97" s="1"/>
      <c r="I97" s="1"/>
      <c r="J97" s="1"/>
      <c r="K97" s="1"/>
      <c r="L97" s="1"/>
      <c r="M97" s="1"/>
      <c r="N97" s="1"/>
      <c r="O97" s="1"/>
      <c r="P97" s="1"/>
      <c r="Q97" s="1"/>
      <c r="R97" s="1"/>
      <c r="S97" s="1"/>
      <c r="T97" s="1"/>
      <c r="U97" s="1"/>
      <c r="V97" s="1"/>
      <c r="W97" s="1"/>
      <c r="X97" s="1"/>
      <c r="Y97" s="1"/>
      <c r="Z97" s="1"/>
    </row>
    <row r="98" spans="1:26" ht="15" customHeight="1" x14ac:dyDescent="0.2">
      <c r="A98" s="185"/>
      <c r="B98" s="187"/>
      <c r="C98" s="187"/>
      <c r="D98" s="187"/>
      <c r="E98" s="1"/>
      <c r="F98" s="1"/>
      <c r="G98" s="1"/>
      <c r="H98" s="1"/>
      <c r="I98" s="1"/>
      <c r="J98" s="1"/>
      <c r="K98" s="1"/>
      <c r="L98" s="1"/>
      <c r="M98" s="1"/>
      <c r="N98" s="1"/>
      <c r="O98" s="1"/>
      <c r="P98" s="1"/>
      <c r="Q98" s="1"/>
      <c r="R98" s="1"/>
      <c r="S98" s="1"/>
      <c r="T98" s="1"/>
      <c r="U98" s="1"/>
      <c r="V98" s="1"/>
      <c r="W98" s="1"/>
      <c r="X98" s="1"/>
      <c r="Y98" s="1"/>
      <c r="Z98" s="1"/>
    </row>
    <row r="99" spans="1:26" ht="15" customHeight="1" x14ac:dyDescent="0.2">
      <c r="A99" s="185"/>
      <c r="B99" s="187"/>
      <c r="C99" s="187"/>
      <c r="D99" s="187"/>
      <c r="E99" s="1"/>
      <c r="F99" s="1"/>
      <c r="G99" s="1"/>
      <c r="H99" s="1"/>
      <c r="I99" s="1"/>
      <c r="J99" s="1"/>
      <c r="K99" s="1"/>
      <c r="L99" s="1"/>
      <c r="M99" s="1"/>
      <c r="N99" s="1"/>
      <c r="O99" s="1"/>
      <c r="P99" s="1"/>
      <c r="Q99" s="1"/>
      <c r="R99" s="1"/>
      <c r="S99" s="1"/>
      <c r="T99" s="1"/>
      <c r="U99" s="1"/>
      <c r="V99" s="1"/>
      <c r="W99" s="1"/>
      <c r="X99" s="1"/>
      <c r="Y99" s="1"/>
      <c r="Z99" s="1"/>
    </row>
    <row r="100" spans="1:26" ht="15" customHeight="1" x14ac:dyDescent="0.2">
      <c r="A100" s="185"/>
      <c r="B100" s="187"/>
      <c r="C100" s="187"/>
      <c r="D100" s="187"/>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x14ac:dyDescent="0.2">
      <c r="A101" s="185"/>
      <c r="B101" s="187"/>
      <c r="C101" s="187"/>
      <c r="D101" s="187"/>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x14ac:dyDescent="0.2">
      <c r="A102" s="185"/>
      <c r="B102" s="187"/>
      <c r="C102" s="187"/>
      <c r="D102" s="187"/>
      <c r="E102" s="1"/>
      <c r="F102" s="1"/>
      <c r="G102" s="1"/>
      <c r="H102" s="1"/>
      <c r="I102" s="1"/>
      <c r="J102" s="1"/>
      <c r="K102" s="1"/>
      <c r="L102" s="1"/>
      <c r="M102" s="1"/>
      <c r="N102" s="1"/>
      <c r="O102" s="1"/>
      <c r="P102" s="1"/>
      <c r="Q102" s="1"/>
      <c r="R102" s="1"/>
      <c r="S102" s="1"/>
      <c r="T102" s="1"/>
      <c r="U102" s="1"/>
      <c r="V102" s="1"/>
      <c r="W102" s="1"/>
      <c r="X102" s="1"/>
      <c r="Y102" s="1"/>
      <c r="Z102" s="1"/>
    </row>
    <row r="103" spans="1:26" ht="15" customHeight="1" x14ac:dyDescent="0.2">
      <c r="A103" s="185"/>
      <c r="B103" s="187"/>
      <c r="C103" s="187"/>
      <c r="D103" s="187"/>
      <c r="E103" s="1"/>
      <c r="F103" s="1"/>
      <c r="G103" s="1"/>
      <c r="H103" s="1"/>
      <c r="I103" s="1"/>
      <c r="J103" s="1"/>
      <c r="K103" s="1"/>
      <c r="L103" s="1"/>
      <c r="M103" s="1"/>
      <c r="N103" s="1"/>
      <c r="O103" s="1"/>
      <c r="P103" s="1"/>
      <c r="Q103" s="1"/>
      <c r="R103" s="1"/>
      <c r="S103" s="1"/>
      <c r="T103" s="1"/>
      <c r="U103" s="1"/>
      <c r="V103" s="1"/>
      <c r="W103" s="1"/>
      <c r="X103" s="1"/>
      <c r="Y103" s="1"/>
      <c r="Z103" s="1"/>
    </row>
  </sheetData>
  <mergeCells count="4">
    <mergeCell ref="A1:D1"/>
    <mergeCell ref="A2:D2"/>
    <mergeCell ref="A3:D3"/>
    <mergeCell ref="B4:D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zoomScale="110" zoomScaleNormal="110" workbookViewId="0">
      <selection sqref="A1:H1"/>
    </sheetView>
  </sheetViews>
  <sheetFormatPr defaultRowHeight="12.75" x14ac:dyDescent="0.2"/>
  <cols>
    <col min="1" max="1" width="64.85546875" style="18" customWidth="1"/>
    <col min="2" max="2" width="17.42578125" style="18" customWidth="1"/>
    <col min="3" max="3" width="0.7109375" style="18" customWidth="1"/>
    <col min="4" max="4" width="17.42578125" style="18" customWidth="1"/>
    <col min="5" max="5" width="0.7109375" style="18" customWidth="1"/>
    <col min="6" max="6" width="17.42578125" style="18" customWidth="1"/>
    <col min="7" max="7" width="0.7109375" style="18" customWidth="1"/>
    <col min="8" max="8" width="17.42578125" style="18" customWidth="1"/>
    <col min="9" max="16384" width="9.140625" style="18"/>
  </cols>
  <sheetData>
    <row r="1" spans="1:12" ht="15.75" customHeight="1" x14ac:dyDescent="0.2">
      <c r="A1" s="325" t="s">
        <v>32</v>
      </c>
      <c r="B1" s="325"/>
      <c r="C1" s="325"/>
      <c r="D1" s="325"/>
      <c r="E1" s="325"/>
      <c r="F1" s="325"/>
      <c r="G1" s="325"/>
      <c r="H1" s="325"/>
    </row>
    <row r="2" spans="1:12" ht="15.75" customHeight="1" x14ac:dyDescent="0.2">
      <c r="A2" s="325" t="s">
        <v>35</v>
      </c>
      <c r="B2" s="325"/>
      <c r="C2" s="325"/>
      <c r="D2" s="325"/>
      <c r="E2" s="325"/>
      <c r="F2" s="325"/>
      <c r="G2" s="325"/>
      <c r="H2" s="325"/>
    </row>
    <row r="3" spans="1:12" ht="15.75" customHeight="1" x14ac:dyDescent="0.2">
      <c r="A3" s="325" t="s">
        <v>36</v>
      </c>
      <c r="B3" s="325"/>
      <c r="C3" s="325"/>
      <c r="D3" s="325"/>
      <c r="E3" s="325"/>
      <c r="F3" s="325"/>
      <c r="G3" s="325"/>
      <c r="H3" s="325"/>
    </row>
    <row r="4" spans="1:12" x14ac:dyDescent="0.2">
      <c r="A4" s="326" t="s">
        <v>130</v>
      </c>
      <c r="B4" s="326"/>
      <c r="C4" s="326"/>
      <c r="D4" s="326"/>
      <c r="E4" s="326"/>
      <c r="F4" s="326"/>
      <c r="G4" s="326"/>
      <c r="H4" s="326"/>
    </row>
    <row r="5" spans="1:12" ht="5.25" customHeight="1" x14ac:dyDescent="0.2">
      <c r="A5" s="19"/>
      <c r="B5" s="172"/>
      <c r="C5" s="172"/>
      <c r="D5" s="19"/>
      <c r="E5" s="19"/>
      <c r="F5" s="19"/>
      <c r="G5" s="19"/>
      <c r="H5" s="19"/>
    </row>
    <row r="6" spans="1:12" s="21" customFormat="1" ht="15" customHeight="1" thickBot="1" x14ac:dyDescent="0.25">
      <c r="A6" s="20"/>
      <c r="B6" s="327" t="s">
        <v>208</v>
      </c>
      <c r="C6" s="328"/>
      <c r="D6" s="327"/>
      <c r="E6" s="204"/>
      <c r="F6" s="327" t="s">
        <v>37</v>
      </c>
      <c r="G6" s="327"/>
      <c r="H6" s="327"/>
      <c r="L6" s="35"/>
    </row>
    <row r="7" spans="1:12" s="21" customFormat="1" x14ac:dyDescent="0.2">
      <c r="A7" s="20"/>
      <c r="B7" s="22">
        <v>2018</v>
      </c>
      <c r="C7" s="205"/>
      <c r="D7" s="22">
        <v>2017</v>
      </c>
      <c r="E7" s="173">
        <v>2017</v>
      </c>
      <c r="F7" s="22">
        <v>2018</v>
      </c>
      <c r="G7" s="23"/>
      <c r="H7" s="22">
        <v>2017</v>
      </c>
      <c r="L7" s="35"/>
    </row>
    <row r="8" spans="1:12" s="21" customFormat="1" x14ac:dyDescent="0.2">
      <c r="A8" s="2" t="s">
        <v>38</v>
      </c>
      <c r="B8" s="2"/>
      <c r="C8" s="2"/>
      <c r="D8" s="29"/>
      <c r="E8" s="29"/>
      <c r="F8" s="29"/>
      <c r="G8" s="29"/>
      <c r="H8" s="29"/>
      <c r="L8" s="32"/>
    </row>
    <row r="9" spans="1:12" s="21" customFormat="1" x14ac:dyDescent="0.2">
      <c r="A9" s="24" t="s">
        <v>39</v>
      </c>
      <c r="B9" s="208">
        <v>318824</v>
      </c>
      <c r="C9" s="208"/>
      <c r="D9" s="208">
        <v>346568</v>
      </c>
      <c r="E9" s="208"/>
      <c r="F9" s="208">
        <v>1205487</v>
      </c>
      <c r="G9" s="208"/>
      <c r="H9" s="208">
        <v>1266452</v>
      </c>
      <c r="L9" s="36"/>
    </row>
    <row r="10" spans="1:12" s="21" customFormat="1" x14ac:dyDescent="0.2">
      <c r="A10" s="25" t="s">
        <v>40</v>
      </c>
      <c r="B10" s="215">
        <v>481103</v>
      </c>
      <c r="C10" s="207"/>
      <c r="D10" s="215">
        <v>526598</v>
      </c>
      <c r="E10" s="207"/>
      <c r="F10" s="215">
        <v>1431259</v>
      </c>
      <c r="G10" s="207"/>
      <c r="H10" s="215">
        <v>1577425</v>
      </c>
      <c r="L10" s="36"/>
    </row>
    <row r="11" spans="1:12" s="21" customFormat="1" x14ac:dyDescent="0.2">
      <c r="A11" s="26" t="s">
        <v>41</v>
      </c>
      <c r="B11" s="208">
        <f>SUM(B9:B10)</f>
        <v>799927</v>
      </c>
      <c r="C11" s="208"/>
      <c r="D11" s="208">
        <f>SUM(D9:D10)</f>
        <v>873166</v>
      </c>
      <c r="E11" s="208"/>
      <c r="F11" s="208">
        <f>SUM(F9:F10)</f>
        <v>2636746</v>
      </c>
      <c r="G11" s="208"/>
      <c r="H11" s="208">
        <f>SUM(H9:H10)</f>
        <v>2843877</v>
      </c>
      <c r="L11" s="37"/>
    </row>
    <row r="12" spans="1:12" s="21" customFormat="1" x14ac:dyDescent="0.2">
      <c r="A12" s="2" t="s">
        <v>42</v>
      </c>
      <c r="B12" s="207"/>
      <c r="C12" s="207"/>
      <c r="D12" s="207"/>
      <c r="E12" s="207"/>
      <c r="F12" s="207"/>
      <c r="G12" s="207"/>
      <c r="H12" s="207"/>
      <c r="L12" s="32"/>
    </row>
    <row r="13" spans="1:12" s="21" customFormat="1" x14ac:dyDescent="0.2">
      <c r="A13" s="24" t="s">
        <v>39</v>
      </c>
      <c r="B13" s="208">
        <v>28910</v>
      </c>
      <c r="C13" s="208"/>
      <c r="D13" s="208">
        <v>37601</v>
      </c>
      <c r="E13" s="208"/>
      <c r="F13" s="208">
        <v>120077</v>
      </c>
      <c r="G13" s="208"/>
      <c r="H13" s="208">
        <v>160810</v>
      </c>
      <c r="L13" s="36"/>
    </row>
    <row r="14" spans="1:12" s="21" customFormat="1" x14ac:dyDescent="0.2">
      <c r="A14" s="25" t="s">
        <v>40</v>
      </c>
      <c r="B14" s="215">
        <v>404948</v>
      </c>
      <c r="C14" s="207"/>
      <c r="D14" s="215">
        <v>448647</v>
      </c>
      <c r="E14" s="207"/>
      <c r="F14" s="215">
        <v>1196068</v>
      </c>
      <c r="G14" s="207"/>
      <c r="H14" s="215">
        <v>1349206</v>
      </c>
      <c r="L14" s="36"/>
    </row>
    <row r="15" spans="1:12" s="21" customFormat="1" x14ac:dyDescent="0.2">
      <c r="A15" s="26" t="s">
        <v>43</v>
      </c>
      <c r="B15" s="208">
        <f>SUM(B13:B14)</f>
        <v>433858</v>
      </c>
      <c r="C15" s="208"/>
      <c r="D15" s="208">
        <f>SUM(D13:D14)</f>
        <v>486248</v>
      </c>
      <c r="E15" s="208"/>
      <c r="F15" s="208">
        <f>SUM(F13:F14)</f>
        <v>1316145</v>
      </c>
      <c r="G15" s="208"/>
      <c r="H15" s="208">
        <f>SUM(H13:H14)</f>
        <v>1510016</v>
      </c>
      <c r="L15" s="37"/>
    </row>
    <row r="16" spans="1:12" s="21" customFormat="1" x14ac:dyDescent="0.2">
      <c r="A16" s="2" t="s">
        <v>44</v>
      </c>
      <c r="B16" s="207">
        <f>B11-B15</f>
        <v>366069</v>
      </c>
      <c r="C16" s="207"/>
      <c r="D16" s="207">
        <f>D11-D15</f>
        <v>386918</v>
      </c>
      <c r="E16" s="207"/>
      <c r="F16" s="207">
        <f>F11-F15</f>
        <v>1320601</v>
      </c>
      <c r="G16" s="207"/>
      <c r="H16" s="207">
        <f>H11-H15</f>
        <v>1333861</v>
      </c>
      <c r="L16" s="32"/>
    </row>
    <row r="17" spans="1:12" s="21" customFormat="1" x14ac:dyDescent="0.2">
      <c r="A17" s="3" t="s">
        <v>45</v>
      </c>
      <c r="B17" s="208"/>
      <c r="C17" s="208"/>
      <c r="D17" s="208"/>
      <c r="E17" s="208"/>
      <c r="F17" s="208"/>
      <c r="G17" s="208"/>
      <c r="H17" s="208"/>
      <c r="L17" s="32"/>
    </row>
    <row r="18" spans="1:12" s="21" customFormat="1" x14ac:dyDescent="0.2">
      <c r="A18" s="4" t="s">
        <v>46</v>
      </c>
      <c r="B18" s="207">
        <v>109686</v>
      </c>
      <c r="C18" s="207"/>
      <c r="D18" s="207">
        <v>112462</v>
      </c>
      <c r="E18" s="207"/>
      <c r="F18" s="207">
        <v>395737</v>
      </c>
      <c r="G18" s="207"/>
      <c r="H18" s="207">
        <v>400918</v>
      </c>
      <c r="L18" s="27"/>
    </row>
    <row r="19" spans="1:12" s="21" customFormat="1" x14ac:dyDescent="0.2">
      <c r="A19" s="5" t="s">
        <v>47</v>
      </c>
      <c r="B19" s="208">
        <v>194562</v>
      </c>
      <c r="C19" s="208"/>
      <c r="D19" s="208">
        <v>224720</v>
      </c>
      <c r="E19" s="208"/>
      <c r="F19" s="208">
        <v>870961</v>
      </c>
      <c r="G19" s="208"/>
      <c r="H19" s="208">
        <v>901829</v>
      </c>
      <c r="L19" s="27"/>
    </row>
    <row r="20" spans="1:12" s="21" customFormat="1" x14ac:dyDescent="0.2">
      <c r="A20" s="4" t="s">
        <v>48</v>
      </c>
      <c r="B20" s="207">
        <v>-55</v>
      </c>
      <c r="C20" s="207"/>
      <c r="D20" s="207">
        <v>10</v>
      </c>
      <c r="E20" s="207"/>
      <c r="F20" s="207">
        <v>-136</v>
      </c>
      <c r="G20" s="207"/>
      <c r="H20" s="207">
        <v>18828</v>
      </c>
      <c r="L20" s="27"/>
    </row>
    <row r="21" spans="1:12" s="21" customFormat="1" x14ac:dyDescent="0.2">
      <c r="A21" s="27" t="s">
        <v>49</v>
      </c>
      <c r="B21" s="219">
        <v>0</v>
      </c>
      <c r="C21" s="210"/>
      <c r="D21" s="219">
        <v>0</v>
      </c>
      <c r="E21" s="210"/>
      <c r="F21" s="219">
        <v>0</v>
      </c>
      <c r="G21" s="210"/>
      <c r="H21" s="219">
        <v>-17149</v>
      </c>
      <c r="L21" s="27"/>
    </row>
    <row r="22" spans="1:12" s="21" customFormat="1" x14ac:dyDescent="0.2">
      <c r="A22" s="33" t="s">
        <v>50</v>
      </c>
      <c r="B22" s="294">
        <f>SUM(B18:B21)</f>
        <v>304193</v>
      </c>
      <c r="C22" s="207"/>
      <c r="D22" s="294">
        <f>SUM(D18:D21)</f>
        <v>337192</v>
      </c>
      <c r="E22" s="207"/>
      <c r="F22" s="294">
        <f>SUM(F18:F21)</f>
        <v>1266562</v>
      </c>
      <c r="G22" s="207"/>
      <c r="H22" s="294">
        <f>SUM(H18:H21)</f>
        <v>1304426</v>
      </c>
      <c r="L22" s="32"/>
    </row>
    <row r="23" spans="1:12" s="21" customFormat="1" x14ac:dyDescent="0.2">
      <c r="A23" s="45" t="s">
        <v>51</v>
      </c>
      <c r="B23" s="208">
        <f>B16-B22</f>
        <v>61876</v>
      </c>
      <c r="C23" s="209"/>
      <c r="D23" s="208">
        <f>D16-D22</f>
        <v>49726</v>
      </c>
      <c r="E23" s="208"/>
      <c r="F23" s="208">
        <f>F16-F22</f>
        <v>54039</v>
      </c>
      <c r="G23" s="208"/>
      <c r="H23" s="208">
        <f>H16-H22</f>
        <v>29435</v>
      </c>
      <c r="L23" s="36"/>
    </row>
    <row r="24" spans="1:12" s="21" customFormat="1" x14ac:dyDescent="0.2">
      <c r="A24" s="34" t="s">
        <v>52</v>
      </c>
      <c r="B24" s="215">
        <v>-13176</v>
      </c>
      <c r="C24" s="207"/>
      <c r="D24" s="215">
        <v>-2112</v>
      </c>
      <c r="E24" s="207"/>
      <c r="F24" s="215">
        <v>-53008</v>
      </c>
      <c r="G24" s="207"/>
      <c r="H24" s="215">
        <v>6710</v>
      </c>
      <c r="L24" s="36"/>
    </row>
    <row r="25" spans="1:12" s="21" customFormat="1" ht="25.5" x14ac:dyDescent="0.2">
      <c r="A25" s="45" t="s">
        <v>53</v>
      </c>
      <c r="B25" s="208">
        <f>B23+B24</f>
        <v>48700</v>
      </c>
      <c r="C25" s="208"/>
      <c r="D25" s="208">
        <f>D23+D24</f>
        <v>47614</v>
      </c>
      <c r="E25" s="208"/>
      <c r="F25" s="208">
        <f>F23+F24</f>
        <v>1031</v>
      </c>
      <c r="G25" s="208"/>
      <c r="H25" s="208">
        <f>H23+H24</f>
        <v>36145</v>
      </c>
      <c r="L25" s="37"/>
    </row>
    <row r="26" spans="1:12" s="21" customFormat="1" x14ac:dyDescent="0.2">
      <c r="A26" s="2" t="s">
        <v>54</v>
      </c>
      <c r="B26" s="215">
        <v>-1162</v>
      </c>
      <c r="C26" s="207"/>
      <c r="D26" s="215">
        <v>-3457</v>
      </c>
      <c r="E26" s="207">
        <v>-957</v>
      </c>
      <c r="F26" s="215">
        <v>-957</v>
      </c>
      <c r="G26" s="207"/>
      <c r="H26" s="215">
        <v>7544</v>
      </c>
      <c r="L26" s="32"/>
    </row>
    <row r="27" spans="1:12" s="21" customFormat="1" x14ac:dyDescent="0.2">
      <c r="A27" s="45" t="s">
        <v>55</v>
      </c>
      <c r="B27" s="208">
        <f>B25-B26</f>
        <v>49862</v>
      </c>
      <c r="C27" s="209"/>
      <c r="D27" s="208">
        <f>D25-D26</f>
        <v>51071</v>
      </c>
      <c r="E27" s="208"/>
      <c r="F27" s="208">
        <f>F25-F26</f>
        <v>1988</v>
      </c>
      <c r="G27" s="208"/>
      <c r="H27" s="208">
        <f>H25-H26</f>
        <v>28601</v>
      </c>
      <c r="L27" s="36"/>
    </row>
    <row r="28" spans="1:12" s="21" customFormat="1" x14ac:dyDescent="0.2">
      <c r="A28" s="46" t="s">
        <v>56</v>
      </c>
      <c r="B28" s="215">
        <v>0</v>
      </c>
      <c r="C28" s="211"/>
      <c r="D28" s="215">
        <v>-233</v>
      </c>
      <c r="E28" s="207"/>
      <c r="F28" s="215">
        <v>0</v>
      </c>
      <c r="G28" s="207"/>
      <c r="H28" s="215">
        <v>-1974</v>
      </c>
    </row>
    <row r="29" spans="1:12" s="21" customFormat="1" x14ac:dyDescent="0.2">
      <c r="A29" s="45" t="s">
        <v>57</v>
      </c>
      <c r="B29" s="208">
        <f>B27+B28</f>
        <v>49862</v>
      </c>
      <c r="C29" s="209"/>
      <c r="D29" s="208">
        <f>D27+D28</f>
        <v>50838</v>
      </c>
      <c r="E29" s="208"/>
      <c r="F29" s="208">
        <f>F27+F28</f>
        <v>1988</v>
      </c>
      <c r="G29" s="208"/>
      <c r="H29" s="208">
        <f>H27+H28</f>
        <v>26627</v>
      </c>
    </row>
    <row r="30" spans="1:12" s="21" customFormat="1" x14ac:dyDescent="0.2">
      <c r="A30" s="2" t="s">
        <v>58</v>
      </c>
      <c r="B30" s="215">
        <v>-3634</v>
      </c>
      <c r="C30" s="207"/>
      <c r="D30" s="215">
        <v>-3127</v>
      </c>
      <c r="E30" s="207"/>
      <c r="F30" s="215">
        <v>-13067</v>
      </c>
      <c r="G30" s="207"/>
      <c r="H30" s="215">
        <v>-12587</v>
      </c>
    </row>
    <row r="31" spans="1:12" s="21" customFormat="1" ht="17.25" customHeight="1" thickBot="1" x14ac:dyDescent="0.25">
      <c r="A31" s="44" t="s">
        <v>59</v>
      </c>
      <c r="B31" s="214">
        <f>B29+B30</f>
        <v>46228</v>
      </c>
      <c r="C31" s="209"/>
      <c r="D31" s="214">
        <f>D29+D30</f>
        <v>47711</v>
      </c>
      <c r="E31" s="208"/>
      <c r="F31" s="214">
        <f>F29+F30</f>
        <v>-11079</v>
      </c>
      <c r="G31" s="208"/>
      <c r="H31" s="214">
        <f>H29+H30</f>
        <v>14040</v>
      </c>
    </row>
    <row r="32" spans="1:12" s="21" customFormat="1" ht="13.5" thickTop="1" x14ac:dyDescent="0.2">
      <c r="A32" s="4"/>
      <c r="B32" s="207"/>
      <c r="C32" s="207"/>
      <c r="D32" s="207"/>
      <c r="E32" s="207"/>
      <c r="F32" s="207"/>
      <c r="G32" s="207"/>
      <c r="H32" s="207"/>
    </row>
    <row r="33" spans="1:8" s="21" customFormat="1" x14ac:dyDescent="0.2">
      <c r="A33" s="44" t="s">
        <v>146</v>
      </c>
      <c r="B33" s="209"/>
      <c r="C33" s="209"/>
      <c r="D33" s="208"/>
      <c r="E33" s="208"/>
      <c r="F33" s="208"/>
      <c r="G33" s="208"/>
      <c r="H33" s="208"/>
    </row>
    <row r="34" spans="1:8" s="21" customFormat="1" x14ac:dyDescent="0.2">
      <c r="A34" s="2" t="s">
        <v>60</v>
      </c>
      <c r="B34" s="216">
        <v>0.08</v>
      </c>
      <c r="C34" s="207"/>
      <c r="D34" s="206">
        <v>0.09</v>
      </c>
      <c r="E34" s="207"/>
      <c r="F34" s="206">
        <v>-0.02</v>
      </c>
      <c r="G34" s="207"/>
      <c r="H34" s="216">
        <v>0.03</v>
      </c>
    </row>
    <row r="35" spans="1:8" s="21" customFormat="1" x14ac:dyDescent="0.2">
      <c r="A35" s="32" t="s">
        <v>61</v>
      </c>
      <c r="B35" s="217">
        <v>1.0000000000000001E-9</v>
      </c>
      <c r="C35" s="210"/>
      <c r="D35" s="220">
        <v>-9.9999999999999995E-7</v>
      </c>
      <c r="E35" s="210"/>
      <c r="F35" s="220">
        <v>9.9999999999999995E-7</v>
      </c>
      <c r="G35" s="210"/>
      <c r="H35" s="221">
        <v>-0.01</v>
      </c>
    </row>
    <row r="36" spans="1:8" s="21" customFormat="1" ht="15.75" customHeight="1" thickBot="1" x14ac:dyDescent="0.25">
      <c r="A36" s="6" t="s">
        <v>62</v>
      </c>
      <c r="B36" s="218">
        <f>SUM(B34:B35)</f>
        <v>8.0000001000000001E-2</v>
      </c>
      <c r="C36" s="211"/>
      <c r="D36" s="218">
        <f>SUM(D34:D35)</f>
        <v>8.9998999999999996E-2</v>
      </c>
      <c r="E36" s="207"/>
      <c r="F36" s="218">
        <f>SUM(F34:F35)</f>
        <v>-1.9998999999999999E-2</v>
      </c>
      <c r="G36" s="207"/>
      <c r="H36" s="218">
        <f>SUM(H34:H35)</f>
        <v>1.9999999999999997E-2</v>
      </c>
    </row>
    <row r="37" spans="1:8" s="21" customFormat="1" ht="13.5" thickTop="1" x14ac:dyDescent="0.2">
      <c r="A37" s="24"/>
      <c r="B37" s="208"/>
      <c r="C37" s="208"/>
      <c r="D37" s="208"/>
      <c r="E37" s="208"/>
      <c r="F37" s="208"/>
      <c r="G37" s="208"/>
      <c r="H37" s="208"/>
    </row>
    <row r="38" spans="1:8" s="21" customFormat="1" x14ac:dyDescent="0.2">
      <c r="A38" s="43" t="s">
        <v>147</v>
      </c>
      <c r="B38" s="212"/>
      <c r="C38" s="212"/>
      <c r="D38" s="222"/>
      <c r="E38" s="222"/>
      <c r="F38" s="222"/>
      <c r="G38" s="222"/>
      <c r="H38" s="222"/>
    </row>
    <row r="39" spans="1:8" s="21" customFormat="1" x14ac:dyDescent="0.2">
      <c r="A39" s="27" t="s">
        <v>63</v>
      </c>
      <c r="B39" s="210">
        <v>570319704</v>
      </c>
      <c r="C39" s="210"/>
      <c r="D39" s="210">
        <v>566170245</v>
      </c>
      <c r="E39" s="210"/>
      <c r="F39" s="210">
        <v>566511108</v>
      </c>
      <c r="G39" s="210"/>
      <c r="H39" s="210">
        <v>559367075</v>
      </c>
    </row>
    <row r="40" spans="1:8" s="21" customFormat="1" x14ac:dyDescent="0.2">
      <c r="A40" s="28" t="s">
        <v>64</v>
      </c>
      <c r="B40" s="222">
        <v>620708515</v>
      </c>
      <c r="C40" s="222"/>
      <c r="D40" s="222">
        <v>570734081</v>
      </c>
      <c r="E40" s="222"/>
      <c r="F40" s="222">
        <v>566511108</v>
      </c>
      <c r="G40" s="222"/>
      <c r="H40" s="222">
        <v>568408371</v>
      </c>
    </row>
    <row r="41" spans="1:8" x14ac:dyDescent="0.2">
      <c r="B41" s="213"/>
      <c r="C41" s="213"/>
      <c r="D41" s="213"/>
      <c r="E41" s="213"/>
      <c r="F41" s="213"/>
      <c r="G41" s="213"/>
      <c r="H41" s="213"/>
    </row>
  </sheetData>
  <mergeCells count="6">
    <mergeCell ref="A1:H1"/>
    <mergeCell ref="A2:H2"/>
    <mergeCell ref="A3:H3"/>
    <mergeCell ref="A4:H4"/>
    <mergeCell ref="F6:H6"/>
    <mergeCell ref="B6:D6"/>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zoomScale="120" zoomScaleNormal="120" workbookViewId="0">
      <selection sqref="A1:H1"/>
    </sheetView>
  </sheetViews>
  <sheetFormatPr defaultRowHeight="12.75" x14ac:dyDescent="0.2"/>
  <cols>
    <col min="1" max="1" width="80.28515625" style="86" customWidth="1"/>
    <col min="2" max="2" width="15.5703125" style="236" customWidth="1"/>
    <col min="3" max="3" width="0.7109375" style="236" customWidth="1"/>
    <col min="4" max="4" width="15.5703125" style="236" customWidth="1"/>
    <col min="5" max="5" width="0.7109375" style="236" customWidth="1"/>
    <col min="6" max="6" width="15.5703125" style="236" customWidth="1"/>
    <col min="7" max="7" width="0.7109375" style="86" customWidth="1"/>
    <col min="8" max="8" width="15.5703125" style="86" customWidth="1"/>
    <col min="9" max="16384" width="9.140625" style="86"/>
  </cols>
  <sheetData>
    <row r="1" spans="1:8" x14ac:dyDescent="0.2">
      <c r="A1" s="331" t="s">
        <v>32</v>
      </c>
      <c r="B1" s="331"/>
      <c r="C1" s="331"/>
      <c r="D1" s="331"/>
      <c r="E1" s="331"/>
      <c r="F1" s="331"/>
      <c r="G1" s="331"/>
      <c r="H1" s="331"/>
    </row>
    <row r="2" spans="1:8" x14ac:dyDescent="0.2">
      <c r="A2" s="331" t="s">
        <v>65</v>
      </c>
      <c r="B2" s="331"/>
      <c r="C2" s="331"/>
      <c r="D2" s="331"/>
      <c r="E2" s="331"/>
      <c r="F2" s="331"/>
      <c r="G2" s="331"/>
      <c r="H2" s="331"/>
    </row>
    <row r="3" spans="1:8" x14ac:dyDescent="0.2">
      <c r="A3" s="331" t="s">
        <v>66</v>
      </c>
      <c r="B3" s="331"/>
      <c r="C3" s="331"/>
      <c r="D3" s="331"/>
      <c r="E3" s="331"/>
      <c r="F3" s="331"/>
      <c r="G3" s="331"/>
      <c r="H3" s="331"/>
    </row>
    <row r="4" spans="1:8" x14ac:dyDescent="0.2">
      <c r="A4" s="332" t="s">
        <v>130</v>
      </c>
      <c r="B4" s="332"/>
      <c r="C4" s="332"/>
      <c r="D4" s="332"/>
      <c r="E4" s="332"/>
      <c r="F4" s="332"/>
      <c r="G4" s="332"/>
      <c r="H4" s="332"/>
    </row>
    <row r="5" spans="1:8" ht="5.25" customHeight="1" x14ac:dyDescent="0.2">
      <c r="A5" s="227"/>
      <c r="B5" s="227"/>
      <c r="C5" s="227"/>
      <c r="D5" s="227"/>
      <c r="E5" s="227"/>
      <c r="F5" s="227"/>
    </row>
    <row r="6" spans="1:8" ht="15" customHeight="1" x14ac:dyDescent="0.2">
      <c r="A6" s="228"/>
      <c r="B6" s="329" t="s">
        <v>208</v>
      </c>
      <c r="C6" s="329"/>
      <c r="D6" s="329"/>
      <c r="E6" s="319"/>
      <c r="F6" s="330" t="s">
        <v>37</v>
      </c>
      <c r="G6" s="330"/>
      <c r="H6" s="330"/>
    </row>
    <row r="7" spans="1:8" x14ac:dyDescent="0.2">
      <c r="A7" s="228"/>
      <c r="B7" s="322">
        <v>2018</v>
      </c>
      <c r="C7" s="314"/>
      <c r="D7" s="322">
        <v>2017</v>
      </c>
      <c r="E7" s="314"/>
      <c r="F7" s="322">
        <v>2018</v>
      </c>
      <c r="G7" s="314"/>
      <c r="H7" s="322">
        <v>2017</v>
      </c>
    </row>
    <row r="8" spans="1:8" x14ac:dyDescent="0.2">
      <c r="A8" s="238" t="s">
        <v>67</v>
      </c>
      <c r="B8" s="239"/>
      <c r="C8" s="318"/>
      <c r="D8" s="239"/>
      <c r="E8" s="318"/>
      <c r="F8" s="239"/>
      <c r="G8" s="315"/>
      <c r="H8" s="87"/>
    </row>
    <row r="9" spans="1:8" x14ac:dyDescent="0.2">
      <c r="A9" s="179" t="s">
        <v>57</v>
      </c>
      <c r="B9" s="231">
        <v>49862</v>
      </c>
      <c r="C9" s="320"/>
      <c r="D9" s="231">
        <v>50848</v>
      </c>
      <c r="E9" s="320"/>
      <c r="F9" s="231">
        <v>1988</v>
      </c>
      <c r="G9" s="316"/>
      <c r="H9" s="226">
        <v>26627</v>
      </c>
    </row>
    <row r="10" spans="1:8" x14ac:dyDescent="0.2">
      <c r="A10" s="240" t="s">
        <v>68</v>
      </c>
      <c r="B10" s="241">
        <v>0</v>
      </c>
      <c r="C10" s="318"/>
      <c r="D10" s="241">
        <v>-223</v>
      </c>
      <c r="E10" s="318"/>
      <c r="F10" s="241">
        <v>0</v>
      </c>
      <c r="G10" s="315"/>
      <c r="H10" s="242">
        <v>-1974</v>
      </c>
    </row>
    <row r="11" spans="1:8" x14ac:dyDescent="0.2">
      <c r="A11" s="179" t="s">
        <v>55</v>
      </c>
      <c r="B11" s="230">
        <f>B9-B10</f>
        <v>49862</v>
      </c>
      <c r="C11" s="234"/>
      <c r="D11" s="230">
        <f>D9-D10</f>
        <v>51071</v>
      </c>
      <c r="E11" s="234"/>
      <c r="F11" s="230">
        <f>F9-F10</f>
        <v>1988</v>
      </c>
      <c r="G11" s="316"/>
      <c r="H11" s="230">
        <f>H9-H10</f>
        <v>28601</v>
      </c>
    </row>
    <row r="12" spans="1:8" x14ac:dyDescent="0.2">
      <c r="A12" s="243" t="s">
        <v>69</v>
      </c>
      <c r="B12" s="239"/>
      <c r="C12" s="318"/>
      <c r="D12" s="239"/>
      <c r="E12" s="318"/>
      <c r="F12" s="239"/>
      <c r="G12" s="315"/>
      <c r="H12" s="224"/>
    </row>
    <row r="13" spans="1:8" x14ac:dyDescent="0.2">
      <c r="A13" s="36" t="s">
        <v>70</v>
      </c>
      <c r="B13" s="230">
        <v>24346</v>
      </c>
      <c r="C13" s="234"/>
      <c r="D13" s="230">
        <v>28440</v>
      </c>
      <c r="E13" s="234"/>
      <c r="F13" s="230">
        <v>101330</v>
      </c>
      <c r="G13" s="316"/>
      <c r="H13" s="226">
        <v>114795</v>
      </c>
    </row>
    <row r="14" spans="1:8" x14ac:dyDescent="0.2">
      <c r="A14" s="244" t="s">
        <v>71</v>
      </c>
      <c r="B14" s="239">
        <v>4182</v>
      </c>
      <c r="C14" s="318"/>
      <c r="D14" s="239">
        <v>5410</v>
      </c>
      <c r="E14" s="318"/>
      <c r="F14" s="239">
        <v>14498</v>
      </c>
      <c r="G14" s="315"/>
      <c r="H14" s="224">
        <v>23032</v>
      </c>
    </row>
    <row r="15" spans="1:8" x14ac:dyDescent="0.2">
      <c r="A15" s="36" t="s">
        <v>72</v>
      </c>
      <c r="B15" s="230">
        <v>14151</v>
      </c>
      <c r="C15" s="234"/>
      <c r="D15" s="230">
        <v>21726</v>
      </c>
      <c r="E15" s="234"/>
      <c r="F15" s="230">
        <v>64821</v>
      </c>
      <c r="G15" s="316"/>
      <c r="H15" s="226">
        <v>82044</v>
      </c>
    </row>
    <row r="16" spans="1:8" x14ac:dyDescent="0.2">
      <c r="A16" s="244" t="s">
        <v>49</v>
      </c>
      <c r="B16" s="239">
        <v>0</v>
      </c>
      <c r="C16" s="318"/>
      <c r="D16" s="239">
        <v>0</v>
      </c>
      <c r="E16" s="318"/>
      <c r="F16" s="239">
        <v>0</v>
      </c>
      <c r="G16" s="315"/>
      <c r="H16" s="224">
        <v>-17149</v>
      </c>
    </row>
    <row r="17" spans="1:8" x14ac:dyDescent="0.2">
      <c r="A17" s="36" t="s">
        <v>73</v>
      </c>
      <c r="B17" s="230">
        <v>0</v>
      </c>
      <c r="C17" s="234"/>
      <c r="D17" s="230">
        <v>0</v>
      </c>
      <c r="E17" s="234"/>
      <c r="F17" s="230">
        <v>0</v>
      </c>
      <c r="G17" s="316"/>
      <c r="H17" s="226">
        <v>-7624</v>
      </c>
    </row>
    <row r="18" spans="1:8" x14ac:dyDescent="0.2">
      <c r="A18" s="244" t="s">
        <v>74</v>
      </c>
      <c r="B18" s="239">
        <v>0</v>
      </c>
      <c r="C18" s="318"/>
      <c r="D18" s="239">
        <v>2944</v>
      </c>
      <c r="E18" s="318"/>
      <c r="F18" s="239">
        <v>10156</v>
      </c>
      <c r="G18" s="315"/>
      <c r="H18" s="224">
        <v>2944</v>
      </c>
    </row>
    <row r="19" spans="1:8" x14ac:dyDescent="0.2">
      <c r="A19" s="36" t="s">
        <v>75</v>
      </c>
      <c r="B19" s="230">
        <v>1575</v>
      </c>
      <c r="C19" s="234"/>
      <c r="D19" s="230">
        <v>-242</v>
      </c>
      <c r="E19" s="234"/>
      <c r="F19" s="230">
        <v>-5000</v>
      </c>
      <c r="G19" s="316"/>
      <c r="H19" s="226">
        <v>603</v>
      </c>
    </row>
    <row r="20" spans="1:8" x14ac:dyDescent="0.2">
      <c r="A20" s="244" t="s">
        <v>76</v>
      </c>
      <c r="B20" s="239">
        <v>752</v>
      </c>
      <c r="C20" s="318"/>
      <c r="D20" s="239">
        <v>-5482</v>
      </c>
      <c r="E20" s="318"/>
      <c r="F20" s="239">
        <v>9064</v>
      </c>
      <c r="G20" s="315"/>
      <c r="H20" s="224">
        <v>-382</v>
      </c>
    </row>
    <row r="21" spans="1:8" x14ac:dyDescent="0.2">
      <c r="A21" s="36" t="s">
        <v>77</v>
      </c>
      <c r="B21" s="230">
        <v>3094</v>
      </c>
      <c r="C21" s="234"/>
      <c r="D21" s="230">
        <v>2794</v>
      </c>
      <c r="E21" s="234"/>
      <c r="F21" s="230">
        <v>11916</v>
      </c>
      <c r="G21" s="316"/>
      <c r="H21" s="226">
        <v>10758</v>
      </c>
    </row>
    <row r="22" spans="1:8" x14ac:dyDescent="0.2">
      <c r="A22" s="244" t="s">
        <v>78</v>
      </c>
      <c r="B22" s="239"/>
      <c r="C22" s="318"/>
      <c r="D22" s="239"/>
      <c r="E22" s="318"/>
      <c r="F22" s="239"/>
      <c r="G22" s="315"/>
      <c r="H22" s="224"/>
    </row>
    <row r="23" spans="1:8" x14ac:dyDescent="0.2">
      <c r="A23" s="177" t="s">
        <v>79</v>
      </c>
      <c r="B23" s="230">
        <v>11840</v>
      </c>
      <c r="C23" s="234"/>
      <c r="D23" s="230">
        <v>-19580</v>
      </c>
      <c r="E23" s="234"/>
      <c r="F23" s="230">
        <v>32057</v>
      </c>
      <c r="G23" s="316"/>
      <c r="H23" s="226">
        <v>-18793</v>
      </c>
    </row>
    <row r="24" spans="1:8" x14ac:dyDescent="0.2">
      <c r="A24" s="245" t="s">
        <v>5</v>
      </c>
      <c r="B24" s="239">
        <v>9861</v>
      </c>
      <c r="C24" s="318"/>
      <c r="D24" s="239">
        <v>7188</v>
      </c>
      <c r="E24" s="318"/>
      <c r="F24" s="239">
        <v>7166</v>
      </c>
      <c r="G24" s="315"/>
      <c r="H24" s="224">
        <v>4074</v>
      </c>
    </row>
    <row r="25" spans="1:8" x14ac:dyDescent="0.2">
      <c r="A25" s="177" t="s">
        <v>15</v>
      </c>
      <c r="B25" s="230">
        <v>21839</v>
      </c>
      <c r="C25" s="234"/>
      <c r="D25" s="230">
        <v>5417</v>
      </c>
      <c r="E25" s="234"/>
      <c r="F25" s="230">
        <v>5805</v>
      </c>
      <c r="G25" s="316"/>
      <c r="H25" s="226">
        <v>-199</v>
      </c>
    </row>
    <row r="26" spans="1:8" x14ac:dyDescent="0.2">
      <c r="A26" s="245" t="s">
        <v>16</v>
      </c>
      <c r="B26" s="239">
        <v>169480</v>
      </c>
      <c r="C26" s="318"/>
      <c r="D26" s="239">
        <v>168013</v>
      </c>
      <c r="E26" s="318"/>
      <c r="F26" s="239">
        <v>-45268</v>
      </c>
      <c r="G26" s="315"/>
      <c r="H26" s="224">
        <v>-29823</v>
      </c>
    </row>
    <row r="27" spans="1:8" x14ac:dyDescent="0.2">
      <c r="A27" s="177" t="s">
        <v>17</v>
      </c>
      <c r="B27" s="230">
        <v>13745</v>
      </c>
      <c r="C27" s="234"/>
      <c r="D27" s="230">
        <v>-965</v>
      </c>
      <c r="E27" s="234"/>
      <c r="F27" s="230">
        <v>-31430</v>
      </c>
      <c r="G27" s="316"/>
      <c r="H27" s="226">
        <v>-40361</v>
      </c>
    </row>
    <row r="28" spans="1:8" x14ac:dyDescent="0.2">
      <c r="A28" s="245" t="s">
        <v>80</v>
      </c>
      <c r="B28" s="241">
        <v>-911</v>
      </c>
      <c r="C28" s="318"/>
      <c r="D28" s="241">
        <v>-485</v>
      </c>
      <c r="E28" s="318"/>
      <c r="F28" s="241">
        <v>13752</v>
      </c>
      <c r="G28" s="315"/>
      <c r="H28" s="242">
        <v>-21975</v>
      </c>
    </row>
    <row r="29" spans="1:8" x14ac:dyDescent="0.2">
      <c r="A29" s="178" t="s">
        <v>81</v>
      </c>
      <c r="B29" s="230">
        <f>SUM(B11:B28)</f>
        <v>323816</v>
      </c>
      <c r="C29" s="234"/>
      <c r="D29" s="230">
        <f>SUM(D11:D28)</f>
        <v>266249</v>
      </c>
      <c r="E29" s="234"/>
      <c r="F29" s="230">
        <f>SUM(F11:F28)</f>
        <v>190855</v>
      </c>
      <c r="G29" s="316"/>
      <c r="H29" s="230">
        <f>SUM(H11:H28)</f>
        <v>130545</v>
      </c>
    </row>
    <row r="30" spans="1:8" x14ac:dyDescent="0.2">
      <c r="A30" s="240" t="s">
        <v>82</v>
      </c>
      <c r="B30" s="241">
        <v>0</v>
      </c>
      <c r="C30" s="318"/>
      <c r="D30" s="241">
        <v>-223</v>
      </c>
      <c r="E30" s="318"/>
      <c r="F30" s="241">
        <v>0</v>
      </c>
      <c r="G30" s="315"/>
      <c r="H30" s="224">
        <f>-2418</f>
        <v>-2418</v>
      </c>
    </row>
    <row r="31" spans="1:8" x14ac:dyDescent="0.2">
      <c r="A31" s="229" t="s">
        <v>83</v>
      </c>
      <c r="B31" s="233">
        <f>B29+B30</f>
        <v>323816</v>
      </c>
      <c r="C31" s="234"/>
      <c r="D31" s="233">
        <f>D29+D30</f>
        <v>266026</v>
      </c>
      <c r="E31" s="234"/>
      <c r="F31" s="233">
        <f>F29+F30</f>
        <v>190855</v>
      </c>
      <c r="G31" s="316"/>
      <c r="H31" s="233">
        <f>H29+H30</f>
        <v>128127</v>
      </c>
    </row>
    <row r="32" spans="1:8" x14ac:dyDescent="0.2">
      <c r="A32" s="238" t="s">
        <v>84</v>
      </c>
      <c r="B32" s="239"/>
      <c r="C32" s="318"/>
      <c r="D32" s="239"/>
      <c r="E32" s="318"/>
      <c r="F32" s="239"/>
      <c r="G32" s="315"/>
      <c r="H32" s="224"/>
    </row>
    <row r="33" spans="1:8" x14ac:dyDescent="0.2">
      <c r="A33" s="178" t="s">
        <v>85</v>
      </c>
      <c r="B33" s="230">
        <v>-16084</v>
      </c>
      <c r="C33" s="234"/>
      <c r="D33" s="230">
        <v>-15442</v>
      </c>
      <c r="E33" s="234"/>
      <c r="F33" s="230">
        <v>-69695</v>
      </c>
      <c r="G33" s="316"/>
      <c r="H33" s="226">
        <v>-59158</v>
      </c>
    </row>
    <row r="34" spans="1:8" x14ac:dyDescent="0.2">
      <c r="A34" s="240" t="s">
        <v>86</v>
      </c>
      <c r="B34" s="239">
        <v>0</v>
      </c>
      <c r="C34" s="318"/>
      <c r="D34" s="239">
        <v>0</v>
      </c>
      <c r="E34" s="318"/>
      <c r="F34" s="239">
        <v>1500</v>
      </c>
      <c r="G34" s="315"/>
      <c r="H34" s="224">
        <v>18333</v>
      </c>
    </row>
    <row r="35" spans="1:8" x14ac:dyDescent="0.2">
      <c r="A35" s="179" t="s">
        <v>87</v>
      </c>
      <c r="B35" s="230">
        <v>0</v>
      </c>
      <c r="C35" s="234"/>
      <c r="D35" s="230">
        <v>0</v>
      </c>
      <c r="E35" s="234"/>
      <c r="F35" s="230">
        <v>8594</v>
      </c>
      <c r="G35" s="316"/>
      <c r="H35" s="226">
        <v>16561</v>
      </c>
    </row>
    <row r="36" spans="1:8" x14ac:dyDescent="0.2">
      <c r="A36" s="243" t="s">
        <v>88</v>
      </c>
      <c r="B36" s="239">
        <v>-298</v>
      </c>
      <c r="C36" s="318"/>
      <c r="D36" s="239">
        <v>0</v>
      </c>
      <c r="E36" s="318"/>
      <c r="F36" s="239">
        <v>-58119</v>
      </c>
      <c r="G36" s="315"/>
      <c r="H36" s="224">
        <v>0</v>
      </c>
    </row>
    <row r="37" spans="1:8" x14ac:dyDescent="0.2">
      <c r="A37" s="179" t="s">
        <v>89</v>
      </c>
      <c r="B37" s="232">
        <v>-1115</v>
      </c>
      <c r="C37" s="234"/>
      <c r="D37" s="232">
        <v>-309</v>
      </c>
      <c r="E37" s="234"/>
      <c r="F37" s="232">
        <v>-18262</v>
      </c>
      <c r="G37" s="316"/>
      <c r="H37" s="237">
        <v>-1059</v>
      </c>
    </row>
    <row r="38" spans="1:8" x14ac:dyDescent="0.2">
      <c r="A38" s="240" t="s">
        <v>90</v>
      </c>
      <c r="B38" s="239">
        <f>SUM(B33:B37)</f>
        <v>-17497</v>
      </c>
      <c r="C38" s="318"/>
      <c r="D38" s="239">
        <f>SUM(D33:D37)</f>
        <v>-15751</v>
      </c>
      <c r="E38" s="318"/>
      <c r="F38" s="239">
        <f>SUM(F33:F37)</f>
        <v>-135982</v>
      </c>
      <c r="G38" s="315"/>
      <c r="H38" s="239">
        <f>SUM(H33:H37)</f>
        <v>-25323</v>
      </c>
    </row>
    <row r="39" spans="1:8" x14ac:dyDescent="0.2">
      <c r="A39" s="179" t="s">
        <v>91</v>
      </c>
      <c r="B39" s="232">
        <v>0</v>
      </c>
      <c r="C39" s="234"/>
      <c r="D39" s="232">
        <v>0</v>
      </c>
      <c r="E39" s="234"/>
      <c r="F39" s="232">
        <v>0</v>
      </c>
      <c r="G39" s="316"/>
      <c r="H39" s="226">
        <v>-9548</v>
      </c>
    </row>
    <row r="40" spans="1:8" x14ac:dyDescent="0.2">
      <c r="A40" s="246" t="s">
        <v>92</v>
      </c>
      <c r="B40" s="247">
        <f>B38+B39</f>
        <v>-17497</v>
      </c>
      <c r="C40" s="318"/>
      <c r="D40" s="247">
        <f>D38+D39</f>
        <v>-15751</v>
      </c>
      <c r="E40" s="318"/>
      <c r="F40" s="247">
        <f>F38+F39</f>
        <v>-135982</v>
      </c>
      <c r="G40" s="315"/>
      <c r="H40" s="247">
        <f>H38+H39</f>
        <v>-34871</v>
      </c>
    </row>
    <row r="41" spans="1:8" x14ac:dyDescent="0.2">
      <c r="A41" s="229" t="s">
        <v>93</v>
      </c>
      <c r="B41" s="230"/>
      <c r="C41" s="234"/>
      <c r="D41" s="230"/>
      <c r="E41" s="234"/>
      <c r="F41" s="230"/>
      <c r="G41" s="316"/>
      <c r="H41" s="226"/>
    </row>
    <row r="42" spans="1:8" x14ac:dyDescent="0.2">
      <c r="A42" s="240" t="s">
        <v>209</v>
      </c>
      <c r="B42" s="239">
        <v>-9585</v>
      </c>
      <c r="C42" s="318"/>
      <c r="D42" s="239">
        <v>0</v>
      </c>
      <c r="E42" s="318"/>
      <c r="F42" s="239">
        <v>-9585</v>
      </c>
      <c r="G42" s="315"/>
      <c r="H42" s="224">
        <v>-61233</v>
      </c>
    </row>
    <row r="43" spans="1:8" x14ac:dyDescent="0.2">
      <c r="A43" s="179" t="s">
        <v>94</v>
      </c>
      <c r="B43" s="230">
        <v>-5467</v>
      </c>
      <c r="C43" s="234"/>
      <c r="D43" s="230">
        <v>-4341</v>
      </c>
      <c r="E43" s="234"/>
      <c r="F43" s="230">
        <v>-24105</v>
      </c>
      <c r="G43" s="316"/>
      <c r="H43" s="226">
        <v>-27681</v>
      </c>
    </row>
    <row r="44" spans="1:8" x14ac:dyDescent="0.2">
      <c r="A44" s="243" t="s">
        <v>95</v>
      </c>
      <c r="B44" s="239">
        <v>5</v>
      </c>
      <c r="C44" s="318"/>
      <c r="D44" s="239">
        <v>27</v>
      </c>
      <c r="E44" s="318"/>
      <c r="F44" s="239">
        <v>5715</v>
      </c>
      <c r="G44" s="315"/>
      <c r="H44" s="224">
        <v>5513</v>
      </c>
    </row>
    <row r="45" spans="1:8" x14ac:dyDescent="0.2">
      <c r="A45" s="179" t="s">
        <v>96</v>
      </c>
      <c r="B45" s="230">
        <v>-3260</v>
      </c>
      <c r="C45" s="234"/>
      <c r="D45" s="230">
        <v>-3383</v>
      </c>
      <c r="E45" s="234"/>
      <c r="F45" s="230">
        <v>-12576</v>
      </c>
      <c r="G45" s="316"/>
      <c r="H45" s="226">
        <v>-12357</v>
      </c>
    </row>
    <row r="46" spans="1:8" x14ac:dyDescent="0.2">
      <c r="A46" s="240" t="s">
        <v>97</v>
      </c>
      <c r="B46" s="239">
        <v>-7734</v>
      </c>
      <c r="C46" s="318"/>
      <c r="D46" s="239">
        <v>-8727</v>
      </c>
      <c r="E46" s="318"/>
      <c r="F46" s="239">
        <v>-33023</v>
      </c>
      <c r="G46" s="315"/>
      <c r="H46" s="224">
        <v>-34025</v>
      </c>
    </row>
    <row r="47" spans="1:8" x14ac:dyDescent="0.2">
      <c r="A47" s="179" t="s">
        <v>98</v>
      </c>
      <c r="B47" s="230">
        <v>0</v>
      </c>
      <c r="C47" s="234"/>
      <c r="D47" s="230">
        <v>0</v>
      </c>
      <c r="E47" s="234"/>
      <c r="F47" s="230">
        <v>-1815</v>
      </c>
      <c r="G47" s="316"/>
      <c r="H47" s="226">
        <v>-7790</v>
      </c>
    </row>
    <row r="48" spans="1:8" x14ac:dyDescent="0.2">
      <c r="A48" s="243" t="s">
        <v>99</v>
      </c>
      <c r="B48" s="239">
        <v>-8391</v>
      </c>
      <c r="C48" s="318"/>
      <c r="D48" s="239">
        <v>0</v>
      </c>
      <c r="E48" s="318"/>
      <c r="F48" s="239">
        <v>-8391</v>
      </c>
      <c r="G48" s="315"/>
      <c r="H48" s="224">
        <v>0</v>
      </c>
    </row>
    <row r="49" spans="1:8" x14ac:dyDescent="0.2">
      <c r="A49" s="179" t="s">
        <v>100</v>
      </c>
      <c r="B49" s="232">
        <v>-637</v>
      </c>
      <c r="C49" s="234"/>
      <c r="D49" s="232">
        <v>0</v>
      </c>
      <c r="E49" s="234"/>
      <c r="F49" s="232">
        <v>-637</v>
      </c>
      <c r="G49" s="316"/>
      <c r="H49" s="226">
        <v>-473</v>
      </c>
    </row>
    <row r="50" spans="1:8" x14ac:dyDescent="0.2">
      <c r="A50" s="238" t="s">
        <v>101</v>
      </c>
      <c r="B50" s="241">
        <f>SUM(B42:B49)</f>
        <v>-35069</v>
      </c>
      <c r="C50" s="318"/>
      <c r="D50" s="241">
        <f>SUM(D42:D49)</f>
        <v>-16424</v>
      </c>
      <c r="E50" s="318"/>
      <c r="F50" s="241">
        <f>SUM(F42:F49)</f>
        <v>-84417</v>
      </c>
      <c r="G50" s="315"/>
      <c r="H50" s="241">
        <f>SUM(H42:H49)</f>
        <v>-138046</v>
      </c>
    </row>
    <row r="51" spans="1:8" ht="30" customHeight="1" x14ac:dyDescent="0.2">
      <c r="A51" s="229" t="s">
        <v>102</v>
      </c>
      <c r="B51" s="250">
        <v>-1922</v>
      </c>
      <c r="C51" s="321"/>
      <c r="D51" s="250">
        <v>3224</v>
      </c>
      <c r="E51" s="321"/>
      <c r="F51" s="250">
        <v>-11209</v>
      </c>
      <c r="G51" s="317"/>
      <c r="H51" s="251">
        <v>26499</v>
      </c>
    </row>
    <row r="52" spans="1:8" ht="30" customHeight="1" x14ac:dyDescent="0.2">
      <c r="A52" s="246" t="s">
        <v>103</v>
      </c>
      <c r="B52" s="239">
        <v>269328</v>
      </c>
      <c r="C52" s="318"/>
      <c r="D52" s="239">
        <v>237075</v>
      </c>
      <c r="E52" s="318"/>
      <c r="F52" s="239">
        <v>-40753</v>
      </c>
      <c r="G52" s="315"/>
      <c r="H52" s="248">
        <v>-18291</v>
      </c>
    </row>
    <row r="53" spans="1:8" ht="30.75" customHeight="1" x14ac:dyDescent="0.2">
      <c r="A53" s="179" t="s">
        <v>104</v>
      </c>
      <c r="B53" s="232">
        <v>0</v>
      </c>
      <c r="C53" s="234"/>
      <c r="D53" s="232">
        <v>0</v>
      </c>
      <c r="E53" s="234"/>
      <c r="F53" s="232">
        <v>0</v>
      </c>
      <c r="G53" s="316"/>
      <c r="H53" s="237">
        <v>-28866</v>
      </c>
    </row>
    <row r="54" spans="1:8" x14ac:dyDescent="0.2">
      <c r="A54" s="238" t="s">
        <v>105</v>
      </c>
      <c r="B54" s="239">
        <f>B52-B53</f>
        <v>269328</v>
      </c>
      <c r="C54" s="318">
        <f t="shared" ref="C54" si="0">SUM(C52:C53)</f>
        <v>0</v>
      </c>
      <c r="D54" s="239">
        <f>D52-D53</f>
        <v>237075</v>
      </c>
      <c r="E54" s="318">
        <f t="shared" ref="E54" si="1">SUM(E52:E53)</f>
        <v>0</v>
      </c>
      <c r="F54" s="239">
        <f>F52-F53</f>
        <v>-40753</v>
      </c>
      <c r="G54" s="318">
        <f t="shared" ref="G54" si="2">SUM(G52:G53)</f>
        <v>0</v>
      </c>
      <c r="H54" s="239">
        <f>H52-H53</f>
        <v>10575</v>
      </c>
    </row>
    <row r="55" spans="1:8" x14ac:dyDescent="0.2">
      <c r="A55" s="179" t="s">
        <v>106</v>
      </c>
      <c r="B55" s="232">
        <v>575400</v>
      </c>
      <c r="C55" s="234"/>
      <c r="D55" s="232">
        <v>648406</v>
      </c>
      <c r="E55" s="234"/>
      <c r="F55" s="232">
        <v>885481</v>
      </c>
      <c r="G55" s="316"/>
      <c r="H55" s="226">
        <v>874906</v>
      </c>
    </row>
    <row r="56" spans="1:8" ht="13.5" thickBot="1" x14ac:dyDescent="0.25">
      <c r="A56" s="243" t="s">
        <v>107</v>
      </c>
      <c r="B56" s="249">
        <f>SUM(B54:B55)</f>
        <v>844728</v>
      </c>
      <c r="C56" s="318">
        <f t="shared" ref="C56:F56" si="3">SUM(C54:C55)</f>
        <v>0</v>
      </c>
      <c r="D56" s="249">
        <f t="shared" si="3"/>
        <v>885481</v>
      </c>
      <c r="E56" s="318">
        <f t="shared" si="3"/>
        <v>0</v>
      </c>
      <c r="F56" s="249">
        <f t="shared" si="3"/>
        <v>844728</v>
      </c>
      <c r="G56" s="318">
        <f t="shared" ref="G56" si="4">SUM(G54:G55)</f>
        <v>0</v>
      </c>
      <c r="H56" s="249">
        <f t="shared" ref="H56" si="5">SUM(H54:H55)</f>
        <v>885481</v>
      </c>
    </row>
    <row r="57" spans="1:8" ht="13.5" thickTop="1" x14ac:dyDescent="0.2">
      <c r="B57" s="235"/>
      <c r="C57" s="235"/>
      <c r="D57" s="235"/>
      <c r="E57" s="235"/>
      <c r="F57" s="235"/>
    </row>
  </sheetData>
  <mergeCells count="6">
    <mergeCell ref="B6:D6"/>
    <mergeCell ref="F6:H6"/>
    <mergeCell ref="A1:H1"/>
    <mergeCell ref="A2:H2"/>
    <mergeCell ref="A3:H3"/>
    <mergeCell ref="A4:H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zoomScaleNormal="100" workbookViewId="0">
      <selection sqref="A1:R1"/>
    </sheetView>
  </sheetViews>
  <sheetFormatPr defaultRowHeight="12.75" x14ac:dyDescent="0.2"/>
  <cols>
    <col min="1" max="1" width="2" style="62" customWidth="1"/>
    <col min="2" max="2" width="40.42578125" style="21" customWidth="1"/>
    <col min="3" max="3" width="12.28515625" style="21" customWidth="1"/>
    <col min="4" max="4" width="1.7109375" style="21" customWidth="1"/>
    <col min="5" max="5" width="12.28515625" style="21" customWidth="1"/>
    <col min="6" max="6" width="1.7109375" style="21" customWidth="1"/>
    <col min="7" max="7" width="12.28515625" style="21" customWidth="1"/>
    <col min="8" max="8" width="1.7109375" style="21" customWidth="1"/>
    <col min="9" max="9" width="12.28515625" style="21" customWidth="1"/>
    <col min="10" max="10" width="1.7109375" style="21" customWidth="1"/>
    <col min="11" max="11" width="12.28515625" style="21" customWidth="1"/>
    <col min="12" max="12" width="1.7109375" style="21" customWidth="1"/>
    <col min="13" max="13" width="12.28515625" style="21" customWidth="1"/>
    <col min="14" max="14" width="1.7109375" style="21" customWidth="1"/>
    <col min="15" max="15" width="12.28515625" style="21" customWidth="1"/>
    <col min="16" max="16" width="1.7109375" style="21" customWidth="1"/>
    <col min="17" max="17" width="12.28515625" style="21" customWidth="1"/>
    <col min="18" max="18" width="1.7109375" style="21" customWidth="1"/>
    <col min="19" max="16384" width="9.140625" style="21"/>
  </cols>
  <sheetData>
    <row r="1" spans="1:21" x14ac:dyDescent="0.2">
      <c r="A1" s="326" t="s">
        <v>32</v>
      </c>
      <c r="B1" s="326"/>
      <c r="C1" s="326"/>
      <c r="D1" s="326"/>
      <c r="E1" s="326"/>
      <c r="F1" s="326"/>
      <c r="G1" s="326"/>
      <c r="H1" s="326"/>
      <c r="I1" s="326"/>
      <c r="J1" s="326"/>
      <c r="K1" s="326"/>
      <c r="L1" s="326"/>
      <c r="M1" s="326"/>
      <c r="N1" s="326"/>
      <c r="O1" s="326"/>
      <c r="P1" s="326"/>
      <c r="Q1" s="326"/>
      <c r="R1" s="326"/>
    </row>
    <row r="2" spans="1:21" x14ac:dyDescent="0.2">
      <c r="A2" s="326" t="s">
        <v>128</v>
      </c>
      <c r="B2" s="326"/>
      <c r="C2" s="326"/>
      <c r="D2" s="326"/>
      <c r="E2" s="326"/>
      <c r="F2" s="326"/>
      <c r="G2" s="326"/>
      <c r="H2" s="326"/>
      <c r="I2" s="326"/>
      <c r="J2" s="326"/>
      <c r="K2" s="326"/>
      <c r="L2" s="326"/>
      <c r="M2" s="326"/>
      <c r="N2" s="326"/>
      <c r="O2" s="326"/>
      <c r="P2" s="326"/>
      <c r="Q2" s="326"/>
      <c r="R2" s="326"/>
    </row>
    <row r="3" spans="1:21" x14ac:dyDescent="0.2">
      <c r="A3" s="326" t="s">
        <v>129</v>
      </c>
      <c r="B3" s="326"/>
      <c r="C3" s="326"/>
      <c r="D3" s="326"/>
      <c r="E3" s="326"/>
      <c r="F3" s="326"/>
      <c r="G3" s="326"/>
      <c r="H3" s="326"/>
      <c r="I3" s="326"/>
      <c r="J3" s="326"/>
      <c r="K3" s="326"/>
      <c r="L3" s="326"/>
      <c r="M3" s="326"/>
      <c r="N3" s="326"/>
      <c r="O3" s="326"/>
      <c r="P3" s="326"/>
      <c r="Q3" s="326"/>
      <c r="R3" s="326"/>
    </row>
    <row r="4" spans="1:21" x14ac:dyDescent="0.2">
      <c r="A4" s="326" t="s">
        <v>130</v>
      </c>
      <c r="B4" s="326"/>
      <c r="C4" s="326"/>
      <c r="D4" s="326"/>
      <c r="E4" s="326"/>
      <c r="F4" s="326"/>
      <c r="G4" s="326"/>
      <c r="H4" s="326"/>
      <c r="I4" s="326"/>
      <c r="J4" s="326"/>
      <c r="K4" s="326"/>
      <c r="L4" s="326"/>
      <c r="M4" s="326"/>
      <c r="N4" s="326"/>
      <c r="O4" s="326"/>
      <c r="P4" s="326"/>
      <c r="Q4" s="326"/>
      <c r="R4" s="326"/>
    </row>
    <row r="5" spans="1:21" ht="6.75" customHeight="1" x14ac:dyDescent="0.2">
      <c r="A5" s="39"/>
      <c r="B5" s="39"/>
      <c r="C5" s="39"/>
      <c r="D5" s="39"/>
      <c r="E5" s="39"/>
      <c r="F5" s="39"/>
      <c r="G5" s="39"/>
      <c r="H5" s="39"/>
      <c r="I5" s="39"/>
      <c r="J5" s="39"/>
      <c r="K5" s="39"/>
      <c r="L5" s="39"/>
      <c r="M5" s="39"/>
      <c r="N5" s="39"/>
      <c r="O5" s="39"/>
      <c r="P5" s="39"/>
      <c r="Q5" s="39"/>
      <c r="R5" s="39"/>
    </row>
    <row r="6" spans="1:21" s="54" customFormat="1" x14ac:dyDescent="0.2">
      <c r="A6" s="53"/>
      <c r="C6" s="61" t="s">
        <v>108</v>
      </c>
      <c r="E6" s="55" t="s">
        <v>109</v>
      </c>
      <c r="G6" s="55" t="s">
        <v>110</v>
      </c>
      <c r="H6" s="38"/>
      <c r="I6" s="55" t="s">
        <v>111</v>
      </c>
      <c r="J6" s="303"/>
      <c r="K6" s="55" t="s">
        <v>112</v>
      </c>
      <c r="T6" s="63"/>
      <c r="U6" s="82"/>
    </row>
    <row r="7" spans="1:21" ht="15" customHeight="1" x14ac:dyDescent="0.2">
      <c r="A7" s="64" t="s">
        <v>113</v>
      </c>
      <c r="B7" s="65"/>
      <c r="C7" s="65"/>
      <c r="D7" s="65"/>
      <c r="E7" s="65"/>
      <c r="F7" s="65"/>
      <c r="G7" s="65"/>
      <c r="H7" s="65"/>
      <c r="I7" s="65"/>
      <c r="J7" s="304"/>
      <c r="K7" s="65"/>
      <c r="L7" s="65"/>
      <c r="M7" s="260" t="s">
        <v>112</v>
      </c>
      <c r="N7" s="65"/>
      <c r="O7" s="65"/>
      <c r="P7" s="65"/>
      <c r="Q7" s="65"/>
      <c r="R7" s="65"/>
      <c r="U7" s="83"/>
    </row>
    <row r="8" spans="1:21" ht="15" customHeight="1" x14ac:dyDescent="0.2">
      <c r="A8" s="47" t="s">
        <v>149</v>
      </c>
      <c r="B8" s="20"/>
      <c r="C8" s="20"/>
      <c r="D8" s="20"/>
      <c r="E8" s="20"/>
      <c r="F8" s="20"/>
      <c r="G8" s="20"/>
      <c r="H8" s="20"/>
      <c r="I8" s="20"/>
      <c r="J8" s="305"/>
      <c r="K8" s="20"/>
      <c r="L8" s="20"/>
      <c r="M8" s="55" t="s">
        <v>114</v>
      </c>
      <c r="N8" s="20"/>
      <c r="O8" s="20"/>
      <c r="P8" s="20"/>
      <c r="Q8" s="20"/>
      <c r="R8" s="20"/>
      <c r="U8" s="83"/>
    </row>
    <row r="9" spans="1:21" ht="15" customHeight="1" x14ac:dyDescent="0.2">
      <c r="A9" s="66"/>
      <c r="B9" s="67" t="s">
        <v>115</v>
      </c>
      <c r="C9" s="68">
        <v>605460</v>
      </c>
      <c r="D9" s="68"/>
      <c r="E9" s="68">
        <v>543021</v>
      </c>
      <c r="F9" s="68"/>
      <c r="G9" s="68">
        <v>548056</v>
      </c>
      <c r="H9" s="306"/>
      <c r="I9" s="68">
        <v>534246</v>
      </c>
      <c r="J9" s="306"/>
      <c r="K9" s="68">
        <v>535869</v>
      </c>
      <c r="L9" s="67"/>
      <c r="M9" s="69">
        <v>-11.5</v>
      </c>
      <c r="N9" s="67" t="s">
        <v>116</v>
      </c>
      <c r="O9" s="67"/>
      <c r="P9" s="67"/>
      <c r="Q9" s="67"/>
      <c r="R9" s="67"/>
      <c r="U9" s="83"/>
    </row>
    <row r="10" spans="1:21" ht="15" customHeight="1" x14ac:dyDescent="0.2">
      <c r="A10" s="47"/>
      <c r="B10" s="20" t="s">
        <v>117</v>
      </c>
      <c r="C10" s="50">
        <v>84504</v>
      </c>
      <c r="D10" s="20"/>
      <c r="E10" s="50">
        <v>102499</v>
      </c>
      <c r="F10" s="20"/>
      <c r="G10" s="50">
        <v>93809</v>
      </c>
      <c r="H10" s="305"/>
      <c r="I10" s="50">
        <v>83991</v>
      </c>
      <c r="J10" s="305"/>
      <c r="K10" s="50">
        <v>71948</v>
      </c>
      <c r="L10" s="20"/>
      <c r="M10" s="56">
        <v>-14.9</v>
      </c>
      <c r="N10" s="20"/>
      <c r="O10" s="20"/>
      <c r="P10" s="20"/>
      <c r="Q10" s="20"/>
      <c r="R10" s="20"/>
      <c r="U10" s="84"/>
    </row>
    <row r="11" spans="1:21" ht="15" customHeight="1" x14ac:dyDescent="0.2">
      <c r="A11" s="66"/>
      <c r="B11" s="67" t="s">
        <v>118</v>
      </c>
      <c r="C11" s="70">
        <v>369973</v>
      </c>
      <c r="D11" s="71"/>
      <c r="E11" s="70">
        <v>209476</v>
      </c>
      <c r="F11" s="67"/>
      <c r="G11" s="70">
        <v>196501</v>
      </c>
      <c r="H11" s="71"/>
      <c r="I11" s="70">
        <v>184357</v>
      </c>
      <c r="J11" s="71"/>
      <c r="K11" s="70">
        <v>319922</v>
      </c>
      <c r="L11" s="67"/>
      <c r="M11" s="69">
        <v>-13.5</v>
      </c>
      <c r="N11" s="67"/>
      <c r="O11" s="67"/>
      <c r="P11" s="67"/>
      <c r="Q11" s="67"/>
      <c r="R11" s="67"/>
      <c r="U11" s="83"/>
    </row>
    <row r="12" spans="1:21" ht="15" customHeight="1" thickBot="1" x14ac:dyDescent="0.25">
      <c r="A12" s="47"/>
      <c r="B12" s="51" t="s">
        <v>119</v>
      </c>
      <c r="C12" s="58">
        <f t="shared" ref="C12:I12" si="0">SUM(C9:C11)</f>
        <v>1059937</v>
      </c>
      <c r="D12" s="307"/>
      <c r="E12" s="58">
        <f t="shared" si="0"/>
        <v>854996</v>
      </c>
      <c r="F12" s="307"/>
      <c r="G12" s="58">
        <f t="shared" si="0"/>
        <v>838366</v>
      </c>
      <c r="H12" s="307"/>
      <c r="I12" s="58">
        <f t="shared" si="0"/>
        <v>802594</v>
      </c>
      <c r="J12" s="307"/>
      <c r="K12" s="58">
        <f>SUM(K9:K11)</f>
        <v>927739</v>
      </c>
      <c r="L12" s="20"/>
      <c r="M12" s="56">
        <v>-12.5</v>
      </c>
      <c r="N12" s="20" t="s">
        <v>116</v>
      </c>
      <c r="O12" s="59"/>
      <c r="P12" s="20"/>
      <c r="Q12" s="20"/>
      <c r="R12" s="20"/>
      <c r="U12" s="82"/>
    </row>
    <row r="13" spans="1:21" ht="15" customHeight="1" thickTop="1" x14ac:dyDescent="0.2">
      <c r="A13" s="66" t="s">
        <v>38</v>
      </c>
      <c r="B13" s="67"/>
      <c r="C13" s="67"/>
      <c r="D13" s="71"/>
      <c r="E13" s="67"/>
      <c r="F13" s="71"/>
      <c r="G13" s="72"/>
      <c r="H13" s="71"/>
      <c r="I13" s="67"/>
      <c r="J13" s="71"/>
      <c r="K13" s="67"/>
      <c r="L13" s="67"/>
      <c r="M13" s="69"/>
      <c r="N13" s="67"/>
      <c r="O13" s="67"/>
      <c r="P13" s="67"/>
      <c r="Q13" s="67"/>
      <c r="R13" s="67"/>
      <c r="U13" s="83"/>
    </row>
    <row r="14" spans="1:21" ht="15" customHeight="1" x14ac:dyDescent="0.2">
      <c r="A14" s="47"/>
      <c r="B14" s="20" t="s">
        <v>115</v>
      </c>
      <c r="C14" s="52">
        <v>223410</v>
      </c>
      <c r="D14" s="307"/>
      <c r="E14" s="52">
        <v>187411</v>
      </c>
      <c r="F14" s="307"/>
      <c r="G14" s="52">
        <v>185870</v>
      </c>
      <c r="H14" s="307"/>
      <c r="I14" s="52">
        <v>180059</v>
      </c>
      <c r="J14" s="307"/>
      <c r="K14" s="52">
        <v>199523</v>
      </c>
      <c r="L14" s="20"/>
      <c r="M14" s="56">
        <v>-10.7</v>
      </c>
      <c r="N14" s="20" t="s">
        <v>116</v>
      </c>
      <c r="O14" s="20"/>
      <c r="P14" s="20"/>
      <c r="Q14" s="20"/>
      <c r="R14" s="20"/>
      <c r="U14" s="83"/>
    </row>
    <row r="15" spans="1:21" ht="15" customHeight="1" x14ac:dyDescent="0.2">
      <c r="A15" s="66"/>
      <c r="B15" s="67" t="s">
        <v>117</v>
      </c>
      <c r="C15" s="73">
        <v>17413</v>
      </c>
      <c r="D15" s="71"/>
      <c r="E15" s="73">
        <v>20084</v>
      </c>
      <c r="F15" s="71"/>
      <c r="G15" s="73">
        <v>19888</v>
      </c>
      <c r="H15" s="71"/>
      <c r="I15" s="73">
        <v>17217</v>
      </c>
      <c r="J15" s="71"/>
      <c r="K15" s="73">
        <v>14667</v>
      </c>
      <c r="L15" s="67"/>
      <c r="M15" s="69">
        <v>-15.8</v>
      </c>
      <c r="N15" s="67"/>
      <c r="O15" s="67"/>
      <c r="P15" s="67"/>
      <c r="Q15" s="67"/>
      <c r="R15" s="67"/>
      <c r="U15" s="83"/>
    </row>
    <row r="16" spans="1:21" ht="15" customHeight="1" x14ac:dyDescent="0.2">
      <c r="A16" s="47"/>
      <c r="B16" s="20" t="s">
        <v>118</v>
      </c>
      <c r="C16" s="57">
        <v>333862</v>
      </c>
      <c r="D16" s="305"/>
      <c r="E16" s="57">
        <v>185761</v>
      </c>
      <c r="F16" s="305"/>
      <c r="G16" s="57">
        <v>174506</v>
      </c>
      <c r="H16" s="305"/>
      <c r="I16" s="57">
        <v>163875</v>
      </c>
      <c r="J16" s="305"/>
      <c r="K16" s="57">
        <v>290534</v>
      </c>
      <c r="L16" s="20"/>
      <c r="M16" s="56">
        <v>-13</v>
      </c>
      <c r="N16" s="20"/>
      <c r="O16" s="20"/>
      <c r="P16" s="20"/>
      <c r="Q16" s="20"/>
      <c r="R16" s="20"/>
      <c r="U16" s="84"/>
    </row>
    <row r="17" spans="1:21" ht="15" customHeight="1" thickBot="1" x14ac:dyDescent="0.25">
      <c r="A17" s="66"/>
      <c r="B17" s="74" t="s">
        <v>120</v>
      </c>
      <c r="C17" s="75">
        <f t="shared" ref="C17:I17" si="1">SUM(C14:C16)</f>
        <v>574685</v>
      </c>
      <c r="D17" s="306"/>
      <c r="E17" s="75">
        <f t="shared" si="1"/>
        <v>393256</v>
      </c>
      <c r="F17" s="306"/>
      <c r="G17" s="75">
        <f t="shared" si="1"/>
        <v>380264</v>
      </c>
      <c r="H17" s="306"/>
      <c r="I17" s="75">
        <f t="shared" si="1"/>
        <v>361151</v>
      </c>
      <c r="J17" s="306"/>
      <c r="K17" s="75">
        <f>SUM(K14:K16)</f>
        <v>504724</v>
      </c>
      <c r="L17" s="67"/>
      <c r="M17" s="69">
        <v>-12.2</v>
      </c>
      <c r="N17" s="67" t="s">
        <v>116</v>
      </c>
      <c r="O17" s="67"/>
      <c r="P17" s="67"/>
      <c r="Q17" s="67"/>
      <c r="R17" s="67"/>
      <c r="U17" s="83"/>
    </row>
    <row r="18" spans="1:21" ht="15" customHeight="1" thickTop="1" x14ac:dyDescent="0.2">
      <c r="A18" s="47" t="s">
        <v>121</v>
      </c>
      <c r="B18" s="20"/>
      <c r="C18" s="20"/>
      <c r="D18" s="305"/>
      <c r="E18" s="20"/>
      <c r="F18" s="305"/>
      <c r="G18" s="20"/>
      <c r="H18" s="305"/>
      <c r="I18" s="20"/>
      <c r="J18" s="305"/>
      <c r="K18" s="20"/>
      <c r="L18" s="20"/>
      <c r="M18" s="56"/>
      <c r="N18" s="20"/>
      <c r="O18" s="20"/>
      <c r="P18" s="20"/>
      <c r="Q18" s="20"/>
      <c r="R18" s="20"/>
      <c r="U18" s="82"/>
    </row>
    <row r="19" spans="1:21" ht="15" customHeight="1" x14ac:dyDescent="0.2">
      <c r="A19" s="66"/>
      <c r="B19" s="67" t="s">
        <v>115</v>
      </c>
      <c r="C19" s="68">
        <v>196708</v>
      </c>
      <c r="D19" s="306"/>
      <c r="E19" s="68">
        <v>166756</v>
      </c>
      <c r="F19" s="306"/>
      <c r="G19" s="68">
        <v>165285</v>
      </c>
      <c r="H19" s="306"/>
      <c r="I19" s="68">
        <v>159379</v>
      </c>
      <c r="J19" s="306"/>
      <c r="K19" s="68">
        <v>179932</v>
      </c>
      <c r="L19" s="67"/>
      <c r="M19" s="69">
        <v>-8.5</v>
      </c>
      <c r="N19" s="67" t="s">
        <v>116</v>
      </c>
      <c r="O19" s="67"/>
      <c r="P19" s="67"/>
      <c r="Q19" s="67"/>
      <c r="R19" s="67"/>
      <c r="U19" s="83"/>
    </row>
    <row r="20" spans="1:21" ht="15" customHeight="1" x14ac:dyDescent="0.2">
      <c r="A20" s="47"/>
      <c r="B20" s="20" t="s">
        <v>117</v>
      </c>
      <c r="C20" s="50">
        <v>13614</v>
      </c>
      <c r="D20" s="305"/>
      <c r="E20" s="50">
        <v>16002</v>
      </c>
      <c r="F20" s="305"/>
      <c r="G20" s="50">
        <v>16303</v>
      </c>
      <c r="H20" s="305"/>
      <c r="I20" s="50">
        <v>13801</v>
      </c>
      <c r="J20" s="305"/>
      <c r="K20" s="50">
        <v>11839</v>
      </c>
      <c r="L20" s="20"/>
      <c r="M20" s="56">
        <v>-13</v>
      </c>
      <c r="N20" s="20"/>
      <c r="O20" s="20"/>
      <c r="P20" s="20"/>
      <c r="Q20" s="20"/>
      <c r="R20" s="20"/>
      <c r="U20" s="83"/>
    </row>
    <row r="21" spans="1:21" ht="15" customHeight="1" x14ac:dyDescent="0.2">
      <c r="A21" s="66"/>
      <c r="B21" s="67" t="s">
        <v>118</v>
      </c>
      <c r="C21" s="70">
        <v>54651</v>
      </c>
      <c r="D21" s="71"/>
      <c r="E21" s="70">
        <v>36922</v>
      </c>
      <c r="F21" s="71"/>
      <c r="G21" s="70">
        <v>37783</v>
      </c>
      <c r="H21" s="71"/>
      <c r="I21" s="70">
        <v>30868</v>
      </c>
      <c r="J21" s="71"/>
      <c r="K21" s="70">
        <v>55814</v>
      </c>
      <c r="L21" s="67"/>
      <c r="M21" s="69">
        <v>2.1</v>
      </c>
      <c r="N21" s="67"/>
      <c r="O21" s="67"/>
      <c r="P21" s="67"/>
      <c r="Q21" s="67"/>
      <c r="R21" s="67"/>
      <c r="U21" s="83"/>
    </row>
    <row r="22" spans="1:21" ht="15" customHeight="1" thickBot="1" x14ac:dyDescent="0.25">
      <c r="A22" s="47"/>
      <c r="B22" s="20" t="s">
        <v>122</v>
      </c>
      <c r="C22" s="60">
        <f t="shared" ref="C22:I22" si="2">SUM(C19:C21)</f>
        <v>264973</v>
      </c>
      <c r="D22" s="307"/>
      <c r="E22" s="60">
        <f t="shared" si="2"/>
        <v>219680</v>
      </c>
      <c r="F22" s="307"/>
      <c r="G22" s="60">
        <f t="shared" si="2"/>
        <v>219371</v>
      </c>
      <c r="H22" s="307"/>
      <c r="I22" s="60">
        <f t="shared" si="2"/>
        <v>204048</v>
      </c>
      <c r="J22" s="307"/>
      <c r="K22" s="60">
        <f>SUM(K19:K21)</f>
        <v>247585</v>
      </c>
      <c r="L22" s="20"/>
      <c r="M22" s="56">
        <v>-6.6</v>
      </c>
      <c r="N22" s="20" t="s">
        <v>116</v>
      </c>
      <c r="O22" s="20"/>
      <c r="P22" s="20"/>
      <c r="Q22" s="20"/>
      <c r="R22" s="20"/>
      <c r="U22" s="84"/>
    </row>
    <row r="23" spans="1:21" ht="15" customHeight="1" thickTop="1" x14ac:dyDescent="0.2">
      <c r="A23" s="66"/>
      <c r="B23" s="67"/>
      <c r="C23" s="67"/>
      <c r="D23" s="71"/>
      <c r="E23" s="67"/>
      <c r="F23" s="71"/>
      <c r="G23" s="67"/>
      <c r="H23" s="67"/>
      <c r="I23" s="67"/>
      <c r="J23" s="67"/>
      <c r="K23" s="67"/>
      <c r="L23" s="67"/>
      <c r="M23" s="69"/>
      <c r="N23" s="67"/>
      <c r="O23" s="67"/>
      <c r="P23" s="67"/>
      <c r="Q23" s="67"/>
      <c r="R23" s="67"/>
      <c r="U23" s="85"/>
    </row>
    <row r="24" spans="1:21" ht="15" customHeight="1" x14ac:dyDescent="0.2">
      <c r="A24" s="47" t="s">
        <v>123</v>
      </c>
      <c r="B24" s="20"/>
      <c r="C24" s="52">
        <v>33766</v>
      </c>
      <c r="D24" s="307"/>
      <c r="E24" s="52">
        <v>-1860</v>
      </c>
      <c r="F24" s="307"/>
      <c r="G24" s="52">
        <v>-68524</v>
      </c>
      <c r="H24" s="52"/>
      <c r="I24" s="52">
        <v>51004</v>
      </c>
      <c r="J24" s="52"/>
      <c r="K24" s="52">
        <v>39289</v>
      </c>
      <c r="L24" s="20"/>
      <c r="M24" s="56">
        <v>-16.399999999999999</v>
      </c>
      <c r="N24" s="20" t="s">
        <v>116</v>
      </c>
      <c r="O24" s="20"/>
      <c r="P24" s="20"/>
      <c r="Q24" s="20"/>
      <c r="R24" s="20"/>
    </row>
    <row r="25" spans="1:21" ht="15" customHeight="1" x14ac:dyDescent="0.2">
      <c r="A25" s="66"/>
      <c r="B25" s="67"/>
      <c r="C25" s="67"/>
      <c r="D25" s="71"/>
      <c r="E25" s="67"/>
      <c r="F25" s="71"/>
      <c r="G25" s="67"/>
      <c r="H25" s="67"/>
      <c r="I25" s="67"/>
      <c r="J25" s="67"/>
      <c r="K25" s="67"/>
      <c r="L25" s="67"/>
      <c r="M25" s="67"/>
      <c r="N25" s="67"/>
      <c r="O25" s="67"/>
      <c r="P25" s="67"/>
      <c r="Q25" s="67"/>
      <c r="R25" s="67"/>
    </row>
    <row r="26" spans="1:21" ht="15" customHeight="1" x14ac:dyDescent="0.2">
      <c r="A26" s="48" t="s">
        <v>124</v>
      </c>
      <c r="B26" s="49"/>
      <c r="C26" s="20"/>
      <c r="D26" s="305"/>
      <c r="E26" s="20"/>
      <c r="F26" s="305"/>
      <c r="G26" s="20"/>
      <c r="H26" s="20"/>
      <c r="I26" s="20"/>
      <c r="J26" s="20"/>
      <c r="K26" s="20"/>
      <c r="L26" s="20"/>
      <c r="M26" s="333" t="s">
        <v>112</v>
      </c>
      <c r="N26" s="333"/>
      <c r="O26" s="333"/>
      <c r="P26" s="333"/>
      <c r="Q26" s="333"/>
      <c r="R26" s="20"/>
    </row>
    <row r="27" spans="1:21" ht="39.75" x14ac:dyDescent="0.2">
      <c r="A27" s="258" t="s">
        <v>125</v>
      </c>
      <c r="B27" s="76"/>
      <c r="C27" s="67"/>
      <c r="D27" s="71"/>
      <c r="E27" s="67"/>
      <c r="F27" s="71"/>
      <c r="G27" s="67"/>
      <c r="H27" s="67"/>
      <c r="I27" s="67"/>
      <c r="J27" s="67"/>
      <c r="K27" s="67"/>
      <c r="L27" s="67"/>
      <c r="M27" s="77" t="s">
        <v>114</v>
      </c>
      <c r="N27" s="78"/>
      <c r="O27" s="77" t="s">
        <v>150</v>
      </c>
      <c r="P27" s="67"/>
      <c r="Q27" s="77" t="s">
        <v>210</v>
      </c>
      <c r="R27" s="67"/>
    </row>
    <row r="28" spans="1:21" ht="15" customHeight="1" x14ac:dyDescent="0.2">
      <c r="A28" s="47"/>
      <c r="B28" s="20" t="s">
        <v>115</v>
      </c>
      <c r="C28" s="52">
        <v>229167</v>
      </c>
      <c r="D28" s="307"/>
      <c r="E28" s="52">
        <v>217307</v>
      </c>
      <c r="F28" s="307"/>
      <c r="G28" s="52">
        <v>203248</v>
      </c>
      <c r="H28" s="52"/>
      <c r="I28" s="52">
        <v>209623</v>
      </c>
      <c r="J28" s="52"/>
      <c r="K28" s="52">
        <v>235093</v>
      </c>
      <c r="L28" s="20"/>
      <c r="M28" s="56">
        <v>2.6</v>
      </c>
      <c r="N28" s="20" t="s">
        <v>116</v>
      </c>
      <c r="O28" s="266">
        <v>3.6</v>
      </c>
      <c r="P28" s="56"/>
      <c r="Q28" s="56">
        <v>6.2</v>
      </c>
      <c r="R28" s="20" t="s">
        <v>116</v>
      </c>
    </row>
    <row r="29" spans="1:21" ht="15" customHeight="1" x14ac:dyDescent="0.2">
      <c r="A29" s="66"/>
      <c r="B29" s="67" t="s">
        <v>117</v>
      </c>
      <c r="C29" s="73">
        <v>59666</v>
      </c>
      <c r="D29" s="71"/>
      <c r="E29" s="73">
        <v>57522</v>
      </c>
      <c r="F29" s="71"/>
      <c r="G29" s="73">
        <v>48766</v>
      </c>
      <c r="H29" s="67"/>
      <c r="I29" s="73">
        <v>46156</v>
      </c>
      <c r="J29" s="67"/>
      <c r="K29" s="73">
        <v>55046</v>
      </c>
      <c r="L29" s="67"/>
      <c r="M29" s="69">
        <v>-7.7</v>
      </c>
      <c r="N29" s="67"/>
      <c r="O29" s="267">
        <v>3.3</v>
      </c>
      <c r="P29" s="69"/>
      <c r="Q29" s="69">
        <v>-4.4000000000000004</v>
      </c>
      <c r="R29" s="67"/>
    </row>
    <row r="30" spans="1:21" ht="15" customHeight="1" x14ac:dyDescent="0.2">
      <c r="A30" s="47"/>
      <c r="B30" s="20" t="s">
        <v>118</v>
      </c>
      <c r="C30" s="57">
        <v>233422</v>
      </c>
      <c r="D30" s="305"/>
      <c r="E30" s="57">
        <v>163439</v>
      </c>
      <c r="F30" s="305"/>
      <c r="G30" s="57">
        <v>173883</v>
      </c>
      <c r="H30" s="20"/>
      <c r="I30" s="57">
        <v>157856</v>
      </c>
      <c r="J30" s="20"/>
      <c r="K30" s="57">
        <v>211180</v>
      </c>
      <c r="L30" s="20"/>
      <c r="M30" s="56">
        <v>-9.5</v>
      </c>
      <c r="N30" s="20"/>
      <c r="O30" s="266">
        <v>3.1</v>
      </c>
      <c r="P30" s="56"/>
      <c r="Q30" s="56">
        <v>-6.4</v>
      </c>
      <c r="R30" s="20"/>
    </row>
    <row r="31" spans="1:21" ht="15" customHeight="1" thickBot="1" x14ac:dyDescent="0.25">
      <c r="A31" s="66"/>
      <c r="B31" s="74" t="s">
        <v>119</v>
      </c>
      <c r="C31" s="79">
        <f t="shared" ref="C31:I31" si="3">SUM(C28:C30)</f>
        <v>522255</v>
      </c>
      <c r="D31" s="306"/>
      <c r="E31" s="79">
        <f t="shared" si="3"/>
        <v>438268</v>
      </c>
      <c r="F31" s="306"/>
      <c r="G31" s="79">
        <f t="shared" si="3"/>
        <v>425897</v>
      </c>
      <c r="H31" s="306"/>
      <c r="I31" s="79">
        <f t="shared" si="3"/>
        <v>413635</v>
      </c>
      <c r="J31" s="306"/>
      <c r="K31" s="79">
        <f>SUM(K28:K30)</f>
        <v>501319</v>
      </c>
      <c r="L31" s="67"/>
      <c r="M31" s="69">
        <v>-4</v>
      </c>
      <c r="N31" s="67" t="s">
        <v>116</v>
      </c>
      <c r="O31" s="267">
        <v>3.4</v>
      </c>
      <c r="P31" s="69"/>
      <c r="Q31" s="69">
        <v>-0.6</v>
      </c>
      <c r="R31" s="67" t="s">
        <v>116</v>
      </c>
    </row>
    <row r="32" spans="1:21" ht="15" customHeight="1" thickTop="1" x14ac:dyDescent="0.2">
      <c r="A32" s="47" t="s">
        <v>38</v>
      </c>
      <c r="B32" s="20"/>
      <c r="C32" s="20"/>
      <c r="D32" s="305"/>
      <c r="E32" s="20"/>
      <c r="F32" s="20"/>
      <c r="G32" s="20"/>
      <c r="H32" s="305"/>
      <c r="I32" s="20"/>
      <c r="J32" s="305"/>
      <c r="K32" s="20"/>
      <c r="L32" s="20"/>
      <c r="M32" s="56"/>
      <c r="N32" s="20"/>
      <c r="O32" s="266"/>
      <c r="P32" s="56"/>
      <c r="Q32" s="56"/>
      <c r="R32" s="20"/>
    </row>
    <row r="33" spans="1:18" ht="15" customHeight="1" x14ac:dyDescent="0.2">
      <c r="A33" s="66"/>
      <c r="B33" s="67" t="s">
        <v>115</v>
      </c>
      <c r="C33" s="68">
        <v>80209</v>
      </c>
      <c r="D33" s="306"/>
      <c r="E33" s="68">
        <v>74578</v>
      </c>
      <c r="F33" s="68"/>
      <c r="G33" s="68">
        <v>71425</v>
      </c>
      <c r="H33" s="306"/>
      <c r="I33" s="68">
        <v>75946</v>
      </c>
      <c r="J33" s="306"/>
      <c r="K33" s="68">
        <v>84751</v>
      </c>
      <c r="L33" s="67"/>
      <c r="M33" s="69">
        <v>5.7</v>
      </c>
      <c r="N33" s="67" t="s">
        <v>116</v>
      </c>
      <c r="O33" s="267">
        <v>3.7</v>
      </c>
      <c r="P33" s="69"/>
      <c r="Q33" s="69">
        <v>9.4</v>
      </c>
      <c r="R33" s="67" t="s">
        <v>116</v>
      </c>
    </row>
    <row r="34" spans="1:18" ht="15" customHeight="1" x14ac:dyDescent="0.2">
      <c r="A34" s="47"/>
      <c r="B34" s="20" t="s">
        <v>117</v>
      </c>
      <c r="C34" s="50">
        <v>12187</v>
      </c>
      <c r="D34" s="305"/>
      <c r="E34" s="50">
        <v>11436</v>
      </c>
      <c r="F34" s="20"/>
      <c r="G34" s="50">
        <v>9706</v>
      </c>
      <c r="H34" s="305"/>
      <c r="I34" s="50">
        <v>9387</v>
      </c>
      <c r="J34" s="305"/>
      <c r="K34" s="50">
        <v>10654</v>
      </c>
      <c r="L34" s="20"/>
      <c r="M34" s="56">
        <v>-12.6</v>
      </c>
      <c r="N34" s="20"/>
      <c r="O34" s="266">
        <v>3.2</v>
      </c>
      <c r="P34" s="56"/>
      <c r="Q34" s="56">
        <v>-9.4</v>
      </c>
      <c r="R34" s="20"/>
    </row>
    <row r="35" spans="1:18" ht="15" customHeight="1" x14ac:dyDescent="0.2">
      <c r="A35" s="66"/>
      <c r="B35" s="67" t="s">
        <v>118</v>
      </c>
      <c r="C35" s="70">
        <v>206085</v>
      </c>
      <c r="D35" s="71"/>
      <c r="E35" s="70">
        <v>147270</v>
      </c>
      <c r="F35" s="67"/>
      <c r="G35" s="70">
        <v>156001</v>
      </c>
      <c r="H35" s="71"/>
      <c r="I35" s="70">
        <v>146399</v>
      </c>
      <c r="J35" s="71"/>
      <c r="K35" s="70">
        <v>199798</v>
      </c>
      <c r="L35" s="67"/>
      <c r="M35" s="69">
        <v>-3.1</v>
      </c>
      <c r="N35" s="67"/>
      <c r="O35" s="267">
        <v>3.3</v>
      </c>
      <c r="P35" s="69"/>
      <c r="Q35" s="69">
        <v>0.2</v>
      </c>
      <c r="R35" s="67"/>
    </row>
    <row r="36" spans="1:18" ht="15" customHeight="1" thickBot="1" x14ac:dyDescent="0.25">
      <c r="A36" s="47"/>
      <c r="B36" s="51" t="s">
        <v>120</v>
      </c>
      <c r="C36" s="58">
        <f>SUM(C33:C35)</f>
        <v>298481</v>
      </c>
      <c r="D36" s="307"/>
      <c r="E36" s="58">
        <f>SUM(E33:E35)</f>
        <v>233284</v>
      </c>
      <c r="F36" s="52"/>
      <c r="G36" s="58">
        <f>SUM(G33:G35)</f>
        <v>237132</v>
      </c>
      <c r="H36" s="307"/>
      <c r="I36" s="58">
        <f>SUM(I33:I35)</f>
        <v>231732</v>
      </c>
      <c r="J36" s="307"/>
      <c r="K36" s="58">
        <f>SUM(K33:K35)</f>
        <v>295203</v>
      </c>
      <c r="L36" s="20"/>
      <c r="M36" s="56">
        <v>-1.1000000000000001</v>
      </c>
      <c r="N36" s="20" t="s">
        <v>116</v>
      </c>
      <c r="O36" s="266">
        <v>3.4</v>
      </c>
      <c r="P36" s="56"/>
      <c r="Q36" s="56">
        <v>2.2999999999999998</v>
      </c>
      <c r="R36" s="20" t="s">
        <v>116</v>
      </c>
    </row>
    <row r="37" spans="1:18" ht="15" customHeight="1" thickTop="1" x14ac:dyDescent="0.2">
      <c r="A37" s="66" t="s">
        <v>121</v>
      </c>
      <c r="B37" s="67"/>
      <c r="C37" s="67"/>
      <c r="D37" s="71"/>
      <c r="E37" s="67"/>
      <c r="F37" s="67"/>
      <c r="G37" s="67"/>
      <c r="H37" s="71"/>
      <c r="I37" s="67"/>
      <c r="J37" s="71"/>
      <c r="K37" s="67"/>
      <c r="L37" s="67"/>
      <c r="M37" s="69"/>
      <c r="N37" s="67"/>
      <c r="O37" s="267"/>
      <c r="P37" s="69"/>
      <c r="Q37" s="69"/>
      <c r="R37" s="67"/>
    </row>
    <row r="38" spans="1:18" ht="15" customHeight="1" x14ac:dyDescent="0.2">
      <c r="A38" s="47"/>
      <c r="B38" s="20" t="s">
        <v>115</v>
      </c>
      <c r="C38" s="52">
        <v>75991</v>
      </c>
      <c r="D38" s="307"/>
      <c r="E38" s="52">
        <v>70215</v>
      </c>
      <c r="F38" s="52"/>
      <c r="G38" s="52">
        <v>67360</v>
      </c>
      <c r="H38" s="307"/>
      <c r="I38" s="52">
        <v>71639</v>
      </c>
      <c r="J38" s="307"/>
      <c r="K38" s="52">
        <v>80213</v>
      </c>
      <c r="L38" s="20"/>
      <c r="M38" s="56">
        <v>5.6</v>
      </c>
      <c r="N38" s="20" t="s">
        <v>116</v>
      </c>
      <c r="O38" s="266">
        <v>3.7</v>
      </c>
      <c r="P38" s="56"/>
      <c r="Q38" s="56">
        <v>9.3000000000000007</v>
      </c>
      <c r="R38" s="20" t="s">
        <v>116</v>
      </c>
    </row>
    <row r="39" spans="1:18" ht="15" customHeight="1" x14ac:dyDescent="0.2">
      <c r="A39" s="66"/>
      <c r="B39" s="67" t="s">
        <v>117</v>
      </c>
      <c r="C39" s="73">
        <v>11334</v>
      </c>
      <c r="D39" s="71"/>
      <c r="E39" s="73">
        <v>10651</v>
      </c>
      <c r="F39" s="67"/>
      <c r="G39" s="73">
        <v>8919</v>
      </c>
      <c r="H39" s="71"/>
      <c r="I39" s="73">
        <v>8649</v>
      </c>
      <c r="J39" s="71"/>
      <c r="K39" s="73">
        <v>9913</v>
      </c>
      <c r="L39" s="67"/>
      <c r="M39" s="69">
        <v>-12.5</v>
      </c>
      <c r="N39" s="67"/>
      <c r="O39" s="267">
        <v>3.2</v>
      </c>
      <c r="P39" s="69"/>
      <c r="Q39" s="69">
        <v>-9.3000000000000007</v>
      </c>
      <c r="R39" s="67"/>
    </row>
    <row r="40" spans="1:18" ht="15" customHeight="1" x14ac:dyDescent="0.2">
      <c r="A40" s="47"/>
      <c r="B40" s="20" t="s">
        <v>118</v>
      </c>
      <c r="C40" s="57">
        <v>34620</v>
      </c>
      <c r="D40" s="305"/>
      <c r="E40" s="57">
        <v>24339</v>
      </c>
      <c r="F40" s="20"/>
      <c r="G40" s="57">
        <v>28008</v>
      </c>
      <c r="H40" s="305"/>
      <c r="I40" s="57">
        <v>21653</v>
      </c>
      <c r="J40" s="305"/>
      <c r="K40" s="57">
        <v>28358</v>
      </c>
      <c r="L40" s="20"/>
      <c r="M40" s="56">
        <v>-18.100000000000001</v>
      </c>
      <c r="N40" s="20"/>
      <c r="O40" s="266">
        <v>2.9</v>
      </c>
      <c r="P40" s="56"/>
      <c r="Q40" s="56">
        <v>-15.2</v>
      </c>
      <c r="R40" s="20"/>
    </row>
    <row r="41" spans="1:18" ht="15" customHeight="1" thickBot="1" x14ac:dyDescent="0.25">
      <c r="A41" s="66"/>
      <c r="B41" s="74" t="s">
        <v>122</v>
      </c>
      <c r="C41" s="79">
        <f t="shared" ref="C41:I41" si="4">SUM(C38:C40)</f>
        <v>121945</v>
      </c>
      <c r="D41" s="306"/>
      <c r="E41" s="79">
        <f t="shared" si="4"/>
        <v>105205</v>
      </c>
      <c r="F41" s="79"/>
      <c r="G41" s="79">
        <f t="shared" si="4"/>
        <v>104287</v>
      </c>
      <c r="H41" s="306"/>
      <c r="I41" s="79">
        <f t="shared" si="4"/>
        <v>101941</v>
      </c>
      <c r="J41" s="306"/>
      <c r="K41" s="79">
        <f>SUM(K38:K40)</f>
        <v>118484</v>
      </c>
      <c r="L41" s="67"/>
      <c r="M41" s="69">
        <v>-2.8</v>
      </c>
      <c r="N41" s="67" t="s">
        <v>116</v>
      </c>
      <c r="O41" s="267">
        <v>3.4</v>
      </c>
      <c r="P41" s="69"/>
      <c r="Q41" s="69">
        <v>0.6</v>
      </c>
      <c r="R41" s="67" t="s">
        <v>116</v>
      </c>
    </row>
    <row r="42" spans="1:18" ht="15" customHeight="1" thickTop="1" x14ac:dyDescent="0.2">
      <c r="A42" s="47"/>
      <c r="B42" s="20"/>
      <c r="C42" s="20"/>
      <c r="D42" s="305"/>
      <c r="E42" s="20"/>
      <c r="F42" s="20"/>
      <c r="G42" s="20"/>
      <c r="H42" s="305"/>
      <c r="I42" s="20"/>
      <c r="J42" s="305"/>
      <c r="K42" s="20"/>
      <c r="L42" s="20"/>
      <c r="M42" s="56"/>
      <c r="N42" s="20"/>
      <c r="O42" s="266"/>
      <c r="P42" s="56"/>
      <c r="Q42" s="56"/>
      <c r="R42" s="20"/>
    </row>
    <row r="43" spans="1:18" ht="15" customHeight="1" x14ac:dyDescent="0.2">
      <c r="A43" s="66" t="s">
        <v>123</v>
      </c>
      <c r="B43" s="67"/>
      <c r="C43" s="68">
        <v>15960</v>
      </c>
      <c r="D43" s="306"/>
      <c r="E43" s="68">
        <v>5245</v>
      </c>
      <c r="F43" s="68"/>
      <c r="G43" s="68">
        <v>4279</v>
      </c>
      <c r="H43" s="306"/>
      <c r="I43" s="68">
        <v>2019</v>
      </c>
      <c r="J43" s="306"/>
      <c r="K43" s="68">
        <v>22587</v>
      </c>
      <c r="L43" s="67"/>
      <c r="M43" s="69">
        <v>41.5</v>
      </c>
      <c r="N43" s="67" t="s">
        <v>116</v>
      </c>
      <c r="O43" s="267"/>
      <c r="P43" s="69"/>
      <c r="Q43" s="69"/>
      <c r="R43" s="67"/>
    </row>
    <row r="44" spans="1:18" ht="15" customHeight="1" x14ac:dyDescent="0.2">
      <c r="A44" s="47"/>
      <c r="B44" s="20"/>
      <c r="C44" s="20"/>
      <c r="D44" s="305"/>
      <c r="E44" s="20"/>
      <c r="F44" s="20"/>
      <c r="G44" s="20"/>
      <c r="H44" s="305"/>
      <c r="I44" s="20"/>
      <c r="J44" s="305"/>
      <c r="K44" s="20"/>
      <c r="L44" s="20"/>
      <c r="M44" s="56"/>
      <c r="N44" s="20"/>
      <c r="O44" s="266"/>
      <c r="P44" s="56"/>
      <c r="Q44" s="56"/>
      <c r="R44" s="20"/>
    </row>
    <row r="45" spans="1:18" ht="15" customHeight="1" x14ac:dyDescent="0.2">
      <c r="A45" s="80" t="s">
        <v>126</v>
      </c>
      <c r="B45" s="81"/>
      <c r="C45" s="67"/>
      <c r="D45" s="71"/>
      <c r="E45" s="67"/>
      <c r="F45" s="67"/>
      <c r="G45" s="67"/>
      <c r="H45" s="71"/>
      <c r="I45" s="67"/>
      <c r="J45" s="71"/>
      <c r="K45" s="67"/>
      <c r="L45" s="67"/>
      <c r="M45" s="69"/>
      <c r="N45" s="67"/>
      <c r="O45" s="267"/>
      <c r="P45" s="69"/>
      <c r="Q45" s="69"/>
      <c r="R45" s="67"/>
    </row>
    <row r="46" spans="1:18" ht="15" customHeight="1" x14ac:dyDescent="0.2">
      <c r="A46" s="18" t="s">
        <v>125</v>
      </c>
      <c r="B46" s="18"/>
      <c r="C46" s="18"/>
      <c r="D46" s="308"/>
      <c r="E46" s="18"/>
      <c r="F46" s="18"/>
      <c r="G46" s="18"/>
      <c r="H46" s="308"/>
      <c r="I46" s="18"/>
      <c r="J46" s="308"/>
      <c r="K46" s="18"/>
      <c r="L46" s="18"/>
      <c r="M46" s="18"/>
      <c r="N46" s="18"/>
      <c r="O46" s="268"/>
      <c r="P46" s="18"/>
      <c r="Q46" s="18"/>
      <c r="R46" s="18"/>
    </row>
    <row r="47" spans="1:18" ht="15" customHeight="1" x14ac:dyDescent="0.2">
      <c r="A47" s="87"/>
      <c r="B47" s="87" t="s">
        <v>115</v>
      </c>
      <c r="C47" s="252">
        <v>834627</v>
      </c>
      <c r="D47" s="309"/>
      <c r="E47" s="252">
        <v>760328</v>
      </c>
      <c r="F47" s="252"/>
      <c r="G47" s="252">
        <v>751304</v>
      </c>
      <c r="H47" s="309"/>
      <c r="I47" s="252">
        <v>743869</v>
      </c>
      <c r="J47" s="309"/>
      <c r="K47" s="252">
        <v>770962</v>
      </c>
      <c r="L47" s="87"/>
      <c r="M47" s="264">
        <v>-7.6</v>
      </c>
      <c r="N47" s="259" t="s">
        <v>116</v>
      </c>
      <c r="O47" s="269">
        <v>1</v>
      </c>
      <c r="P47" s="259"/>
      <c r="Q47" s="264">
        <v>-6.6</v>
      </c>
      <c r="R47" s="87" t="s">
        <v>116</v>
      </c>
    </row>
    <row r="48" spans="1:18" ht="15" customHeight="1" x14ac:dyDescent="0.2">
      <c r="A48" s="18"/>
      <c r="B48" s="18" t="s">
        <v>117</v>
      </c>
      <c r="C48" s="225">
        <v>144170</v>
      </c>
      <c r="D48" s="310"/>
      <c r="E48" s="225">
        <v>160021</v>
      </c>
      <c r="F48" s="310"/>
      <c r="G48" s="225">
        <v>142575</v>
      </c>
      <c r="H48" s="310"/>
      <c r="I48" s="225">
        <v>130147</v>
      </c>
      <c r="J48" s="310"/>
      <c r="K48" s="225">
        <v>126994</v>
      </c>
      <c r="L48" s="18"/>
      <c r="M48" s="265">
        <v>-11.9</v>
      </c>
      <c r="N48" s="53"/>
      <c r="O48" s="270">
        <v>1.4</v>
      </c>
      <c r="P48" s="53"/>
      <c r="Q48" s="265">
        <v>-10.5</v>
      </c>
      <c r="R48" s="18"/>
    </row>
    <row r="49" spans="1:18" ht="15" customHeight="1" x14ac:dyDescent="0.2">
      <c r="A49" s="87"/>
      <c r="B49" s="87" t="s">
        <v>118</v>
      </c>
      <c r="C49" s="242">
        <v>603395</v>
      </c>
      <c r="D49" s="311"/>
      <c r="E49" s="242">
        <v>372915</v>
      </c>
      <c r="F49" s="311"/>
      <c r="G49" s="242">
        <v>370384</v>
      </c>
      <c r="H49" s="311"/>
      <c r="I49" s="242">
        <v>342213</v>
      </c>
      <c r="J49" s="311"/>
      <c r="K49" s="242">
        <v>531102</v>
      </c>
      <c r="L49" s="87"/>
      <c r="M49" s="264">
        <v>-12</v>
      </c>
      <c r="N49" s="259"/>
      <c r="O49" s="269">
        <v>1.2</v>
      </c>
      <c r="P49" s="259"/>
      <c r="Q49" s="264">
        <v>-10.8</v>
      </c>
      <c r="R49" s="87"/>
    </row>
    <row r="50" spans="1:18" ht="15" customHeight="1" thickBot="1" x14ac:dyDescent="0.25">
      <c r="A50" s="86"/>
      <c r="B50" s="86" t="s">
        <v>119</v>
      </c>
      <c r="C50" s="254">
        <f t="shared" ref="C50:J50" si="5">SUM(C47:C49)</f>
        <v>1582192</v>
      </c>
      <c r="D50" s="312">
        <f t="shared" si="5"/>
        <v>0</v>
      </c>
      <c r="E50" s="254">
        <f t="shared" si="5"/>
        <v>1293264</v>
      </c>
      <c r="F50" s="312">
        <f t="shared" si="5"/>
        <v>0</v>
      </c>
      <c r="G50" s="254">
        <f t="shared" si="5"/>
        <v>1264263</v>
      </c>
      <c r="H50" s="312">
        <f t="shared" si="5"/>
        <v>0</v>
      </c>
      <c r="I50" s="254">
        <f t="shared" si="5"/>
        <v>1216229</v>
      </c>
      <c r="J50" s="312">
        <f t="shared" si="5"/>
        <v>0</v>
      </c>
      <c r="K50" s="254">
        <f>SUM(K47:K49)</f>
        <v>1429058</v>
      </c>
      <c r="L50" s="18"/>
      <c r="M50" s="265">
        <v>-9.6999999999999993</v>
      </c>
      <c r="N50" s="53" t="s">
        <v>116</v>
      </c>
      <c r="O50" s="270">
        <v>1.2</v>
      </c>
      <c r="P50" s="53"/>
      <c r="Q50" s="265">
        <v>-8.5</v>
      </c>
      <c r="R50" s="18" t="s">
        <v>116</v>
      </c>
    </row>
    <row r="51" spans="1:18" ht="15" customHeight="1" thickTop="1" x14ac:dyDescent="0.2">
      <c r="A51" s="87" t="s">
        <v>38</v>
      </c>
      <c r="B51" s="87"/>
      <c r="C51" s="224"/>
      <c r="D51" s="311"/>
      <c r="E51" s="224"/>
      <c r="F51" s="311"/>
      <c r="G51" s="224"/>
      <c r="H51" s="311"/>
      <c r="I51" s="224"/>
      <c r="J51" s="311"/>
      <c r="K51" s="224"/>
      <c r="L51" s="87"/>
      <c r="M51" s="264"/>
      <c r="N51" s="259"/>
      <c r="O51" s="269"/>
      <c r="P51" s="259"/>
      <c r="Q51" s="264"/>
      <c r="R51" s="87"/>
    </row>
    <row r="52" spans="1:18" ht="15" customHeight="1" x14ac:dyDescent="0.2">
      <c r="A52" s="18"/>
      <c r="B52" s="18" t="s">
        <v>115</v>
      </c>
      <c r="C52" s="255">
        <v>303619</v>
      </c>
      <c r="D52" s="313"/>
      <c r="E52" s="255">
        <v>261989</v>
      </c>
      <c r="F52" s="313"/>
      <c r="G52" s="255">
        <v>257295</v>
      </c>
      <c r="H52" s="313"/>
      <c r="I52" s="255">
        <v>256005</v>
      </c>
      <c r="J52" s="313"/>
      <c r="K52" s="255">
        <v>284274</v>
      </c>
      <c r="L52" s="18"/>
      <c r="M52" s="265">
        <v>-6.4</v>
      </c>
      <c r="N52" s="53" t="s">
        <v>116</v>
      </c>
      <c r="O52" s="270">
        <v>1</v>
      </c>
      <c r="P52" s="53"/>
      <c r="Q52" s="265">
        <v>-5.4</v>
      </c>
      <c r="R52" s="18" t="s">
        <v>116</v>
      </c>
    </row>
    <row r="53" spans="1:18" ht="15" customHeight="1" x14ac:dyDescent="0.2">
      <c r="A53" s="87"/>
      <c r="B53" s="87" t="s">
        <v>117</v>
      </c>
      <c r="C53" s="224">
        <v>29600</v>
      </c>
      <c r="D53" s="311"/>
      <c r="E53" s="224">
        <v>31520</v>
      </c>
      <c r="F53" s="311"/>
      <c r="G53" s="224">
        <v>29594</v>
      </c>
      <c r="H53" s="311"/>
      <c r="I53" s="224">
        <v>26604</v>
      </c>
      <c r="J53" s="311"/>
      <c r="K53" s="224">
        <v>25321</v>
      </c>
      <c r="L53" s="87"/>
      <c r="M53" s="264">
        <v>-14.5</v>
      </c>
      <c r="N53" s="259"/>
      <c r="O53" s="269">
        <v>1.4</v>
      </c>
      <c r="P53" s="259"/>
      <c r="Q53" s="264">
        <v>-13.1</v>
      </c>
      <c r="R53" s="87"/>
    </row>
    <row r="54" spans="1:18" ht="15" customHeight="1" x14ac:dyDescent="0.2">
      <c r="A54" s="18"/>
      <c r="B54" s="18" t="s">
        <v>118</v>
      </c>
      <c r="C54" s="253">
        <v>539947</v>
      </c>
      <c r="D54" s="310"/>
      <c r="E54" s="253">
        <v>333031</v>
      </c>
      <c r="F54" s="310"/>
      <c r="G54" s="253">
        <v>330507</v>
      </c>
      <c r="H54" s="310"/>
      <c r="I54" s="253">
        <v>310274</v>
      </c>
      <c r="J54" s="310"/>
      <c r="K54" s="253">
        <v>490332</v>
      </c>
      <c r="L54" s="18"/>
      <c r="M54" s="265">
        <v>-9.1999999999999993</v>
      </c>
      <c r="N54" s="53"/>
      <c r="O54" s="270">
        <v>1.3</v>
      </c>
      <c r="P54" s="53"/>
      <c r="Q54" s="265">
        <v>-7.9</v>
      </c>
      <c r="R54" s="18"/>
    </row>
    <row r="55" spans="1:18" ht="15" customHeight="1" thickBot="1" x14ac:dyDescent="0.25">
      <c r="A55" s="87" t="s">
        <v>120</v>
      </c>
      <c r="B55" s="87"/>
      <c r="C55" s="256">
        <f t="shared" ref="C55:J55" si="6">SUM(C52:C54)</f>
        <v>873166</v>
      </c>
      <c r="D55" s="309">
        <f t="shared" si="6"/>
        <v>0</v>
      </c>
      <c r="E55" s="256">
        <f t="shared" si="6"/>
        <v>626540</v>
      </c>
      <c r="F55" s="309">
        <f t="shared" si="6"/>
        <v>0</v>
      </c>
      <c r="G55" s="256">
        <f t="shared" si="6"/>
        <v>617396</v>
      </c>
      <c r="H55" s="309">
        <f t="shared" si="6"/>
        <v>0</v>
      </c>
      <c r="I55" s="256">
        <f t="shared" si="6"/>
        <v>592883</v>
      </c>
      <c r="J55" s="309">
        <f t="shared" si="6"/>
        <v>0</v>
      </c>
      <c r="K55" s="256">
        <f>SUM(K52:K54)</f>
        <v>799927</v>
      </c>
      <c r="L55" s="87"/>
      <c r="M55" s="264">
        <v>-8.4</v>
      </c>
      <c r="N55" s="259" t="s">
        <v>116</v>
      </c>
      <c r="O55" s="269">
        <v>1.2</v>
      </c>
      <c r="P55" s="259"/>
      <c r="Q55" s="264">
        <v>-7.2</v>
      </c>
      <c r="R55" s="87" t="s">
        <v>116</v>
      </c>
    </row>
    <row r="56" spans="1:18" ht="15" customHeight="1" thickTop="1" x14ac:dyDescent="0.2">
      <c r="A56" s="18" t="s">
        <v>121</v>
      </c>
      <c r="B56" s="18"/>
      <c r="C56" s="225"/>
      <c r="D56" s="310"/>
      <c r="E56" s="225"/>
      <c r="F56" s="225"/>
      <c r="G56" s="225"/>
      <c r="H56" s="310"/>
      <c r="I56" s="225"/>
      <c r="J56" s="310"/>
      <c r="K56" s="225"/>
      <c r="L56" s="18"/>
      <c r="M56" s="265"/>
      <c r="N56" s="53"/>
      <c r="O56" s="270"/>
      <c r="P56" s="53"/>
      <c r="Q56" s="265"/>
      <c r="R56" s="18"/>
    </row>
    <row r="57" spans="1:18" ht="15" customHeight="1" x14ac:dyDescent="0.2">
      <c r="A57" s="87"/>
      <c r="B57" s="87" t="s">
        <v>115</v>
      </c>
      <c r="C57" s="252">
        <v>272699</v>
      </c>
      <c r="D57" s="309"/>
      <c r="E57" s="252">
        <v>236971</v>
      </c>
      <c r="F57" s="252"/>
      <c r="G57" s="252">
        <v>232645</v>
      </c>
      <c r="H57" s="309"/>
      <c r="I57" s="252">
        <v>231018</v>
      </c>
      <c r="J57" s="309"/>
      <c r="K57" s="252">
        <v>260145</v>
      </c>
      <c r="L57" s="87"/>
      <c r="M57" s="264">
        <v>-4.5999999999999996</v>
      </c>
      <c r="N57" s="259" t="s">
        <v>116</v>
      </c>
      <c r="O57" s="269">
        <v>1.1000000000000001</v>
      </c>
      <c r="P57" s="259"/>
      <c r="Q57" s="264">
        <v>-3.5</v>
      </c>
      <c r="R57" s="87" t="s">
        <v>116</v>
      </c>
    </row>
    <row r="58" spans="1:18" ht="15" customHeight="1" x14ac:dyDescent="0.2">
      <c r="A58" s="18"/>
      <c r="B58" s="18" t="s">
        <v>117</v>
      </c>
      <c r="C58" s="225">
        <v>24948</v>
      </c>
      <c r="D58" s="310"/>
      <c r="E58" s="225">
        <v>26653</v>
      </c>
      <c r="F58" s="225"/>
      <c r="G58" s="225">
        <v>25222</v>
      </c>
      <c r="H58" s="310"/>
      <c r="I58" s="225">
        <v>22450</v>
      </c>
      <c r="J58" s="310"/>
      <c r="K58" s="225">
        <v>21752</v>
      </c>
      <c r="L58" s="18"/>
      <c r="M58" s="265">
        <v>-12.8</v>
      </c>
      <c r="N58" s="53"/>
      <c r="O58" s="270">
        <v>1.5</v>
      </c>
      <c r="P58" s="53"/>
      <c r="Q58" s="265">
        <v>-11.3</v>
      </c>
      <c r="R58" s="18"/>
    </row>
    <row r="59" spans="1:18" ht="15" customHeight="1" x14ac:dyDescent="0.2">
      <c r="A59" s="87"/>
      <c r="B59" s="87" t="s">
        <v>118</v>
      </c>
      <c r="C59" s="242">
        <v>89271</v>
      </c>
      <c r="D59" s="311"/>
      <c r="E59" s="242">
        <v>61261</v>
      </c>
      <c r="F59" s="224"/>
      <c r="G59" s="242">
        <v>65791</v>
      </c>
      <c r="H59" s="311"/>
      <c r="I59" s="242">
        <v>52521</v>
      </c>
      <c r="J59" s="311"/>
      <c r="K59" s="242">
        <v>84172</v>
      </c>
      <c r="L59" s="87"/>
      <c r="M59" s="264">
        <v>-5.7</v>
      </c>
      <c r="N59" s="259"/>
      <c r="O59" s="269">
        <v>1.1000000000000001</v>
      </c>
      <c r="P59" s="259"/>
      <c r="Q59" s="264">
        <v>-4.5999999999999996</v>
      </c>
      <c r="R59" s="87"/>
    </row>
    <row r="60" spans="1:18" ht="15" customHeight="1" thickBot="1" x14ac:dyDescent="0.25">
      <c r="A60" s="18"/>
      <c r="B60" s="18" t="s">
        <v>122</v>
      </c>
      <c r="C60" s="257">
        <f t="shared" ref="C60:J60" si="7">SUM(C57:C59)</f>
        <v>386918</v>
      </c>
      <c r="D60" s="313">
        <f t="shared" si="7"/>
        <v>0</v>
      </c>
      <c r="E60" s="257">
        <f t="shared" si="7"/>
        <v>324885</v>
      </c>
      <c r="F60" s="257">
        <f t="shared" si="7"/>
        <v>0</v>
      </c>
      <c r="G60" s="257">
        <f t="shared" si="7"/>
        <v>323658</v>
      </c>
      <c r="H60" s="313">
        <f t="shared" si="7"/>
        <v>0</v>
      </c>
      <c r="I60" s="257">
        <f t="shared" si="7"/>
        <v>305989</v>
      </c>
      <c r="J60" s="313">
        <f t="shared" si="7"/>
        <v>0</v>
      </c>
      <c r="K60" s="257">
        <f>SUM(K57:K59)</f>
        <v>366069</v>
      </c>
      <c r="L60" s="18"/>
      <c r="M60" s="265">
        <v>-5.4</v>
      </c>
      <c r="N60" s="53" t="s">
        <v>116</v>
      </c>
      <c r="O60" s="270">
        <v>1.1000000000000001</v>
      </c>
      <c r="P60" s="53"/>
      <c r="Q60" s="265">
        <v>-4.3</v>
      </c>
      <c r="R60" s="18" t="s">
        <v>116</v>
      </c>
    </row>
    <row r="61" spans="1:18" ht="15" customHeight="1" thickTop="1" x14ac:dyDescent="0.2">
      <c r="A61" s="87"/>
      <c r="B61" s="87"/>
      <c r="C61" s="224"/>
      <c r="D61" s="224"/>
      <c r="E61" s="224"/>
      <c r="F61" s="224"/>
      <c r="G61" s="224"/>
      <c r="H61" s="224"/>
      <c r="I61" s="224"/>
      <c r="J61" s="224"/>
      <c r="K61" s="224"/>
      <c r="L61" s="87"/>
      <c r="M61" s="264"/>
      <c r="N61" s="259"/>
      <c r="O61" s="259"/>
      <c r="P61" s="259"/>
      <c r="Q61" s="259"/>
      <c r="R61" s="87"/>
    </row>
    <row r="62" spans="1:18" ht="15" customHeight="1" x14ac:dyDescent="0.2">
      <c r="A62" s="18" t="s">
        <v>123</v>
      </c>
      <c r="B62" s="18"/>
      <c r="C62" s="255">
        <v>49726</v>
      </c>
      <c r="D62" s="255"/>
      <c r="E62" s="255">
        <v>3385</v>
      </c>
      <c r="F62" s="255"/>
      <c r="G62" s="255">
        <v>-64245</v>
      </c>
      <c r="H62" s="255"/>
      <c r="I62" s="255">
        <v>53023</v>
      </c>
      <c r="J62" s="255"/>
      <c r="K62" s="255">
        <v>61876</v>
      </c>
      <c r="L62" s="18"/>
      <c r="M62" s="265">
        <v>-24.4</v>
      </c>
      <c r="N62" s="53" t="s">
        <v>116</v>
      </c>
      <c r="O62" s="53"/>
      <c r="P62" s="53"/>
      <c r="Q62" s="53"/>
      <c r="R62" s="18"/>
    </row>
    <row r="63" spans="1:18" ht="30" customHeight="1" x14ac:dyDescent="0.2">
      <c r="A63" s="258"/>
      <c r="B63" s="76" t="s">
        <v>81</v>
      </c>
      <c r="C63" s="252">
        <v>266249</v>
      </c>
      <c r="D63" s="252"/>
      <c r="E63" s="252">
        <v>-119747</v>
      </c>
      <c r="F63" s="252"/>
      <c r="G63" s="252">
        <v>44175</v>
      </c>
      <c r="H63" s="252"/>
      <c r="I63" s="252">
        <v>-57389</v>
      </c>
      <c r="J63" s="252"/>
      <c r="K63" s="252">
        <v>323816</v>
      </c>
      <c r="L63" s="87"/>
      <c r="M63" s="264">
        <v>21.6</v>
      </c>
      <c r="N63" s="259" t="s">
        <v>116</v>
      </c>
      <c r="O63" s="259"/>
      <c r="P63" s="259"/>
      <c r="Q63" s="259"/>
      <c r="R63" s="87"/>
    </row>
    <row r="64" spans="1:18" ht="15" customHeight="1" x14ac:dyDescent="0.2">
      <c r="A64" s="18" t="s">
        <v>127</v>
      </c>
      <c r="B64" s="18"/>
      <c r="C64" s="255">
        <v>250807</v>
      </c>
      <c r="D64" s="255"/>
      <c r="E64" s="255">
        <v>-139891</v>
      </c>
      <c r="F64" s="255"/>
      <c r="G64" s="255">
        <v>26802</v>
      </c>
      <c r="H64" s="255"/>
      <c r="I64" s="255">
        <v>-73483</v>
      </c>
      <c r="J64" s="255"/>
      <c r="K64" s="255">
        <v>307732</v>
      </c>
      <c r="L64" s="18"/>
      <c r="M64" s="265">
        <v>22.7</v>
      </c>
      <c r="N64" s="53" t="s">
        <v>116</v>
      </c>
      <c r="O64" s="53"/>
      <c r="P64" s="53"/>
      <c r="Q64" s="53"/>
      <c r="R64" s="18"/>
    </row>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sheetData>
  <mergeCells count="5">
    <mergeCell ref="A1:R1"/>
    <mergeCell ref="A2:R2"/>
    <mergeCell ref="A3:R3"/>
    <mergeCell ref="A4:R4"/>
    <mergeCell ref="M26:Q2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RowHeight="12.75" x14ac:dyDescent="0.2"/>
  <cols>
    <col min="1" max="1" width="3.5703125" style="62" customWidth="1"/>
    <col min="2" max="2" width="36.85546875" style="62" customWidth="1"/>
    <col min="3" max="3" width="12.85546875" style="62" customWidth="1"/>
    <col min="4" max="4" width="2.42578125" style="62" customWidth="1"/>
    <col min="5" max="5" width="11.42578125" style="62" customWidth="1"/>
    <col min="6" max="6" width="3" style="62" customWidth="1"/>
    <col min="7" max="7" width="12.140625" style="62" customWidth="1"/>
    <col min="8" max="8" width="3" style="62" customWidth="1"/>
    <col min="9" max="9" width="11.28515625" style="62" customWidth="1"/>
    <col min="10" max="10" width="3" style="62" customWidth="1"/>
    <col min="11" max="11" width="11.140625" style="62" customWidth="1"/>
    <col min="12" max="12" width="2.7109375" style="62" customWidth="1"/>
    <col min="13" max="16384" width="9.140625" style="62"/>
  </cols>
  <sheetData>
    <row r="1" spans="1:12" ht="15" customHeight="1" x14ac:dyDescent="0.2">
      <c r="A1" s="47"/>
      <c r="B1" s="47"/>
      <c r="C1" s="295" t="s">
        <v>108</v>
      </c>
      <c r="D1" s="296"/>
      <c r="E1" s="295" t="s">
        <v>109</v>
      </c>
      <c r="F1" s="296"/>
      <c r="G1" s="295" t="s">
        <v>110</v>
      </c>
      <c r="H1" s="296"/>
      <c r="I1" s="295" t="s">
        <v>111</v>
      </c>
      <c r="J1" s="296"/>
      <c r="K1" s="295" t="s">
        <v>112</v>
      </c>
      <c r="L1" s="47"/>
    </row>
    <row r="2" spans="1:12" ht="15" customHeight="1" x14ac:dyDescent="0.2">
      <c r="A2" s="334" t="s">
        <v>205</v>
      </c>
      <c r="B2" s="334"/>
      <c r="C2" s="66"/>
      <c r="D2" s="66"/>
      <c r="E2" s="66"/>
      <c r="F2" s="66"/>
      <c r="G2" s="66"/>
      <c r="H2" s="66"/>
      <c r="I2" s="66"/>
      <c r="J2" s="66"/>
      <c r="K2" s="66"/>
      <c r="L2" s="66"/>
    </row>
    <row r="3" spans="1:12" ht="15" customHeight="1" x14ac:dyDescent="0.2">
      <c r="A3" s="47"/>
      <c r="B3" s="47" t="s">
        <v>131</v>
      </c>
      <c r="C3" s="47">
        <v>32.700000000000003</v>
      </c>
      <c r="D3" s="47"/>
      <c r="E3" s="47">
        <v>32.6</v>
      </c>
      <c r="F3" s="47"/>
      <c r="G3" s="47">
        <v>32.200000000000003</v>
      </c>
      <c r="H3" s="47"/>
      <c r="I3" s="47">
        <v>31.4</v>
      </c>
      <c r="J3" s="47"/>
      <c r="K3" s="47">
        <v>30.6</v>
      </c>
      <c r="L3" s="47"/>
    </row>
    <row r="4" spans="1:12" ht="15" customHeight="1" x14ac:dyDescent="0.2">
      <c r="A4" s="66"/>
      <c r="B4" s="66" t="s">
        <v>132</v>
      </c>
      <c r="C4" s="166">
        <v>16.8</v>
      </c>
      <c r="D4" s="66"/>
      <c r="E4" s="262">
        <v>17</v>
      </c>
      <c r="F4" s="66"/>
      <c r="G4" s="166">
        <v>17.100000000000001</v>
      </c>
      <c r="H4" s="66"/>
      <c r="I4" s="166">
        <v>17.399999999999999</v>
      </c>
      <c r="J4" s="66"/>
      <c r="K4" s="166">
        <v>17.600000000000001</v>
      </c>
      <c r="L4" s="66"/>
    </row>
    <row r="5" spans="1:12" ht="15" customHeight="1" x14ac:dyDescent="0.2">
      <c r="A5" s="47"/>
      <c r="B5" s="47" t="s">
        <v>133</v>
      </c>
      <c r="C5" s="47">
        <f>SUM(C3:C4)</f>
        <v>49.5</v>
      </c>
      <c r="D5" s="47"/>
      <c r="E5" s="223">
        <f>SUM(E3:E4)</f>
        <v>49.6</v>
      </c>
      <c r="F5" s="47"/>
      <c r="G5" s="223">
        <f>SUM(G3:G4)</f>
        <v>49.300000000000004</v>
      </c>
      <c r="H5" s="47"/>
      <c r="I5" s="223">
        <f>SUM(I3:I4)</f>
        <v>48.8</v>
      </c>
      <c r="J5" s="47"/>
      <c r="K5" s="223">
        <f>SUM(K3:K4)</f>
        <v>48.2</v>
      </c>
      <c r="L5" s="47"/>
    </row>
    <row r="6" spans="1:12" ht="15" customHeight="1" x14ac:dyDescent="0.2">
      <c r="A6" s="66"/>
      <c r="B6" s="66"/>
      <c r="C6" s="66"/>
      <c r="D6" s="66"/>
      <c r="E6" s="66"/>
      <c r="F6" s="66"/>
      <c r="G6" s="66"/>
      <c r="H6" s="66"/>
      <c r="I6" s="66"/>
      <c r="J6" s="66"/>
      <c r="K6" s="66"/>
      <c r="L6" s="66"/>
    </row>
    <row r="7" spans="1:12" ht="15" customHeight="1" x14ac:dyDescent="0.2">
      <c r="A7" s="336" t="s">
        <v>206</v>
      </c>
      <c r="B7" s="336"/>
      <c r="C7" s="47"/>
      <c r="D7" s="47"/>
      <c r="E7" s="47"/>
      <c r="F7" s="47"/>
      <c r="G7" s="47"/>
      <c r="H7" s="47"/>
      <c r="I7" s="47"/>
      <c r="J7" s="47"/>
      <c r="K7" s="47"/>
      <c r="L7" s="47"/>
    </row>
    <row r="8" spans="1:12" ht="15" customHeight="1" x14ac:dyDescent="0.2">
      <c r="A8" s="334" t="s">
        <v>131</v>
      </c>
      <c r="B8" s="334"/>
      <c r="C8" s="261">
        <v>28.35</v>
      </c>
      <c r="D8" s="261"/>
      <c r="E8" s="261">
        <v>28.38</v>
      </c>
      <c r="F8" s="261"/>
      <c r="G8" s="261">
        <v>28.36</v>
      </c>
      <c r="H8" s="261"/>
      <c r="I8" s="261">
        <v>28.96</v>
      </c>
      <c r="J8" s="261"/>
      <c r="K8" s="261">
        <v>29.15</v>
      </c>
      <c r="L8" s="66"/>
    </row>
    <row r="9" spans="1:12" ht="15" customHeight="1" x14ac:dyDescent="0.2">
      <c r="A9" s="336" t="s">
        <v>132</v>
      </c>
      <c r="B9" s="336"/>
      <c r="C9" s="176">
        <v>24.16</v>
      </c>
      <c r="D9" s="176"/>
      <c r="E9" s="176">
        <v>24.83</v>
      </c>
      <c r="F9" s="176"/>
      <c r="G9" s="176">
        <v>25.24</v>
      </c>
      <c r="H9" s="176"/>
      <c r="I9" s="176">
        <v>24.89</v>
      </c>
      <c r="J9" s="176"/>
      <c r="K9" s="176">
        <v>24.46</v>
      </c>
      <c r="L9" s="47"/>
    </row>
    <row r="10" spans="1:12" ht="15" customHeight="1" x14ac:dyDescent="0.2">
      <c r="A10" s="334" t="s">
        <v>134</v>
      </c>
      <c r="B10" s="334"/>
      <c r="C10" s="175">
        <v>26.93</v>
      </c>
      <c r="D10" s="175"/>
      <c r="E10" s="175">
        <v>27.16</v>
      </c>
      <c r="F10" s="175"/>
      <c r="G10" s="175">
        <v>27.27</v>
      </c>
      <c r="H10" s="175"/>
      <c r="I10" s="175">
        <v>27.51</v>
      </c>
      <c r="J10" s="175"/>
      <c r="K10" s="175">
        <v>27.42</v>
      </c>
      <c r="L10" s="66"/>
    </row>
    <row r="11" spans="1:12" ht="15" customHeight="1" x14ac:dyDescent="0.2">
      <c r="A11" s="47"/>
      <c r="B11" s="47"/>
      <c r="C11" s="47"/>
      <c r="D11" s="47"/>
      <c r="E11" s="47"/>
      <c r="F11" s="47"/>
      <c r="G11" s="47"/>
      <c r="H11" s="47"/>
      <c r="I11" s="47"/>
      <c r="J11" s="47"/>
      <c r="K11" s="47"/>
      <c r="L11" s="47"/>
    </row>
    <row r="12" spans="1:12" ht="15" customHeight="1" x14ac:dyDescent="0.2">
      <c r="A12" s="334" t="s">
        <v>135</v>
      </c>
      <c r="B12" s="334"/>
      <c r="C12" s="66">
        <v>54.6</v>
      </c>
      <c r="D12" s="66"/>
      <c r="E12" s="66">
        <v>42.4</v>
      </c>
      <c r="F12" s="66"/>
      <c r="G12" s="263">
        <v>40</v>
      </c>
      <c r="H12" s="66"/>
      <c r="I12" s="66">
        <v>39.5</v>
      </c>
      <c r="J12" s="66"/>
      <c r="K12" s="66">
        <v>50.5</v>
      </c>
      <c r="L12" s="66"/>
    </row>
    <row r="13" spans="1:12" ht="15" customHeight="1" x14ac:dyDescent="0.2">
      <c r="A13" s="47"/>
      <c r="B13" s="47" t="s">
        <v>136</v>
      </c>
      <c r="C13" s="47"/>
      <c r="D13" s="47"/>
      <c r="E13" s="47"/>
      <c r="F13" s="47"/>
      <c r="G13" s="47"/>
      <c r="H13" s="47"/>
      <c r="I13" s="47"/>
      <c r="J13" s="47"/>
      <c r="K13" s="47"/>
      <c r="L13" s="47"/>
    </row>
    <row r="14" spans="1:12" ht="15" customHeight="1" x14ac:dyDescent="0.2">
      <c r="A14" s="66"/>
      <c r="B14" s="66" t="s">
        <v>131</v>
      </c>
      <c r="C14" s="167">
        <v>-6.6</v>
      </c>
      <c r="D14" s="66" t="s">
        <v>116</v>
      </c>
      <c r="E14" s="167">
        <v>-11.3</v>
      </c>
      <c r="F14" s="66" t="s">
        <v>116</v>
      </c>
      <c r="G14" s="167">
        <v>-14.3</v>
      </c>
      <c r="H14" s="66" t="s">
        <v>116</v>
      </c>
      <c r="I14" s="167">
        <v>-16.899999999999999</v>
      </c>
      <c r="J14" s="66" t="s">
        <v>116</v>
      </c>
      <c r="K14" s="167">
        <v>-12.9</v>
      </c>
      <c r="L14" s="66" t="s">
        <v>116</v>
      </c>
    </row>
    <row r="15" spans="1:12" ht="15" customHeight="1" x14ac:dyDescent="0.2">
      <c r="A15" s="47"/>
      <c r="B15" s="47" t="s">
        <v>132</v>
      </c>
      <c r="C15" s="168">
        <v>-3.9</v>
      </c>
      <c r="D15" s="47"/>
      <c r="E15" s="168">
        <v>2</v>
      </c>
      <c r="F15" s="47"/>
      <c r="G15" s="168">
        <v>-0.6</v>
      </c>
      <c r="H15" s="47"/>
      <c r="I15" s="168">
        <v>3.4</v>
      </c>
      <c r="J15" s="47"/>
      <c r="K15" s="168">
        <v>3</v>
      </c>
      <c r="L15" s="47"/>
    </row>
    <row r="16" spans="1:12" ht="15" customHeight="1" x14ac:dyDescent="0.2">
      <c r="A16" s="66"/>
      <c r="B16" s="66" t="s">
        <v>134</v>
      </c>
      <c r="C16" s="167">
        <v>-5.7</v>
      </c>
      <c r="D16" s="66"/>
      <c r="E16" s="167">
        <v>-7.2</v>
      </c>
      <c r="F16" s="66"/>
      <c r="G16" s="167">
        <v>-10.1</v>
      </c>
      <c r="H16" s="66"/>
      <c r="I16" s="167">
        <v>-10.6</v>
      </c>
      <c r="J16" s="66"/>
      <c r="K16" s="167">
        <v>-7.5</v>
      </c>
      <c r="L16" s="66"/>
    </row>
    <row r="17" spans="1:12" ht="15" customHeight="1" x14ac:dyDescent="0.2">
      <c r="A17" s="47"/>
      <c r="B17" s="47"/>
      <c r="C17" s="47"/>
      <c r="D17" s="47"/>
      <c r="E17" s="47"/>
      <c r="F17" s="47"/>
      <c r="G17" s="47"/>
      <c r="H17" s="47"/>
      <c r="I17" s="47"/>
      <c r="J17" s="47"/>
      <c r="K17" s="47"/>
      <c r="L17" s="47"/>
    </row>
    <row r="18" spans="1:12" ht="15" customHeight="1" x14ac:dyDescent="0.2">
      <c r="A18" s="334" t="s">
        <v>137</v>
      </c>
      <c r="B18" s="334"/>
      <c r="C18" s="66"/>
      <c r="D18" s="66"/>
      <c r="E18" s="66"/>
      <c r="F18" s="66"/>
      <c r="G18" s="66"/>
      <c r="H18" s="66"/>
      <c r="I18" s="66"/>
      <c r="J18" s="66"/>
      <c r="K18" s="66"/>
      <c r="L18" s="66"/>
    </row>
    <row r="19" spans="1:12" ht="15" customHeight="1" x14ac:dyDescent="0.2">
      <c r="A19" s="47"/>
      <c r="B19" s="47" t="s">
        <v>207</v>
      </c>
      <c r="C19" s="169">
        <v>2407</v>
      </c>
      <c r="D19" s="47"/>
      <c r="E19" s="169">
        <v>2404</v>
      </c>
      <c r="F19" s="47"/>
      <c r="G19" s="169">
        <v>2373</v>
      </c>
      <c r="H19" s="47"/>
      <c r="I19" s="169">
        <v>2334</v>
      </c>
      <c r="J19" s="47"/>
      <c r="K19" s="169">
        <v>2268</v>
      </c>
      <c r="L19" s="47"/>
    </row>
    <row r="20" spans="1:12" ht="15" customHeight="1" x14ac:dyDescent="0.2">
      <c r="A20" s="66"/>
      <c r="B20" s="66" t="s">
        <v>138</v>
      </c>
      <c r="C20" s="170">
        <v>4265</v>
      </c>
      <c r="D20" s="66"/>
      <c r="E20" s="170">
        <v>4235</v>
      </c>
      <c r="F20" s="66"/>
      <c r="G20" s="170">
        <v>4262</v>
      </c>
      <c r="H20" s="66"/>
      <c r="I20" s="170">
        <v>4197</v>
      </c>
      <c r="J20" s="66"/>
      <c r="K20" s="170">
        <v>4308</v>
      </c>
      <c r="L20" s="66"/>
    </row>
    <row r="21" spans="1:12" ht="15" customHeight="1" x14ac:dyDescent="0.2">
      <c r="A21" s="47"/>
      <c r="B21" s="47" t="s">
        <v>139</v>
      </c>
      <c r="C21" s="169">
        <f>SUM(C19:C20)</f>
        <v>6672</v>
      </c>
      <c r="D21" s="47"/>
      <c r="E21" s="169">
        <f>SUM(E19:E20)</f>
        <v>6639</v>
      </c>
      <c r="F21" s="47"/>
      <c r="G21" s="169">
        <f>SUM(G19:G20)</f>
        <v>6635</v>
      </c>
      <c r="H21" s="47"/>
      <c r="I21" s="169">
        <v>6672</v>
      </c>
      <c r="J21" s="47"/>
      <c r="K21" s="169">
        <f>SUM(K19:K20)</f>
        <v>6576</v>
      </c>
      <c r="L21" s="47"/>
    </row>
    <row r="23" spans="1:12" x14ac:dyDescent="0.2">
      <c r="A23" s="171">
        <v>-1</v>
      </c>
      <c r="B23" s="62" t="s">
        <v>140</v>
      </c>
    </row>
    <row r="24" spans="1:12" ht="29.25" customHeight="1" x14ac:dyDescent="0.2">
      <c r="A24" s="171">
        <v>-2</v>
      </c>
      <c r="B24" s="335" t="s">
        <v>141</v>
      </c>
      <c r="C24" s="335"/>
      <c r="D24" s="335"/>
      <c r="E24" s="335"/>
      <c r="F24" s="335"/>
      <c r="G24" s="335"/>
      <c r="H24" s="335"/>
      <c r="I24" s="335"/>
      <c r="J24" s="335"/>
      <c r="K24" s="335"/>
      <c r="L24" s="335"/>
    </row>
    <row r="25" spans="1:12" ht="30" customHeight="1" x14ac:dyDescent="0.2">
      <c r="A25" s="171">
        <v>-3</v>
      </c>
      <c r="B25" s="335" t="s">
        <v>142</v>
      </c>
      <c r="C25" s="335"/>
      <c r="D25" s="335"/>
      <c r="E25" s="335"/>
      <c r="F25" s="335"/>
      <c r="G25" s="335"/>
      <c r="H25" s="335"/>
      <c r="I25" s="335"/>
      <c r="J25" s="335"/>
      <c r="K25" s="335"/>
      <c r="L25" s="335"/>
    </row>
    <row r="26" spans="1:12" ht="51" customHeight="1" x14ac:dyDescent="0.2">
      <c r="A26" s="292">
        <v>-4</v>
      </c>
      <c r="B26" s="335" t="s">
        <v>143</v>
      </c>
      <c r="C26" s="335"/>
      <c r="D26" s="335"/>
      <c r="E26" s="335"/>
      <c r="F26" s="335"/>
      <c r="G26" s="335"/>
      <c r="H26" s="335"/>
      <c r="I26" s="335"/>
      <c r="J26" s="335"/>
      <c r="K26" s="335"/>
      <c r="L26" s="335"/>
    </row>
    <row r="27" spans="1:12" x14ac:dyDescent="0.2">
      <c r="A27" s="171">
        <v>-5</v>
      </c>
      <c r="B27" s="62" t="s">
        <v>144</v>
      </c>
    </row>
  </sheetData>
  <mergeCells count="10">
    <mergeCell ref="A18:B18"/>
    <mergeCell ref="B24:L24"/>
    <mergeCell ref="B25:L25"/>
    <mergeCell ref="B26:L26"/>
    <mergeCell ref="A2:B2"/>
    <mergeCell ref="A7:B7"/>
    <mergeCell ref="A8:B8"/>
    <mergeCell ref="A9:B9"/>
    <mergeCell ref="A10:B10"/>
    <mergeCell ref="A12:B1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9"/>
  <sheetViews>
    <sheetView zoomScaleNormal="100" workbookViewId="0"/>
  </sheetViews>
  <sheetFormatPr defaultColWidth="18.42578125" defaultRowHeight="12.75" x14ac:dyDescent="0.2"/>
  <cols>
    <col min="1" max="1" width="11.5703125" style="21" customWidth="1"/>
    <col min="2" max="2" width="38.5703125" style="21" customWidth="1"/>
    <col min="3" max="3" width="0.85546875" style="21" customWidth="1"/>
    <col min="4" max="4" width="16.42578125" style="21" customWidth="1"/>
    <col min="5" max="5" width="0.85546875" style="21" customWidth="1"/>
    <col min="6" max="6" width="16.42578125" style="21" customWidth="1"/>
    <col min="7" max="7" width="0.85546875" style="21" customWidth="1"/>
    <col min="8" max="8" width="16.42578125" style="21" customWidth="1"/>
    <col min="9" max="9" width="0.85546875" style="21" customWidth="1"/>
    <col min="10" max="10" width="16.42578125" style="21" customWidth="1"/>
    <col min="11" max="11" width="0.85546875" style="21" customWidth="1"/>
    <col min="12" max="12" width="16.42578125" style="21" customWidth="1"/>
    <col min="13" max="13" width="0.85546875" style="21" customWidth="1"/>
    <col min="14" max="16384" width="18.42578125" style="21"/>
  </cols>
  <sheetData>
    <row r="1" spans="1:23" x14ac:dyDescent="0.2">
      <c r="B1" s="323" t="s">
        <v>151</v>
      </c>
      <c r="C1" s="323"/>
      <c r="D1" s="323"/>
      <c r="E1" s="323"/>
      <c r="F1" s="323"/>
      <c r="G1" s="323"/>
      <c r="H1" s="323"/>
      <c r="I1" s="323"/>
      <c r="J1" s="323"/>
    </row>
    <row r="2" spans="1:23" x14ac:dyDescent="0.2">
      <c r="B2" s="323" t="s">
        <v>152</v>
      </c>
      <c r="C2" s="323"/>
      <c r="D2" s="323"/>
      <c r="E2" s="323"/>
      <c r="F2" s="323"/>
      <c r="G2" s="323"/>
      <c r="H2" s="323"/>
      <c r="I2" s="323"/>
      <c r="J2" s="323"/>
    </row>
    <row r="3" spans="1:23" x14ac:dyDescent="0.2">
      <c r="B3" s="323" t="s">
        <v>153</v>
      </c>
      <c r="C3" s="323"/>
      <c r="D3" s="323"/>
      <c r="E3" s="323"/>
      <c r="F3" s="323"/>
      <c r="G3" s="323"/>
      <c r="H3" s="323"/>
      <c r="I3" s="323"/>
      <c r="J3" s="323"/>
    </row>
    <row r="4" spans="1:23" x14ac:dyDescent="0.2">
      <c r="B4" s="323" t="s">
        <v>148</v>
      </c>
      <c r="C4" s="323"/>
      <c r="D4" s="323"/>
      <c r="E4" s="323"/>
      <c r="F4" s="323"/>
      <c r="G4" s="323"/>
      <c r="H4" s="323"/>
      <c r="I4" s="323"/>
      <c r="J4" s="323"/>
    </row>
    <row r="5" spans="1:23" x14ac:dyDescent="0.2">
      <c r="B5" s="338"/>
      <c r="C5" s="338"/>
      <c r="D5" s="338"/>
      <c r="E5" s="338"/>
      <c r="F5" s="338"/>
      <c r="G5" s="338"/>
      <c r="H5" s="338"/>
      <c r="I5" s="338"/>
      <c r="J5" s="338"/>
    </row>
    <row r="6" spans="1:23" ht="12.75" customHeight="1" x14ac:dyDescent="0.2">
      <c r="A6" s="339" t="s">
        <v>154</v>
      </c>
      <c r="B6" s="339"/>
      <c r="C6" s="339"/>
      <c r="D6" s="339"/>
      <c r="E6" s="339"/>
      <c r="F6" s="339"/>
      <c r="G6" s="339"/>
      <c r="H6" s="339"/>
      <c r="I6" s="339"/>
      <c r="J6" s="339"/>
      <c r="K6" s="339"/>
      <c r="L6" s="339"/>
    </row>
    <row r="7" spans="1:23" x14ac:dyDescent="0.2">
      <c r="A7" s="339"/>
      <c r="B7" s="339"/>
      <c r="C7" s="339"/>
      <c r="D7" s="339"/>
      <c r="E7" s="339"/>
      <c r="F7" s="339"/>
      <c r="G7" s="339"/>
      <c r="H7" s="339"/>
      <c r="I7" s="339"/>
      <c r="J7" s="339"/>
      <c r="K7" s="339"/>
      <c r="L7" s="339"/>
    </row>
    <row r="8" spans="1:23" x14ac:dyDescent="0.2">
      <c r="A8" s="339"/>
      <c r="B8" s="339"/>
      <c r="C8" s="339"/>
      <c r="D8" s="339"/>
      <c r="E8" s="339"/>
      <c r="F8" s="339"/>
      <c r="G8" s="339"/>
      <c r="H8" s="339"/>
      <c r="I8" s="339"/>
      <c r="J8" s="339"/>
      <c r="K8" s="339"/>
      <c r="L8" s="339"/>
    </row>
    <row r="9" spans="1:23" x14ac:dyDescent="0.2">
      <c r="A9" s="339"/>
      <c r="B9" s="339"/>
      <c r="C9" s="339"/>
      <c r="D9" s="339"/>
      <c r="E9" s="339"/>
      <c r="F9" s="339"/>
      <c r="G9" s="339"/>
      <c r="H9" s="339"/>
      <c r="I9" s="339"/>
      <c r="J9" s="339"/>
      <c r="K9" s="339"/>
      <c r="L9" s="339"/>
    </row>
    <row r="10" spans="1:23" x14ac:dyDescent="0.2">
      <c r="A10" s="339"/>
      <c r="B10" s="339"/>
      <c r="C10" s="339"/>
      <c r="D10" s="339"/>
      <c r="E10" s="339"/>
      <c r="F10" s="339"/>
      <c r="G10" s="339"/>
      <c r="H10" s="339"/>
      <c r="I10" s="339"/>
      <c r="J10" s="339"/>
      <c r="K10" s="339"/>
      <c r="L10" s="339"/>
    </row>
    <row r="11" spans="1:23" x14ac:dyDescent="0.2">
      <c r="A11" s="340"/>
      <c r="B11" s="340"/>
      <c r="C11" s="340"/>
      <c r="D11" s="340"/>
      <c r="E11" s="340"/>
      <c r="F11" s="340"/>
      <c r="G11" s="340"/>
      <c r="H11" s="340"/>
      <c r="I11" s="340"/>
      <c r="J11" s="340"/>
    </row>
    <row r="12" spans="1:23" ht="12.75" customHeight="1" x14ac:dyDescent="0.2">
      <c r="A12" s="341" t="s">
        <v>155</v>
      </c>
      <c r="B12" s="341"/>
      <c r="C12" s="341"/>
      <c r="D12" s="341"/>
      <c r="E12" s="341"/>
      <c r="F12" s="341"/>
      <c r="G12" s="341"/>
      <c r="H12" s="341"/>
      <c r="I12" s="341"/>
      <c r="J12" s="341"/>
      <c r="K12" s="341"/>
      <c r="L12" s="341"/>
    </row>
    <row r="13" spans="1:23" x14ac:dyDescent="0.2">
      <c r="A13" s="341"/>
      <c r="B13" s="341"/>
      <c r="C13" s="341"/>
      <c r="D13" s="341"/>
      <c r="E13" s="341"/>
      <c r="F13" s="341"/>
      <c r="G13" s="341"/>
      <c r="H13" s="341"/>
      <c r="I13" s="341"/>
      <c r="J13" s="341"/>
      <c r="K13" s="341"/>
      <c r="L13" s="341"/>
    </row>
    <row r="14" spans="1:23" x14ac:dyDescent="0.2">
      <c r="A14" s="340"/>
      <c r="B14" s="340"/>
      <c r="C14" s="340"/>
      <c r="D14" s="340"/>
      <c r="E14" s="340"/>
      <c r="F14" s="340"/>
      <c r="G14" s="340"/>
      <c r="H14" s="340"/>
      <c r="I14" s="340"/>
      <c r="J14" s="340"/>
    </row>
    <row r="15" spans="1:23" ht="15" customHeight="1" x14ac:dyDescent="0.2">
      <c r="B15" s="1"/>
      <c r="C15" s="1"/>
      <c r="D15" s="9" t="s">
        <v>108</v>
      </c>
      <c r="E15" s="1"/>
      <c r="F15" s="9" t="s">
        <v>109</v>
      </c>
      <c r="G15" s="1"/>
      <c r="H15" s="9" t="s">
        <v>172</v>
      </c>
      <c r="I15" s="1"/>
      <c r="J15" s="9" t="s">
        <v>111</v>
      </c>
      <c r="K15" s="1"/>
      <c r="L15" s="9" t="s">
        <v>112</v>
      </c>
      <c r="M15" s="1"/>
      <c r="N15" s="1"/>
      <c r="O15" s="1"/>
      <c r="P15" s="1"/>
      <c r="Q15" s="1"/>
      <c r="R15" s="1"/>
      <c r="S15" s="1"/>
      <c r="T15" s="1"/>
      <c r="U15" s="1"/>
      <c r="V15" s="1"/>
      <c r="W15" s="1"/>
    </row>
    <row r="16" spans="1:23" ht="15" customHeight="1" x14ac:dyDescent="0.2">
      <c r="A16" s="342" t="s">
        <v>177</v>
      </c>
      <c r="B16" s="342"/>
      <c r="C16" s="10"/>
      <c r="D16" s="110">
        <v>51071</v>
      </c>
      <c r="E16" s="11"/>
      <c r="F16" s="110">
        <v>-2795</v>
      </c>
      <c r="G16" s="111"/>
      <c r="H16" s="110">
        <v>-92254</v>
      </c>
      <c r="I16" s="11"/>
      <c r="J16" s="110">
        <v>47175</v>
      </c>
      <c r="K16" s="88"/>
      <c r="L16" s="110">
        <v>49862</v>
      </c>
      <c r="M16" s="1"/>
      <c r="N16" s="1"/>
      <c r="O16" s="1"/>
      <c r="P16" s="1"/>
      <c r="Q16" s="1"/>
      <c r="R16" s="1"/>
      <c r="S16" s="1"/>
      <c r="T16" s="1"/>
      <c r="U16" s="1"/>
      <c r="V16" s="1"/>
      <c r="W16" s="1"/>
    </row>
    <row r="17" spans="1:23" ht="15" customHeight="1" x14ac:dyDescent="0.2">
      <c r="A17" s="343" t="s">
        <v>178</v>
      </c>
      <c r="B17" s="343"/>
      <c r="C17" s="1"/>
      <c r="D17" s="12"/>
      <c r="E17" s="13"/>
      <c r="F17" s="12"/>
      <c r="H17" s="12"/>
      <c r="I17" s="13"/>
      <c r="J17" s="12"/>
      <c r="K17" s="1"/>
      <c r="L17" s="12"/>
      <c r="M17" s="1"/>
      <c r="N17" s="1"/>
      <c r="O17" s="1"/>
      <c r="P17" s="1"/>
      <c r="Q17" s="1"/>
      <c r="R17" s="1"/>
      <c r="S17" s="1"/>
      <c r="T17" s="1"/>
      <c r="U17" s="1"/>
      <c r="V17" s="1"/>
      <c r="W17" s="1"/>
    </row>
    <row r="18" spans="1:23" ht="15" customHeight="1" x14ac:dyDescent="0.2">
      <c r="A18" s="337" t="s">
        <v>212</v>
      </c>
      <c r="B18" s="337"/>
      <c r="C18" s="112"/>
      <c r="D18" s="113">
        <v>21673</v>
      </c>
      <c r="E18" s="114"/>
      <c r="F18" s="113">
        <v>19278</v>
      </c>
      <c r="G18" s="115"/>
      <c r="H18" s="113">
        <v>16266</v>
      </c>
      <c r="I18" s="114"/>
      <c r="J18" s="113">
        <v>15026</v>
      </c>
      <c r="K18" s="89"/>
      <c r="L18" s="113">
        <v>14251</v>
      </c>
      <c r="M18" s="1"/>
      <c r="N18" s="1"/>
      <c r="O18" s="1"/>
      <c r="P18" s="1"/>
      <c r="Q18" s="1"/>
      <c r="R18" s="1"/>
      <c r="S18" s="1"/>
      <c r="T18" s="1"/>
      <c r="U18" s="1"/>
      <c r="V18" s="1"/>
      <c r="W18" s="1"/>
    </row>
    <row r="19" spans="1:23" ht="15" customHeight="1" x14ac:dyDescent="0.2">
      <c r="A19" s="345" t="s">
        <v>156</v>
      </c>
      <c r="B19" s="345"/>
      <c r="C19" s="116"/>
      <c r="D19" s="117">
        <v>33850</v>
      </c>
      <c r="E19" s="117"/>
      <c r="F19" s="117">
        <v>29661</v>
      </c>
      <c r="G19" s="118"/>
      <c r="H19" s="117">
        <v>28954</v>
      </c>
      <c r="I19" s="117"/>
      <c r="J19" s="117">
        <v>28685</v>
      </c>
      <c r="K19" s="90"/>
      <c r="L19" s="117">
        <v>28528</v>
      </c>
      <c r="M19" s="1"/>
      <c r="N19" s="1"/>
      <c r="O19" s="1"/>
      <c r="P19" s="1"/>
      <c r="Q19" s="1"/>
      <c r="R19" s="1"/>
      <c r="S19" s="1"/>
      <c r="T19" s="1"/>
      <c r="U19" s="1"/>
      <c r="V19" s="1"/>
      <c r="W19" s="1"/>
    </row>
    <row r="20" spans="1:23" ht="15" customHeight="1" x14ac:dyDescent="0.2">
      <c r="A20" s="337" t="s">
        <v>157</v>
      </c>
      <c r="B20" s="337"/>
      <c r="C20" s="112"/>
      <c r="D20" s="119">
        <v>0</v>
      </c>
      <c r="E20" s="119"/>
      <c r="F20" s="119">
        <v>0</v>
      </c>
      <c r="G20" s="119"/>
      <c r="H20" s="119">
        <v>655</v>
      </c>
      <c r="I20" s="119"/>
      <c r="J20" s="119">
        <v>0</v>
      </c>
      <c r="K20" s="119"/>
      <c r="L20" s="119">
        <v>0</v>
      </c>
      <c r="M20" s="1"/>
      <c r="N20" s="1"/>
      <c r="O20" s="1"/>
      <c r="P20" s="1"/>
      <c r="Q20" s="1"/>
      <c r="R20" s="1"/>
      <c r="S20" s="1"/>
      <c r="T20" s="1"/>
      <c r="U20" s="1"/>
      <c r="V20" s="1"/>
      <c r="W20" s="1"/>
    </row>
    <row r="21" spans="1:23" ht="15" customHeight="1" x14ac:dyDescent="0.2">
      <c r="A21" s="345" t="s">
        <v>48</v>
      </c>
      <c r="B21" s="345"/>
      <c r="C21" s="116"/>
      <c r="D21" s="117">
        <v>10</v>
      </c>
      <c r="E21" s="90"/>
      <c r="F21" s="117">
        <v>283</v>
      </c>
      <c r="G21" s="118"/>
      <c r="H21" s="117">
        <v>-399</v>
      </c>
      <c r="I21" s="90"/>
      <c r="J21" s="117">
        <v>35</v>
      </c>
      <c r="K21" s="90"/>
      <c r="L21" s="117">
        <v>-55</v>
      </c>
      <c r="M21" s="1"/>
      <c r="N21" s="1"/>
      <c r="O21" s="1"/>
      <c r="P21" s="1"/>
      <c r="Q21" s="1"/>
      <c r="R21" s="1"/>
      <c r="S21" s="1"/>
      <c r="T21" s="1"/>
      <c r="U21" s="1"/>
      <c r="V21" s="1"/>
      <c r="W21" s="1"/>
    </row>
    <row r="22" spans="1:23" ht="15" customHeight="1" x14ac:dyDescent="0.2">
      <c r="A22" s="346" t="s">
        <v>158</v>
      </c>
      <c r="B22" s="346"/>
      <c r="C22" s="120"/>
      <c r="D22" s="119">
        <v>0</v>
      </c>
      <c r="E22" s="89"/>
      <c r="F22" s="119">
        <v>0</v>
      </c>
      <c r="G22" s="115"/>
      <c r="H22" s="119">
        <v>75000</v>
      </c>
      <c r="I22" s="89"/>
      <c r="J22" s="119">
        <v>-40400</v>
      </c>
      <c r="K22" s="89"/>
      <c r="L22" s="119">
        <v>0</v>
      </c>
      <c r="M22" s="1"/>
      <c r="N22" s="1"/>
      <c r="O22" s="1"/>
      <c r="P22" s="1"/>
      <c r="Q22" s="1"/>
      <c r="R22" s="1"/>
      <c r="S22" s="1"/>
      <c r="T22" s="1"/>
      <c r="U22" s="1"/>
      <c r="V22" s="1"/>
      <c r="W22" s="1"/>
    </row>
    <row r="23" spans="1:23" ht="15" customHeight="1" x14ac:dyDescent="0.2">
      <c r="A23" s="347" t="s">
        <v>159</v>
      </c>
      <c r="B23" s="347"/>
      <c r="C23" s="121"/>
      <c r="D23" s="122">
        <v>2112</v>
      </c>
      <c r="E23" s="91"/>
      <c r="F23" s="122">
        <v>8515</v>
      </c>
      <c r="G23" s="123"/>
      <c r="H23" s="122">
        <v>26457</v>
      </c>
      <c r="I23" s="91"/>
      <c r="J23" s="122">
        <v>4860</v>
      </c>
      <c r="K23" s="91"/>
      <c r="L23" s="122">
        <v>13176</v>
      </c>
      <c r="M23" s="1"/>
      <c r="N23" s="1"/>
      <c r="O23" s="1"/>
      <c r="P23" s="1"/>
      <c r="Q23" s="1"/>
      <c r="R23" s="1"/>
      <c r="S23" s="1"/>
      <c r="T23" s="1"/>
      <c r="U23" s="1"/>
      <c r="V23" s="1"/>
      <c r="W23" s="1"/>
    </row>
    <row r="24" spans="1:23" ht="15" customHeight="1" x14ac:dyDescent="0.2">
      <c r="A24" s="348" t="s">
        <v>54</v>
      </c>
      <c r="B24" s="348"/>
      <c r="C24" s="160"/>
      <c r="D24" s="271">
        <v>-3457</v>
      </c>
      <c r="E24" s="272"/>
      <c r="F24" s="271">
        <v>-2335</v>
      </c>
      <c r="G24" s="273"/>
      <c r="H24" s="271">
        <v>1552</v>
      </c>
      <c r="I24" s="272"/>
      <c r="J24" s="271">
        <v>988</v>
      </c>
      <c r="K24" s="272"/>
      <c r="L24" s="271">
        <v>-1162</v>
      </c>
      <c r="M24" s="1"/>
      <c r="N24" s="1"/>
      <c r="O24" s="1"/>
      <c r="P24" s="1"/>
      <c r="Q24" s="1"/>
      <c r="R24" s="1"/>
      <c r="S24" s="1"/>
      <c r="T24" s="1"/>
      <c r="U24" s="1"/>
      <c r="V24" s="1"/>
      <c r="W24" s="1"/>
    </row>
    <row r="25" spans="1:23" ht="15" customHeight="1" x14ac:dyDescent="0.2">
      <c r="A25" s="349" t="s">
        <v>160</v>
      </c>
      <c r="B25" s="349"/>
      <c r="C25" s="180"/>
      <c r="D25" s="124">
        <f>SUM(D18:D24)</f>
        <v>54188</v>
      </c>
      <c r="E25" s="302">
        <f t="shared" ref="E25:K25" si="0">SUM(E18:E24)</f>
        <v>0</v>
      </c>
      <c r="F25" s="124">
        <f t="shared" si="0"/>
        <v>55402</v>
      </c>
      <c r="G25" s="302">
        <f t="shared" si="0"/>
        <v>0</v>
      </c>
      <c r="H25" s="124">
        <f t="shared" si="0"/>
        <v>148485</v>
      </c>
      <c r="I25" s="302">
        <f t="shared" si="0"/>
        <v>0</v>
      </c>
      <c r="J25" s="124">
        <f t="shared" si="0"/>
        <v>9194</v>
      </c>
      <c r="K25" s="302">
        <f t="shared" si="0"/>
        <v>0</v>
      </c>
      <c r="L25" s="124">
        <f>SUM(L18:L24)</f>
        <v>54738</v>
      </c>
      <c r="M25" s="1"/>
      <c r="N25" s="1"/>
      <c r="O25" s="1"/>
      <c r="P25" s="1"/>
      <c r="Q25" s="1"/>
      <c r="R25" s="1"/>
      <c r="S25" s="1"/>
      <c r="T25" s="1"/>
      <c r="U25" s="1"/>
      <c r="V25" s="1"/>
      <c r="W25" s="1"/>
    </row>
    <row r="26" spans="1:23" ht="15" customHeight="1" thickBot="1" x14ac:dyDescent="0.25">
      <c r="A26" s="350" t="s">
        <v>179</v>
      </c>
      <c r="B26" s="350"/>
      <c r="C26" s="160"/>
      <c r="D26" s="274">
        <f>D16+D25</f>
        <v>105259</v>
      </c>
      <c r="E26" s="275"/>
      <c r="F26" s="274">
        <f>F16+F25</f>
        <v>52607</v>
      </c>
      <c r="G26" s="76"/>
      <c r="H26" s="274">
        <f>H16+H25</f>
        <v>56231</v>
      </c>
      <c r="I26" s="275"/>
      <c r="J26" s="274">
        <f>J16+J25</f>
        <v>56369</v>
      </c>
      <c r="K26" s="160"/>
      <c r="L26" s="274">
        <f>L16+L25</f>
        <v>104600</v>
      </c>
      <c r="M26" s="1"/>
      <c r="N26" s="1"/>
      <c r="O26" s="1"/>
      <c r="P26" s="1"/>
      <c r="Q26" s="1"/>
      <c r="R26" s="1"/>
      <c r="S26" s="1"/>
      <c r="T26" s="1"/>
      <c r="U26" s="1"/>
      <c r="V26" s="1"/>
      <c r="W26" s="1"/>
    </row>
    <row r="27" spans="1:23" ht="15" customHeight="1" thickTop="1" x14ac:dyDescent="0.2">
      <c r="B27" s="1"/>
      <c r="C27" s="1"/>
      <c r="D27" s="1"/>
      <c r="E27" s="1"/>
      <c r="F27" s="1"/>
      <c r="G27" s="1"/>
      <c r="H27" s="1"/>
      <c r="I27" s="1"/>
      <c r="J27" s="1"/>
      <c r="K27" s="1"/>
      <c r="L27" s="1"/>
      <c r="M27" s="1"/>
      <c r="N27" s="1"/>
      <c r="O27" s="1"/>
      <c r="P27" s="1"/>
      <c r="Q27" s="1"/>
      <c r="R27" s="1"/>
      <c r="S27" s="1"/>
      <c r="T27" s="1"/>
      <c r="U27" s="1"/>
      <c r="V27" s="1"/>
      <c r="W27" s="1"/>
    </row>
    <row r="28" spans="1:23" x14ac:dyDescent="0.2">
      <c r="B28" s="93"/>
      <c r="C28" s="93"/>
      <c r="D28" s="93"/>
      <c r="E28" s="93"/>
      <c r="F28" s="93"/>
      <c r="G28" s="93"/>
      <c r="H28" s="93"/>
      <c r="I28" s="93"/>
      <c r="J28" s="93"/>
      <c r="K28" s="1"/>
      <c r="L28" s="1"/>
      <c r="M28" s="1"/>
      <c r="N28" s="1"/>
      <c r="O28" s="1"/>
      <c r="P28" s="1"/>
      <c r="Q28" s="1"/>
      <c r="R28" s="1"/>
      <c r="S28" s="1"/>
      <c r="T28" s="1"/>
      <c r="U28" s="1"/>
      <c r="V28" s="1"/>
      <c r="W28" s="1"/>
    </row>
    <row r="29" spans="1:23" ht="12.75" customHeight="1" x14ac:dyDescent="0.2">
      <c r="A29" s="351" t="s">
        <v>161</v>
      </c>
      <c r="B29" s="351"/>
      <c r="C29" s="351"/>
      <c r="D29" s="351"/>
      <c r="E29" s="351"/>
      <c r="F29" s="351"/>
      <c r="G29" s="351"/>
      <c r="H29" s="351"/>
      <c r="I29" s="351"/>
      <c r="J29" s="351"/>
      <c r="K29" s="1"/>
      <c r="L29" s="1"/>
      <c r="M29" s="1"/>
      <c r="N29" s="1"/>
      <c r="O29" s="1"/>
      <c r="P29" s="1"/>
      <c r="Q29" s="1"/>
      <c r="R29" s="1"/>
      <c r="S29" s="1"/>
      <c r="T29" s="1"/>
      <c r="U29" s="1"/>
      <c r="V29" s="1"/>
      <c r="W29" s="1"/>
    </row>
    <row r="30" spans="1:23" ht="15" customHeight="1" x14ac:dyDescent="0.2">
      <c r="A30" s="351"/>
      <c r="B30" s="351"/>
      <c r="C30" s="351"/>
      <c r="D30" s="351"/>
      <c r="E30" s="351"/>
      <c r="F30" s="351"/>
      <c r="G30" s="351"/>
      <c r="H30" s="351"/>
      <c r="I30" s="351"/>
      <c r="J30" s="351"/>
      <c r="K30" s="1"/>
      <c r="L30" s="1"/>
      <c r="M30" s="1"/>
      <c r="N30" s="1"/>
      <c r="O30" s="1"/>
      <c r="P30" s="1"/>
      <c r="Q30" s="1"/>
      <c r="R30" s="1"/>
      <c r="S30" s="1"/>
      <c r="T30" s="1"/>
      <c r="U30" s="1"/>
      <c r="V30" s="1"/>
      <c r="W30" s="1"/>
    </row>
    <row r="31" spans="1:23" ht="28.5" customHeight="1" thickBot="1" x14ac:dyDescent="0.25">
      <c r="B31" s="1"/>
      <c r="C31" s="1"/>
      <c r="G31" s="1"/>
      <c r="I31" s="127"/>
      <c r="J31" s="344" t="s">
        <v>173</v>
      </c>
      <c r="K31" s="344"/>
      <c r="L31" s="344"/>
      <c r="M31" s="1"/>
      <c r="N31" s="1"/>
      <c r="O31" s="1"/>
      <c r="P31" s="1"/>
      <c r="Q31" s="1"/>
      <c r="R31" s="1"/>
      <c r="S31" s="1"/>
      <c r="T31" s="1"/>
      <c r="U31" s="1"/>
      <c r="V31" s="1"/>
      <c r="W31" s="1"/>
    </row>
    <row r="32" spans="1:23" x14ac:dyDescent="0.2">
      <c r="A32" s="353" t="s">
        <v>162</v>
      </c>
      <c r="B32" s="353"/>
      <c r="C32" s="353"/>
      <c r="D32" s="353"/>
      <c r="E32" s="353"/>
      <c r="F32" s="353"/>
      <c r="G32" s="353"/>
      <c r="H32" s="353"/>
      <c r="I32" s="128"/>
      <c r="J32" s="31" t="s">
        <v>213</v>
      </c>
      <c r="K32" s="129"/>
      <c r="L32" s="297">
        <v>55000</v>
      </c>
      <c r="M32" s="1"/>
      <c r="N32" s="1"/>
      <c r="O32" s="1"/>
      <c r="P32" s="1"/>
      <c r="Q32" s="1"/>
      <c r="R32" s="1"/>
      <c r="S32" s="1"/>
      <c r="T32" s="1"/>
      <c r="U32" s="1"/>
      <c r="V32" s="1"/>
      <c r="W32" s="1"/>
    </row>
    <row r="33" spans="1:23" ht="12.95" customHeight="1" x14ac:dyDescent="0.2">
      <c r="A33" s="354" t="s">
        <v>163</v>
      </c>
      <c r="B33" s="354"/>
      <c r="C33" s="354"/>
      <c r="D33" s="354"/>
      <c r="E33" s="354"/>
      <c r="F33" s="354"/>
      <c r="G33" s="354"/>
      <c r="H33" s="354"/>
      <c r="I33" s="94"/>
      <c r="J33" s="3"/>
      <c r="K33" s="95"/>
      <c r="L33" s="279"/>
      <c r="M33" s="1"/>
      <c r="N33" s="1"/>
      <c r="O33" s="1"/>
      <c r="P33" s="1"/>
      <c r="Q33" s="1"/>
      <c r="R33" s="1"/>
      <c r="S33" s="1"/>
      <c r="T33" s="1"/>
      <c r="U33" s="1"/>
      <c r="V33" s="1"/>
      <c r="W33" s="1"/>
    </row>
    <row r="34" spans="1:23" ht="12.95" customHeight="1" x14ac:dyDescent="0.2">
      <c r="A34" s="355" t="s">
        <v>72</v>
      </c>
      <c r="B34" s="355"/>
      <c r="C34" s="355"/>
      <c r="D34" s="355"/>
      <c r="E34" s="355"/>
      <c r="F34" s="355"/>
      <c r="G34" s="355"/>
      <c r="H34" s="355"/>
      <c r="I34" s="130"/>
      <c r="J34" s="111"/>
      <c r="K34" s="15"/>
      <c r="L34" s="280">
        <v>80000</v>
      </c>
      <c r="M34" s="1"/>
      <c r="N34" s="1"/>
      <c r="O34" s="1"/>
      <c r="P34" s="1"/>
      <c r="Q34" s="1"/>
      <c r="R34" s="1"/>
      <c r="S34" s="1"/>
      <c r="T34" s="1"/>
      <c r="U34" s="1"/>
      <c r="V34" s="1"/>
      <c r="W34" s="1"/>
    </row>
    <row r="35" spans="1:23" ht="12.95" customHeight="1" x14ac:dyDescent="0.2">
      <c r="A35" s="356" t="s">
        <v>156</v>
      </c>
      <c r="B35" s="356"/>
      <c r="C35" s="356"/>
      <c r="D35" s="356"/>
      <c r="E35" s="356"/>
      <c r="F35" s="356"/>
      <c r="G35" s="356"/>
      <c r="H35" s="356"/>
      <c r="I35" s="131"/>
      <c r="K35" s="12"/>
      <c r="L35" s="279">
        <v>110000</v>
      </c>
      <c r="M35" s="1"/>
      <c r="N35" s="1"/>
      <c r="O35" s="1"/>
      <c r="P35" s="1"/>
      <c r="Q35" s="1"/>
      <c r="R35" s="1"/>
      <c r="S35" s="1"/>
      <c r="T35" s="1"/>
      <c r="U35" s="1"/>
      <c r="V35" s="1"/>
      <c r="W35" s="1"/>
    </row>
    <row r="36" spans="1:23" ht="12.95" customHeight="1" x14ac:dyDescent="0.2">
      <c r="A36" s="357" t="s">
        <v>159</v>
      </c>
      <c r="B36" s="357"/>
      <c r="C36" s="357"/>
      <c r="D36" s="357"/>
      <c r="E36" s="357"/>
      <c r="F36" s="357"/>
      <c r="G36" s="357"/>
      <c r="H36" s="357"/>
      <c r="I36" s="278"/>
      <c r="J36" s="76"/>
      <c r="K36" s="159"/>
      <c r="L36" s="281">
        <v>15000</v>
      </c>
      <c r="M36" s="1"/>
      <c r="N36" s="1"/>
      <c r="O36" s="1"/>
      <c r="P36" s="1"/>
      <c r="Q36" s="1"/>
      <c r="R36" s="1"/>
      <c r="S36" s="1"/>
      <c r="T36" s="1"/>
      <c r="U36" s="1"/>
      <c r="V36" s="1"/>
      <c r="W36" s="1"/>
    </row>
    <row r="37" spans="1:23" ht="12.95" customHeight="1" x14ac:dyDescent="0.2">
      <c r="A37" s="358" t="s">
        <v>54</v>
      </c>
      <c r="B37" s="358"/>
      <c r="C37" s="358"/>
      <c r="D37" s="358"/>
      <c r="E37" s="358"/>
      <c r="F37" s="358"/>
      <c r="G37" s="358"/>
      <c r="H37" s="358"/>
      <c r="I37" s="138"/>
      <c r="J37" s="35"/>
      <c r="K37" s="138"/>
      <c r="L37" s="300">
        <v>10000</v>
      </c>
      <c r="M37" s="1"/>
      <c r="N37" s="1"/>
      <c r="O37" s="1"/>
      <c r="P37" s="1"/>
      <c r="Q37" s="1"/>
      <c r="R37" s="1"/>
      <c r="S37" s="1"/>
      <c r="T37" s="1"/>
      <c r="U37" s="1"/>
      <c r="V37" s="1"/>
      <c r="W37" s="1"/>
    </row>
    <row r="38" spans="1:23" ht="12.95" customHeight="1" x14ac:dyDescent="0.2">
      <c r="A38" s="357" t="s">
        <v>164</v>
      </c>
      <c r="B38" s="357"/>
      <c r="C38" s="357"/>
      <c r="D38" s="357"/>
      <c r="E38" s="357"/>
      <c r="F38" s="357"/>
      <c r="G38" s="357"/>
      <c r="H38" s="357"/>
      <c r="I38" s="278"/>
      <c r="J38" s="76"/>
      <c r="K38" s="278"/>
      <c r="L38" s="299">
        <f>SUM(L34:L37)</f>
        <v>215000</v>
      </c>
      <c r="M38" s="1"/>
      <c r="N38" s="1"/>
      <c r="O38" s="1"/>
      <c r="P38" s="1"/>
      <c r="Q38" s="1"/>
      <c r="R38" s="1"/>
      <c r="S38" s="1"/>
      <c r="T38" s="1"/>
      <c r="U38" s="1"/>
      <c r="V38" s="1"/>
      <c r="W38" s="1"/>
    </row>
    <row r="39" spans="1:23" ht="12.95" customHeight="1" thickBot="1" x14ac:dyDescent="0.25">
      <c r="A39" s="359" t="s">
        <v>165</v>
      </c>
      <c r="B39" s="359"/>
      <c r="C39" s="359"/>
      <c r="D39" s="359"/>
      <c r="E39" s="359"/>
      <c r="F39" s="359"/>
      <c r="G39" s="359"/>
      <c r="H39" s="359"/>
      <c r="I39" s="276"/>
      <c r="J39" s="277" t="s">
        <v>213</v>
      </c>
      <c r="K39" s="276"/>
      <c r="L39" s="298">
        <f>L32+L38</f>
        <v>270000</v>
      </c>
      <c r="M39" s="1"/>
      <c r="N39" s="1"/>
      <c r="O39" s="1"/>
      <c r="P39" s="1"/>
      <c r="Q39" s="1"/>
      <c r="R39" s="1"/>
      <c r="S39" s="1"/>
      <c r="T39" s="1"/>
      <c r="U39" s="1"/>
      <c r="V39" s="1"/>
      <c r="W39" s="1"/>
    </row>
    <row r="40" spans="1:23" ht="15" customHeight="1" thickTop="1" x14ac:dyDescent="0.2">
      <c r="A40" s="127"/>
      <c r="B40" s="96"/>
      <c r="C40" s="96"/>
      <c r="D40" s="96"/>
      <c r="E40" s="96"/>
      <c r="F40" s="96"/>
      <c r="G40" s="96"/>
      <c r="H40" s="96"/>
      <c r="I40" s="96"/>
      <c r="J40" s="1"/>
      <c r="K40" s="1"/>
      <c r="L40" s="1"/>
      <c r="M40" s="1"/>
      <c r="N40" s="1"/>
      <c r="O40" s="1"/>
      <c r="P40" s="1"/>
      <c r="Q40" s="1"/>
      <c r="R40" s="1"/>
      <c r="S40" s="1"/>
      <c r="T40" s="1"/>
      <c r="U40" s="1"/>
      <c r="V40" s="1"/>
      <c r="W40" s="1"/>
    </row>
    <row r="41" spans="1:23" ht="15" customHeight="1" x14ac:dyDescent="0.2">
      <c r="A41" s="343" t="s">
        <v>174</v>
      </c>
      <c r="B41" s="343"/>
      <c r="C41" s="343"/>
      <c r="D41" s="343"/>
      <c r="E41" s="343"/>
      <c r="F41" s="343"/>
      <c r="G41" s="343"/>
      <c r="H41" s="343"/>
      <c r="I41" s="343"/>
      <c r="J41" s="343"/>
      <c r="K41" s="1"/>
      <c r="L41" s="1"/>
      <c r="M41" s="1"/>
      <c r="N41" s="1"/>
      <c r="O41" s="1"/>
      <c r="P41" s="1"/>
      <c r="Q41" s="1"/>
      <c r="R41" s="1"/>
      <c r="S41" s="1"/>
      <c r="T41" s="1"/>
      <c r="U41" s="1"/>
      <c r="V41" s="1"/>
      <c r="W41" s="1"/>
    </row>
    <row r="42" spans="1:23" ht="15" customHeight="1" x14ac:dyDescent="0.2">
      <c r="A42" s="343"/>
      <c r="B42" s="343"/>
      <c r="C42" s="343"/>
      <c r="D42" s="343"/>
      <c r="E42" s="343"/>
      <c r="F42" s="343"/>
      <c r="G42" s="343"/>
      <c r="H42" s="343"/>
      <c r="I42" s="343"/>
      <c r="J42" s="343"/>
      <c r="K42" s="1"/>
      <c r="L42" s="1"/>
      <c r="M42" s="1"/>
      <c r="N42" s="1"/>
      <c r="O42" s="1"/>
      <c r="P42" s="1"/>
      <c r="Q42" s="1"/>
      <c r="R42" s="1"/>
      <c r="S42" s="1"/>
      <c r="T42" s="1"/>
      <c r="U42" s="1"/>
      <c r="V42" s="1"/>
      <c r="W42" s="1"/>
    </row>
    <row r="43" spans="1:23" ht="25.5" customHeight="1" x14ac:dyDescent="0.2">
      <c r="A43" s="343"/>
      <c r="B43" s="343"/>
      <c r="C43" s="343"/>
      <c r="D43" s="343"/>
      <c r="E43" s="343"/>
      <c r="F43" s="343"/>
      <c r="G43" s="343"/>
      <c r="H43" s="343"/>
      <c r="I43" s="343"/>
      <c r="J43" s="343"/>
      <c r="K43" s="1"/>
      <c r="L43" s="1"/>
      <c r="M43" s="1"/>
      <c r="N43" s="1"/>
      <c r="O43" s="1"/>
      <c r="P43" s="1"/>
      <c r="Q43" s="1"/>
      <c r="R43" s="1"/>
      <c r="S43" s="1"/>
      <c r="T43" s="1"/>
      <c r="U43" s="1"/>
      <c r="V43" s="1"/>
      <c r="W43" s="1"/>
    </row>
    <row r="44" spans="1:23" ht="15" customHeight="1" x14ac:dyDescent="0.2">
      <c r="B44" s="1"/>
      <c r="C44" s="1"/>
      <c r="D44" s="1"/>
      <c r="E44" s="1"/>
      <c r="F44" s="1"/>
      <c r="G44" s="1"/>
      <c r="H44" s="1"/>
      <c r="I44" s="1"/>
      <c r="J44" s="1"/>
      <c r="K44" s="1"/>
      <c r="L44" s="1"/>
      <c r="M44" s="1"/>
      <c r="N44" s="1"/>
      <c r="O44" s="1"/>
      <c r="P44" s="1"/>
      <c r="Q44" s="1"/>
      <c r="R44" s="1"/>
      <c r="S44" s="1"/>
      <c r="T44" s="1"/>
      <c r="U44" s="1"/>
      <c r="V44" s="1"/>
      <c r="W44" s="1"/>
    </row>
    <row r="45" spans="1:23" ht="15" customHeight="1" x14ac:dyDescent="0.2">
      <c r="A45" s="360" t="s">
        <v>175</v>
      </c>
      <c r="B45" s="360"/>
      <c r="C45" s="360"/>
      <c r="D45" s="360"/>
      <c r="E45" s="360"/>
      <c r="F45" s="360"/>
      <c r="G45" s="360"/>
      <c r="H45" s="360"/>
      <c r="I45" s="360"/>
      <c r="J45" s="360"/>
      <c r="K45" s="1"/>
      <c r="L45" s="1"/>
      <c r="M45" s="1"/>
      <c r="N45" s="1"/>
      <c r="O45" s="1"/>
      <c r="P45" s="1"/>
      <c r="Q45" s="1"/>
      <c r="R45" s="1"/>
      <c r="S45" s="1"/>
      <c r="T45" s="1"/>
      <c r="U45" s="1"/>
      <c r="V45" s="1"/>
      <c r="W45" s="1"/>
    </row>
    <row r="46" spans="1:23" ht="15" customHeight="1" x14ac:dyDescent="0.2">
      <c r="A46" s="360"/>
      <c r="B46" s="360"/>
      <c r="C46" s="360"/>
      <c r="D46" s="360"/>
      <c r="E46" s="360"/>
      <c r="F46" s="360"/>
      <c r="G46" s="360"/>
      <c r="H46" s="360"/>
      <c r="I46" s="360"/>
      <c r="J46" s="360"/>
      <c r="K46" s="1"/>
      <c r="L46" s="1"/>
      <c r="M46" s="1"/>
      <c r="N46" s="1"/>
      <c r="O46" s="1"/>
      <c r="P46" s="1"/>
      <c r="Q46" s="1"/>
      <c r="R46" s="1"/>
      <c r="S46" s="1"/>
      <c r="T46" s="1"/>
      <c r="U46" s="1"/>
      <c r="V46" s="1"/>
      <c r="W46" s="1"/>
    </row>
    <row r="47" spans="1:23" ht="38.25" customHeight="1" x14ac:dyDescent="0.2">
      <c r="A47" s="360"/>
      <c r="B47" s="360"/>
      <c r="C47" s="360"/>
      <c r="D47" s="360"/>
      <c r="E47" s="360"/>
      <c r="F47" s="360"/>
      <c r="G47" s="360"/>
      <c r="H47" s="360"/>
      <c r="I47" s="360"/>
      <c r="J47" s="360"/>
      <c r="K47" s="1"/>
      <c r="L47" s="1"/>
      <c r="M47" s="1"/>
      <c r="N47" s="1"/>
      <c r="O47" s="1"/>
      <c r="P47" s="1"/>
      <c r="Q47" s="1"/>
      <c r="R47" s="1"/>
      <c r="S47" s="1"/>
      <c r="T47" s="1"/>
      <c r="U47" s="1"/>
      <c r="V47" s="1"/>
      <c r="W47" s="1"/>
    </row>
    <row r="48" spans="1:23" ht="15" customHeight="1" x14ac:dyDescent="0.2">
      <c r="B48" s="1"/>
      <c r="C48" s="1"/>
      <c r="D48" s="1"/>
      <c r="E48" s="1"/>
      <c r="F48" s="1"/>
      <c r="G48" s="1"/>
      <c r="H48" s="1"/>
      <c r="I48" s="1"/>
      <c r="J48" s="1"/>
      <c r="K48" s="1"/>
      <c r="L48" s="1"/>
      <c r="M48" s="1"/>
      <c r="N48" s="1"/>
      <c r="O48" s="1"/>
      <c r="P48" s="1"/>
      <c r="Q48" s="1"/>
      <c r="R48" s="1"/>
      <c r="S48" s="1"/>
      <c r="T48" s="1"/>
      <c r="U48" s="1"/>
      <c r="V48" s="1"/>
      <c r="W48" s="1"/>
    </row>
    <row r="49" spans="1:23" x14ac:dyDescent="0.2">
      <c r="B49" s="1"/>
      <c r="C49" s="352" t="s">
        <v>208</v>
      </c>
      <c r="D49" s="352"/>
      <c r="E49" s="352"/>
      <c r="F49" s="352"/>
      <c r="G49" s="352"/>
      <c r="H49" s="352" t="s">
        <v>37</v>
      </c>
      <c r="I49" s="352"/>
      <c r="J49" s="352"/>
      <c r="K49" s="1"/>
      <c r="L49" s="1"/>
      <c r="M49" s="1"/>
      <c r="N49" s="1"/>
      <c r="O49" s="1"/>
      <c r="P49" s="1"/>
      <c r="Q49" s="1"/>
      <c r="R49" s="1"/>
      <c r="S49" s="1"/>
      <c r="T49" s="1"/>
      <c r="U49" s="1"/>
      <c r="V49" s="1"/>
      <c r="W49" s="1"/>
    </row>
    <row r="50" spans="1:23" x14ac:dyDescent="0.2">
      <c r="B50" s="1"/>
      <c r="C50" s="96"/>
      <c r="D50" s="9">
        <v>2018</v>
      </c>
      <c r="E50" s="96"/>
      <c r="F50" s="9">
        <v>2017</v>
      </c>
      <c r="G50" s="96"/>
      <c r="H50" s="42">
        <v>2018</v>
      </c>
      <c r="I50" s="1"/>
      <c r="J50" s="42">
        <v>2017</v>
      </c>
      <c r="K50" s="1"/>
      <c r="L50" s="1"/>
      <c r="M50" s="1"/>
      <c r="N50" s="1"/>
      <c r="O50" s="1"/>
      <c r="P50" s="1"/>
      <c r="Q50" s="1"/>
      <c r="R50" s="1"/>
      <c r="S50" s="1"/>
      <c r="T50" s="1"/>
      <c r="U50" s="1"/>
      <c r="V50" s="1"/>
      <c r="W50" s="1"/>
    </row>
    <row r="51" spans="1:23" ht="15" customHeight="1" x14ac:dyDescent="0.2">
      <c r="A51" s="342" t="s">
        <v>180</v>
      </c>
      <c r="B51" s="342"/>
      <c r="C51" s="132"/>
      <c r="D51" s="156">
        <v>46228</v>
      </c>
      <c r="E51" s="132"/>
      <c r="F51" s="154">
        <v>47721</v>
      </c>
      <c r="G51" s="98"/>
      <c r="H51" s="133">
        <v>-11079</v>
      </c>
      <c r="I51" s="15"/>
      <c r="J51" s="110">
        <v>14040</v>
      </c>
      <c r="K51" s="1"/>
      <c r="L51" s="97"/>
      <c r="M51" s="1"/>
      <c r="N51" s="1"/>
      <c r="O51" s="1"/>
      <c r="P51" s="1"/>
      <c r="Q51" s="1"/>
      <c r="R51" s="1"/>
      <c r="S51" s="1"/>
      <c r="T51" s="1"/>
      <c r="U51" s="1"/>
      <c r="V51" s="1"/>
      <c r="W51" s="1"/>
    </row>
    <row r="52" spans="1:23" ht="15" customHeight="1" x14ac:dyDescent="0.2">
      <c r="A52" s="341" t="s">
        <v>181</v>
      </c>
      <c r="B52" s="341"/>
      <c r="C52" s="96"/>
      <c r="D52" s="16">
        <v>-3634</v>
      </c>
      <c r="E52" s="96"/>
      <c r="F52" s="16">
        <v>-3127</v>
      </c>
      <c r="G52" s="96"/>
      <c r="H52" s="16">
        <v>-13067</v>
      </c>
      <c r="I52" s="96"/>
      <c r="J52" s="16">
        <v>-12587</v>
      </c>
      <c r="K52" s="1"/>
      <c r="L52" s="1"/>
      <c r="M52" s="1"/>
      <c r="N52" s="1"/>
      <c r="O52" s="1"/>
      <c r="P52" s="1"/>
      <c r="Q52" s="1"/>
      <c r="R52" s="1"/>
      <c r="S52" s="1"/>
      <c r="T52" s="1"/>
      <c r="U52" s="1"/>
      <c r="V52" s="1"/>
      <c r="W52" s="1"/>
    </row>
    <row r="53" spans="1:23" ht="15" customHeight="1" x14ac:dyDescent="0.2">
      <c r="A53" s="342" t="s">
        <v>182</v>
      </c>
      <c r="B53" s="342"/>
      <c r="C53" s="132"/>
      <c r="D53" s="134">
        <f t="shared" ref="D53:J53" si="1">D51-D52</f>
        <v>49862</v>
      </c>
      <c r="E53" s="134">
        <f t="shared" si="1"/>
        <v>0</v>
      </c>
      <c r="F53" s="134">
        <f t="shared" si="1"/>
        <v>50848</v>
      </c>
      <c r="G53" s="134">
        <f t="shared" si="1"/>
        <v>0</v>
      </c>
      <c r="H53" s="134">
        <f t="shared" si="1"/>
        <v>1988</v>
      </c>
      <c r="I53" s="134">
        <f t="shared" si="1"/>
        <v>0</v>
      </c>
      <c r="J53" s="134">
        <f t="shared" si="1"/>
        <v>26627</v>
      </c>
      <c r="K53" s="1"/>
      <c r="L53" s="1"/>
      <c r="M53" s="1"/>
      <c r="N53" s="1"/>
      <c r="O53" s="1"/>
      <c r="P53" s="1"/>
      <c r="Q53" s="1"/>
      <c r="R53" s="1"/>
      <c r="S53" s="1"/>
      <c r="T53" s="1"/>
      <c r="U53" s="1"/>
      <c r="V53" s="1"/>
      <c r="W53" s="1"/>
    </row>
    <row r="54" spans="1:23" ht="15" customHeight="1" x14ac:dyDescent="0.2">
      <c r="A54" s="341" t="s">
        <v>68</v>
      </c>
      <c r="B54" s="341"/>
      <c r="C54" s="96"/>
      <c r="D54" s="131">
        <v>0</v>
      </c>
      <c r="E54" s="96"/>
      <c r="F54" s="131">
        <v>-223</v>
      </c>
      <c r="G54" s="96"/>
      <c r="H54" s="16">
        <v>0</v>
      </c>
      <c r="I54" s="96"/>
      <c r="J54" s="16">
        <v>-1974</v>
      </c>
      <c r="K54" s="1"/>
      <c r="L54" s="1"/>
      <c r="M54" s="1"/>
      <c r="N54" s="1"/>
      <c r="O54" s="1"/>
      <c r="P54" s="1"/>
      <c r="Q54" s="1"/>
      <c r="R54" s="1"/>
      <c r="S54" s="1"/>
      <c r="T54" s="1"/>
      <c r="U54" s="1"/>
      <c r="V54" s="1"/>
      <c r="W54" s="1"/>
    </row>
    <row r="55" spans="1:23" ht="15" customHeight="1" x14ac:dyDescent="0.2">
      <c r="A55" s="342" t="s">
        <v>177</v>
      </c>
      <c r="B55" s="342"/>
      <c r="C55" s="132"/>
      <c r="D55" s="17">
        <f t="shared" ref="D55:I55" si="2">D53-D54</f>
        <v>49862</v>
      </c>
      <c r="E55" s="132">
        <f t="shared" si="2"/>
        <v>0</v>
      </c>
      <c r="F55" s="17">
        <f t="shared" si="2"/>
        <v>51071</v>
      </c>
      <c r="G55" s="132">
        <f t="shared" si="2"/>
        <v>0</v>
      </c>
      <c r="H55" s="17">
        <f t="shared" si="2"/>
        <v>1988</v>
      </c>
      <c r="I55" s="132">
        <f t="shared" si="2"/>
        <v>0</v>
      </c>
      <c r="J55" s="17">
        <f>J53-J54</f>
        <v>28601</v>
      </c>
      <c r="K55" s="1"/>
      <c r="L55" s="1"/>
      <c r="M55" s="1"/>
      <c r="N55" s="1"/>
      <c r="O55" s="1"/>
      <c r="P55" s="1"/>
      <c r="Q55" s="1"/>
      <c r="R55" s="1"/>
      <c r="S55" s="1"/>
      <c r="T55" s="1"/>
      <c r="U55" s="1"/>
      <c r="V55" s="1"/>
      <c r="W55" s="1"/>
    </row>
    <row r="56" spans="1:23" ht="15" customHeight="1" x14ac:dyDescent="0.2">
      <c r="A56" s="341" t="s">
        <v>183</v>
      </c>
      <c r="B56" s="341"/>
      <c r="C56" s="96"/>
      <c r="D56" s="16">
        <v>-1162</v>
      </c>
      <c r="E56" s="96"/>
      <c r="F56" s="16">
        <v>-3457</v>
      </c>
      <c r="G56" s="96"/>
      <c r="H56" s="16">
        <v>-957</v>
      </c>
      <c r="I56" s="1"/>
      <c r="J56" s="16">
        <v>7544</v>
      </c>
      <c r="K56" s="1"/>
      <c r="L56" s="1"/>
      <c r="M56" s="1"/>
      <c r="N56" s="1"/>
      <c r="O56" s="1"/>
      <c r="P56" s="1"/>
      <c r="Q56" s="1"/>
      <c r="R56" s="1"/>
      <c r="S56" s="1"/>
      <c r="T56" s="1"/>
      <c r="U56" s="1"/>
      <c r="V56" s="1"/>
      <c r="W56" s="1"/>
    </row>
    <row r="57" spans="1:23" ht="24.75" customHeight="1" x14ac:dyDescent="0.2">
      <c r="A57" s="342" t="s">
        <v>184</v>
      </c>
      <c r="B57" s="342"/>
      <c r="C57" s="132"/>
      <c r="D57" s="135">
        <f t="shared" ref="D57:G57" si="3">D55+D56</f>
        <v>48700</v>
      </c>
      <c r="E57" s="130">
        <f t="shared" si="3"/>
        <v>0</v>
      </c>
      <c r="F57" s="135">
        <f t="shared" si="3"/>
        <v>47614</v>
      </c>
      <c r="G57" s="130">
        <f t="shared" si="3"/>
        <v>0</v>
      </c>
      <c r="H57" s="135">
        <f>H55+H56</f>
        <v>1031</v>
      </c>
      <c r="I57" s="15"/>
      <c r="J57" s="135">
        <f>J55+J56</f>
        <v>36145</v>
      </c>
      <c r="K57" s="1"/>
      <c r="L57" s="1"/>
      <c r="M57" s="1"/>
      <c r="N57" s="1"/>
      <c r="O57" s="1"/>
      <c r="P57" s="1"/>
      <c r="Q57" s="1"/>
      <c r="R57" s="1"/>
      <c r="S57" s="1"/>
      <c r="T57" s="1"/>
      <c r="U57" s="1"/>
      <c r="V57" s="1"/>
      <c r="W57" s="1"/>
    </row>
    <row r="58" spans="1:23" ht="15" customHeight="1" x14ac:dyDescent="0.2">
      <c r="A58" s="341" t="s">
        <v>72</v>
      </c>
      <c r="B58" s="341"/>
      <c r="C58" s="96"/>
      <c r="D58" s="131">
        <v>14251</v>
      </c>
      <c r="E58" s="96"/>
      <c r="F58" s="131">
        <v>21726</v>
      </c>
      <c r="G58" s="96"/>
      <c r="H58" s="12">
        <v>64821</v>
      </c>
      <c r="I58" s="1"/>
      <c r="J58" s="12">
        <v>81168</v>
      </c>
      <c r="K58" s="1"/>
      <c r="L58" s="1"/>
      <c r="M58" s="1"/>
      <c r="N58" s="1"/>
      <c r="O58" s="1"/>
      <c r="P58" s="1"/>
      <c r="Q58" s="1"/>
      <c r="R58" s="1"/>
      <c r="S58" s="1"/>
      <c r="T58" s="1"/>
      <c r="U58" s="1"/>
      <c r="V58" s="1"/>
      <c r="W58" s="1"/>
    </row>
    <row r="59" spans="1:23" ht="15" customHeight="1" x14ac:dyDescent="0.2">
      <c r="A59" s="342" t="s">
        <v>71</v>
      </c>
      <c r="B59" s="342"/>
      <c r="C59" s="132"/>
      <c r="D59" s="132">
        <v>4182</v>
      </c>
      <c r="E59" s="132"/>
      <c r="F59" s="130">
        <v>5410</v>
      </c>
      <c r="G59" s="98"/>
      <c r="H59" s="134">
        <v>14498</v>
      </c>
      <c r="I59" s="15"/>
      <c r="J59" s="15">
        <v>23032</v>
      </c>
      <c r="K59" s="1"/>
      <c r="L59" s="1"/>
      <c r="M59" s="1"/>
      <c r="N59" s="1"/>
      <c r="O59" s="1"/>
      <c r="P59" s="1"/>
      <c r="Q59" s="1"/>
      <c r="R59" s="1"/>
      <c r="S59" s="1"/>
      <c r="T59" s="1"/>
      <c r="U59" s="1"/>
      <c r="V59" s="1"/>
      <c r="W59" s="1"/>
    </row>
    <row r="60" spans="1:23" ht="15" customHeight="1" x14ac:dyDescent="0.2">
      <c r="A60" s="341" t="s">
        <v>157</v>
      </c>
      <c r="B60" s="341"/>
      <c r="C60" s="96"/>
      <c r="D60" s="131">
        <v>0</v>
      </c>
      <c r="E60" s="96"/>
      <c r="F60" s="131">
        <v>0</v>
      </c>
      <c r="G60" s="96"/>
      <c r="H60" s="12">
        <v>655</v>
      </c>
      <c r="I60" s="1"/>
      <c r="J60" s="12">
        <v>48</v>
      </c>
      <c r="K60" s="1"/>
      <c r="L60" s="1"/>
      <c r="M60" s="1"/>
      <c r="N60" s="1"/>
      <c r="O60" s="1"/>
      <c r="P60" s="1"/>
      <c r="Q60" s="1"/>
      <c r="R60" s="1"/>
      <c r="S60" s="1"/>
      <c r="T60" s="1"/>
      <c r="U60" s="1"/>
      <c r="V60" s="1"/>
      <c r="W60" s="1"/>
    </row>
    <row r="61" spans="1:23" ht="15" customHeight="1" x14ac:dyDescent="0.2">
      <c r="A61" s="342" t="s">
        <v>48</v>
      </c>
      <c r="B61" s="342"/>
      <c r="C61" s="132"/>
      <c r="D61" s="132">
        <v>-55</v>
      </c>
      <c r="E61" s="132"/>
      <c r="F61" s="130">
        <v>10</v>
      </c>
      <c r="G61" s="98"/>
      <c r="H61" s="134">
        <v>-136</v>
      </c>
      <c r="I61" s="15"/>
      <c r="J61" s="15">
        <v>18828</v>
      </c>
      <c r="K61" s="1"/>
      <c r="L61" s="1"/>
      <c r="M61" s="1"/>
      <c r="N61" s="1"/>
      <c r="O61" s="1"/>
      <c r="P61" s="1"/>
      <c r="Q61" s="1"/>
      <c r="R61" s="1"/>
      <c r="S61" s="1"/>
      <c r="T61" s="1"/>
      <c r="U61" s="1"/>
      <c r="V61" s="1"/>
      <c r="W61" s="1"/>
    </row>
    <row r="62" spans="1:23" s="35" customFormat="1" ht="15" customHeight="1" x14ac:dyDescent="0.2">
      <c r="A62" s="341" t="s">
        <v>49</v>
      </c>
      <c r="B62" s="341"/>
      <c r="C62" s="138"/>
      <c r="D62" s="138">
        <v>0</v>
      </c>
      <c r="E62" s="138"/>
      <c r="F62" s="138">
        <v>0</v>
      </c>
      <c r="G62" s="99"/>
      <c r="H62" s="136">
        <v>0</v>
      </c>
      <c r="I62" s="136"/>
      <c r="J62" s="136">
        <v>-17149</v>
      </c>
      <c r="K62" s="92"/>
      <c r="L62" s="92"/>
      <c r="M62" s="92"/>
      <c r="N62" s="92"/>
      <c r="O62" s="92"/>
      <c r="P62" s="92"/>
      <c r="Q62" s="92"/>
      <c r="R62" s="92"/>
      <c r="S62" s="92"/>
      <c r="T62" s="92"/>
      <c r="U62" s="92"/>
      <c r="V62" s="92"/>
      <c r="W62" s="92"/>
    </row>
    <row r="63" spans="1:23" ht="15" customHeight="1" x14ac:dyDescent="0.2">
      <c r="A63" s="342" t="s">
        <v>73</v>
      </c>
      <c r="B63" s="342"/>
      <c r="C63" s="132"/>
      <c r="D63" s="132">
        <v>0</v>
      </c>
      <c r="E63" s="132"/>
      <c r="F63" s="130">
        <v>0</v>
      </c>
      <c r="G63" s="98"/>
      <c r="H63" s="134">
        <v>0</v>
      </c>
      <c r="I63" s="15"/>
      <c r="J63" s="15">
        <v>-7624</v>
      </c>
      <c r="K63" s="1"/>
      <c r="L63" s="1"/>
      <c r="M63" s="1"/>
      <c r="N63" s="1"/>
      <c r="O63" s="1"/>
      <c r="P63" s="1"/>
      <c r="Q63" s="1"/>
      <c r="R63" s="1"/>
      <c r="S63" s="1"/>
      <c r="T63" s="1"/>
      <c r="U63" s="1"/>
      <c r="V63" s="1"/>
      <c r="W63" s="1"/>
    </row>
    <row r="64" spans="1:23" ht="15" customHeight="1" x14ac:dyDescent="0.2">
      <c r="A64" s="341" t="s">
        <v>158</v>
      </c>
      <c r="B64" s="341"/>
      <c r="C64" s="127"/>
      <c r="D64" s="131">
        <v>0</v>
      </c>
      <c r="E64" s="96"/>
      <c r="F64" s="131">
        <v>0</v>
      </c>
      <c r="G64" s="96"/>
      <c r="H64" s="12">
        <v>34600</v>
      </c>
      <c r="I64" s="1"/>
      <c r="J64" s="12">
        <v>0</v>
      </c>
      <c r="K64" s="1"/>
      <c r="L64" s="1"/>
      <c r="M64" s="1"/>
      <c r="N64" s="1"/>
      <c r="O64" s="1"/>
      <c r="P64" s="1"/>
      <c r="Q64" s="1"/>
      <c r="R64" s="1"/>
      <c r="S64" s="1"/>
      <c r="T64" s="1"/>
      <c r="U64" s="1"/>
      <c r="V64" s="1"/>
      <c r="W64" s="1"/>
    </row>
    <row r="65" spans="1:23" x14ac:dyDescent="0.2">
      <c r="A65" s="342" t="s">
        <v>185</v>
      </c>
      <c r="B65" s="342"/>
      <c r="C65" s="132"/>
      <c r="D65" s="132">
        <v>752</v>
      </c>
      <c r="E65" s="132"/>
      <c r="F65" s="130">
        <v>-5482</v>
      </c>
      <c r="G65" s="98"/>
      <c r="H65" s="134">
        <v>9064</v>
      </c>
      <c r="I65" s="15"/>
      <c r="J65" s="15">
        <v>-382</v>
      </c>
      <c r="K65" s="1"/>
      <c r="L65" s="1"/>
      <c r="M65" s="1"/>
      <c r="N65" s="1"/>
      <c r="O65" s="1"/>
      <c r="P65" s="1"/>
      <c r="Q65" s="1"/>
      <c r="R65" s="1"/>
      <c r="S65" s="1"/>
      <c r="T65" s="1"/>
      <c r="U65" s="1"/>
      <c r="V65" s="1"/>
      <c r="W65" s="1"/>
    </row>
    <row r="66" spans="1:23" x14ac:dyDescent="0.2">
      <c r="A66" s="341" t="s">
        <v>176</v>
      </c>
      <c r="B66" s="341"/>
      <c r="C66" s="127"/>
      <c r="D66" s="131">
        <v>4374</v>
      </c>
      <c r="E66" s="96"/>
      <c r="F66" s="131">
        <v>-112</v>
      </c>
      <c r="G66" s="96"/>
      <c r="H66" s="12">
        <v>13820</v>
      </c>
      <c r="I66" s="1"/>
      <c r="J66" s="12">
        <v>-16177</v>
      </c>
      <c r="K66" s="1"/>
      <c r="L66" s="1"/>
      <c r="M66" s="1"/>
      <c r="N66" s="1"/>
      <c r="O66" s="1"/>
      <c r="P66" s="1"/>
      <c r="Q66" s="1"/>
      <c r="R66" s="1"/>
      <c r="S66" s="1"/>
      <c r="T66" s="1"/>
      <c r="U66" s="1"/>
      <c r="V66" s="1"/>
      <c r="W66" s="1"/>
    </row>
    <row r="67" spans="1:23" ht="15" customHeight="1" x14ac:dyDescent="0.2">
      <c r="A67" s="342" t="s">
        <v>186</v>
      </c>
      <c r="B67" s="342"/>
      <c r="C67" s="132"/>
      <c r="D67" s="14">
        <v>3094</v>
      </c>
      <c r="E67" s="132"/>
      <c r="F67" s="137">
        <v>2794</v>
      </c>
      <c r="G67" s="98"/>
      <c r="H67" s="137">
        <v>11916</v>
      </c>
      <c r="I67" s="15"/>
      <c r="J67" s="14">
        <v>10758</v>
      </c>
      <c r="K67" s="1"/>
      <c r="L67" s="1"/>
      <c r="M67" s="1"/>
      <c r="N67" s="1"/>
      <c r="O67" s="1"/>
      <c r="P67" s="1"/>
      <c r="Q67" s="1"/>
      <c r="R67" s="1"/>
      <c r="S67" s="1"/>
      <c r="T67" s="1"/>
      <c r="U67" s="1"/>
      <c r="V67" s="1"/>
      <c r="W67" s="1"/>
    </row>
    <row r="68" spans="1:23" ht="27.75" customHeight="1" x14ac:dyDescent="0.2">
      <c r="A68" s="362" t="s">
        <v>187</v>
      </c>
      <c r="B68" s="362"/>
      <c r="C68" s="138"/>
      <c r="D68" s="191">
        <f t="shared" ref="D68:I68" si="4">SUM(D57:D67)</f>
        <v>75298</v>
      </c>
      <c r="E68" s="191">
        <f t="shared" si="4"/>
        <v>0</v>
      </c>
      <c r="F68" s="191">
        <f t="shared" si="4"/>
        <v>71960</v>
      </c>
      <c r="G68" s="191">
        <f t="shared" si="4"/>
        <v>0</v>
      </c>
      <c r="H68" s="191">
        <f t="shared" si="4"/>
        <v>150269</v>
      </c>
      <c r="I68" s="191">
        <f t="shared" si="4"/>
        <v>0</v>
      </c>
      <c r="J68" s="191">
        <f>SUM(J57:J67)</f>
        <v>128647</v>
      </c>
      <c r="K68" s="13"/>
      <c r="L68" s="13"/>
      <c r="M68" s="1"/>
      <c r="N68" s="1"/>
      <c r="O68" s="1"/>
      <c r="P68" s="1"/>
      <c r="Q68" s="1"/>
      <c r="R68" s="1"/>
      <c r="S68" s="1"/>
      <c r="T68" s="1"/>
      <c r="U68" s="1"/>
      <c r="V68" s="1"/>
      <c r="W68" s="1"/>
    </row>
    <row r="69" spans="1:23" ht="15" customHeight="1" x14ac:dyDescent="0.2">
      <c r="A69" s="363" t="s">
        <v>188</v>
      </c>
      <c r="B69" s="363"/>
      <c r="C69" s="98"/>
      <c r="D69" s="130">
        <v>11656</v>
      </c>
      <c r="E69" s="98"/>
      <c r="F69" s="130">
        <v>27103</v>
      </c>
      <c r="G69" s="98"/>
      <c r="H69" s="159">
        <v>29512</v>
      </c>
      <c r="I69" s="165"/>
      <c r="J69" s="159">
        <v>50452</v>
      </c>
      <c r="K69" s="1"/>
      <c r="L69" s="1"/>
      <c r="M69" s="1"/>
      <c r="N69" s="1"/>
      <c r="O69" s="1"/>
      <c r="P69" s="1"/>
      <c r="Q69" s="1"/>
      <c r="R69" s="1"/>
      <c r="S69" s="1"/>
      <c r="T69" s="1"/>
      <c r="U69" s="1"/>
      <c r="V69" s="1"/>
      <c r="W69" s="1"/>
    </row>
    <row r="70" spans="1:23" ht="15" customHeight="1" x14ac:dyDescent="0.2">
      <c r="A70" s="362" t="s">
        <v>189</v>
      </c>
      <c r="B70" s="362"/>
      <c r="C70" s="138"/>
      <c r="D70" s="164">
        <f t="shared" ref="D70:I70" si="5">D68-D69</f>
        <v>63642</v>
      </c>
      <c r="E70" s="138">
        <f t="shared" si="5"/>
        <v>0</v>
      </c>
      <c r="F70" s="164">
        <f t="shared" si="5"/>
        <v>44857</v>
      </c>
      <c r="G70" s="138">
        <f t="shared" si="5"/>
        <v>0</v>
      </c>
      <c r="H70" s="164">
        <f t="shared" si="5"/>
        <v>120757</v>
      </c>
      <c r="I70" s="138">
        <f t="shared" si="5"/>
        <v>0</v>
      </c>
      <c r="J70" s="164">
        <f>J68-J69</f>
        <v>78195</v>
      </c>
      <c r="K70" s="1"/>
      <c r="L70" s="1"/>
      <c r="M70" s="1"/>
      <c r="N70" s="1"/>
      <c r="O70" s="1"/>
      <c r="P70" s="1"/>
      <c r="Q70" s="1"/>
      <c r="R70" s="1"/>
      <c r="S70" s="1"/>
      <c r="T70" s="1"/>
      <c r="U70" s="1"/>
      <c r="V70" s="1"/>
      <c r="W70" s="1"/>
    </row>
    <row r="71" spans="1:23" ht="15" customHeight="1" x14ac:dyDescent="0.2">
      <c r="A71" s="363" t="s">
        <v>190</v>
      </c>
      <c r="B71" s="363"/>
      <c r="C71" s="98"/>
      <c r="D71" s="137">
        <v>-3634</v>
      </c>
      <c r="E71" s="98"/>
      <c r="F71" s="137">
        <v>-3127</v>
      </c>
      <c r="G71" s="98"/>
      <c r="H71" s="163">
        <v>-13067</v>
      </c>
      <c r="I71" s="165"/>
      <c r="J71" s="163">
        <v>-12587</v>
      </c>
      <c r="K71" s="1"/>
      <c r="L71" s="1"/>
      <c r="M71" s="1"/>
      <c r="N71" s="1"/>
      <c r="O71" s="1"/>
      <c r="P71" s="1"/>
      <c r="Q71" s="1"/>
      <c r="R71" s="1"/>
      <c r="S71" s="1"/>
      <c r="T71" s="1"/>
      <c r="U71" s="1"/>
      <c r="V71" s="1"/>
      <c r="W71" s="1"/>
    </row>
    <row r="72" spans="1:23" ht="30.75" customHeight="1" x14ac:dyDescent="0.2">
      <c r="A72" s="362" t="s">
        <v>191</v>
      </c>
      <c r="B72" s="362"/>
      <c r="C72" s="138"/>
      <c r="D72" s="282">
        <f t="shared" ref="D72:G72" si="6">SUM(D70:D71)</f>
        <v>60008</v>
      </c>
      <c r="E72" s="282">
        <f t="shared" si="6"/>
        <v>0</v>
      </c>
      <c r="F72" s="282">
        <f t="shared" si="6"/>
        <v>41730</v>
      </c>
      <c r="G72" s="282">
        <f t="shared" si="6"/>
        <v>0</v>
      </c>
      <c r="H72" s="282">
        <f>SUM(H70:H71)</f>
        <v>107690</v>
      </c>
      <c r="I72" s="282"/>
      <c r="J72" s="282">
        <f>SUM(J70:J71)</f>
        <v>65608</v>
      </c>
      <c r="K72" s="1"/>
      <c r="L72" s="1"/>
      <c r="M72" s="1"/>
      <c r="N72" s="1"/>
      <c r="O72" s="1"/>
      <c r="P72" s="1"/>
      <c r="Q72" s="1"/>
      <c r="R72" s="1"/>
      <c r="S72" s="1"/>
      <c r="T72" s="1"/>
      <c r="U72" s="1"/>
      <c r="V72" s="1"/>
      <c r="W72" s="1"/>
    </row>
    <row r="73" spans="1:23" ht="24.95" hidden="1" customHeight="1" x14ac:dyDescent="0.2">
      <c r="A73" s="139"/>
      <c r="B73" s="100" t="s">
        <v>192</v>
      </c>
      <c r="C73" s="99"/>
      <c r="D73" s="282"/>
      <c r="E73" s="99"/>
      <c r="F73" s="282"/>
      <c r="G73" s="283"/>
      <c r="H73" s="284"/>
      <c r="I73" s="285"/>
      <c r="J73" s="284"/>
      <c r="K73" s="1"/>
      <c r="L73" s="1"/>
      <c r="M73" s="1"/>
      <c r="N73" s="1"/>
      <c r="O73" s="1"/>
      <c r="P73" s="1"/>
      <c r="Q73" s="1"/>
      <c r="R73" s="1"/>
      <c r="S73" s="1"/>
      <c r="T73" s="1"/>
      <c r="U73" s="1"/>
      <c r="V73" s="1"/>
      <c r="W73" s="1"/>
    </row>
    <row r="74" spans="1:23" ht="24.95" hidden="1" customHeight="1" x14ac:dyDescent="0.2">
      <c r="A74" s="139"/>
      <c r="B74" s="100" t="s">
        <v>193</v>
      </c>
      <c r="C74" s="99"/>
      <c r="D74" s="282"/>
      <c r="E74" s="99"/>
      <c r="F74" s="282"/>
      <c r="G74" s="283"/>
      <c r="H74" s="286"/>
      <c r="I74" s="285"/>
      <c r="J74" s="286"/>
      <c r="K74" s="1"/>
      <c r="L74" s="1"/>
      <c r="M74" s="1"/>
      <c r="N74" s="1"/>
      <c r="O74" s="1"/>
      <c r="P74" s="1"/>
      <c r="Q74" s="1"/>
      <c r="R74" s="1"/>
      <c r="S74" s="1"/>
      <c r="T74" s="1"/>
      <c r="U74" s="1"/>
      <c r="V74" s="1"/>
      <c r="W74" s="1"/>
    </row>
    <row r="75" spans="1:23" ht="29.25" customHeight="1" x14ac:dyDescent="0.2">
      <c r="A75" s="364" t="s">
        <v>203</v>
      </c>
      <c r="B75" s="364"/>
      <c r="C75" s="98"/>
      <c r="D75" s="291">
        <v>1149</v>
      </c>
      <c r="E75" s="98"/>
      <c r="F75" s="287">
        <v>1004</v>
      </c>
      <c r="G75" s="288"/>
      <c r="H75" s="289">
        <v>5027</v>
      </c>
      <c r="I75" s="290"/>
      <c r="J75" s="289">
        <v>4337</v>
      </c>
      <c r="K75" s="1"/>
      <c r="L75" s="1"/>
      <c r="M75" s="1"/>
      <c r="N75" s="1"/>
      <c r="O75" s="1"/>
      <c r="P75" s="1"/>
      <c r="Q75" s="1"/>
      <c r="R75" s="1"/>
      <c r="S75" s="1"/>
      <c r="T75" s="1"/>
      <c r="U75" s="1"/>
      <c r="V75" s="1"/>
      <c r="W75" s="1"/>
    </row>
    <row r="76" spans="1:23" ht="29.25" customHeight="1" thickBot="1" x14ac:dyDescent="0.25">
      <c r="A76" s="361" t="s">
        <v>166</v>
      </c>
      <c r="B76" s="362"/>
      <c r="C76" s="99"/>
      <c r="D76" s="125">
        <f t="shared" ref="D76:I76" si="7">D72+D75</f>
        <v>61157</v>
      </c>
      <c r="E76" s="301">
        <f t="shared" si="7"/>
        <v>0</v>
      </c>
      <c r="F76" s="125">
        <f t="shared" si="7"/>
        <v>42734</v>
      </c>
      <c r="G76" s="301">
        <f t="shared" si="7"/>
        <v>0</v>
      </c>
      <c r="H76" s="125">
        <f t="shared" si="7"/>
        <v>112717</v>
      </c>
      <c r="I76" s="301">
        <f t="shared" si="7"/>
        <v>0</v>
      </c>
      <c r="J76" s="125">
        <f>J72+J75</f>
        <v>69945</v>
      </c>
      <c r="K76" s="1"/>
      <c r="L76" s="1"/>
      <c r="M76" s="1"/>
      <c r="N76" s="1"/>
      <c r="O76" s="1"/>
      <c r="P76" s="1"/>
      <c r="Q76" s="1"/>
      <c r="R76" s="1"/>
      <c r="S76" s="1"/>
      <c r="T76" s="1"/>
      <c r="U76" s="1"/>
      <c r="V76" s="1"/>
      <c r="W76" s="1"/>
    </row>
    <row r="77" spans="1:23" ht="15" customHeight="1" thickTop="1" x14ac:dyDescent="0.2">
      <c r="A77" s="140"/>
      <c r="B77" s="88"/>
      <c r="C77" s="98"/>
      <c r="D77" s="130"/>
      <c r="E77" s="98"/>
      <c r="F77" s="130"/>
      <c r="G77" s="98"/>
      <c r="H77" s="159"/>
      <c r="I77" s="160"/>
      <c r="J77" s="159"/>
      <c r="K77" s="1"/>
      <c r="L77" s="1"/>
      <c r="M77" s="1"/>
      <c r="N77" s="1"/>
      <c r="O77" s="1"/>
      <c r="P77" s="1"/>
      <c r="Q77" s="1"/>
      <c r="R77" s="1"/>
      <c r="S77" s="1"/>
      <c r="T77" s="1"/>
      <c r="U77" s="1"/>
      <c r="V77" s="1"/>
      <c r="W77" s="1"/>
    </row>
    <row r="78" spans="1:23" ht="15" customHeight="1" x14ac:dyDescent="0.2">
      <c r="A78" s="362" t="s">
        <v>194</v>
      </c>
      <c r="B78" s="362"/>
      <c r="C78" s="138"/>
      <c r="D78" s="138">
        <v>620708515</v>
      </c>
      <c r="E78" s="138"/>
      <c r="F78" s="138">
        <v>570734081</v>
      </c>
      <c r="G78" s="99"/>
      <c r="H78" s="136">
        <v>566511108</v>
      </c>
      <c r="I78" s="136"/>
      <c r="J78" s="136">
        <v>568418371</v>
      </c>
      <c r="K78" s="1"/>
      <c r="L78" s="1"/>
      <c r="M78" s="1"/>
      <c r="N78" s="1"/>
      <c r="O78" s="1"/>
      <c r="P78" s="1"/>
      <c r="Q78" s="1"/>
      <c r="R78" s="1"/>
      <c r="S78" s="1"/>
      <c r="T78" s="1"/>
      <c r="U78" s="1"/>
      <c r="V78" s="1"/>
      <c r="W78" s="1"/>
    </row>
    <row r="79" spans="1:23" ht="15" customHeight="1" x14ac:dyDescent="0.2">
      <c r="A79" s="363" t="s">
        <v>202</v>
      </c>
      <c r="B79" s="363"/>
      <c r="C79" s="98"/>
      <c r="D79" s="137">
        <v>0</v>
      </c>
      <c r="E79" s="98"/>
      <c r="F79" s="137">
        <v>46296300</v>
      </c>
      <c r="G79" s="98"/>
      <c r="H79" s="159">
        <v>54071955</v>
      </c>
      <c r="I79" s="160"/>
      <c r="J79" s="159">
        <v>46296300</v>
      </c>
      <c r="K79" s="1"/>
      <c r="L79" s="1"/>
      <c r="M79" s="1"/>
      <c r="N79" s="1"/>
      <c r="O79" s="1"/>
      <c r="P79" s="1"/>
      <c r="Q79" s="1"/>
      <c r="R79" s="1"/>
      <c r="S79" s="1"/>
      <c r="T79" s="1"/>
      <c r="U79" s="1"/>
      <c r="V79" s="1"/>
      <c r="W79" s="1"/>
    </row>
    <row r="80" spans="1:23" ht="15" customHeight="1" thickBot="1" x14ac:dyDescent="0.25">
      <c r="A80" s="362" t="s">
        <v>195</v>
      </c>
      <c r="B80" s="362"/>
      <c r="C80" s="138"/>
      <c r="D80" s="141">
        <f t="shared" ref="D80:I80" si="8">SUM(D78:D79)</f>
        <v>620708515</v>
      </c>
      <c r="E80" s="138">
        <f t="shared" si="8"/>
        <v>0</v>
      </c>
      <c r="F80" s="141">
        <f t="shared" si="8"/>
        <v>617030381</v>
      </c>
      <c r="G80" s="138">
        <f t="shared" si="8"/>
        <v>0</v>
      </c>
      <c r="H80" s="141">
        <f t="shared" si="8"/>
        <v>620583063</v>
      </c>
      <c r="I80" s="138">
        <f t="shared" si="8"/>
        <v>0</v>
      </c>
      <c r="J80" s="141">
        <f>SUM(J78:J79)</f>
        <v>614714671</v>
      </c>
      <c r="K80" s="1"/>
      <c r="L80" s="1"/>
      <c r="M80" s="1"/>
      <c r="N80" s="1"/>
      <c r="O80" s="1"/>
      <c r="P80" s="1"/>
      <c r="Q80" s="1"/>
      <c r="R80" s="1"/>
      <c r="S80" s="1"/>
      <c r="T80" s="1"/>
      <c r="U80" s="1"/>
      <c r="V80" s="1"/>
      <c r="W80" s="1"/>
    </row>
    <row r="81" spans="1:23" ht="15" customHeight="1" thickTop="1" x14ac:dyDescent="0.2">
      <c r="A81" s="366"/>
      <c r="B81" s="366"/>
      <c r="C81" s="98"/>
      <c r="D81" s="157"/>
      <c r="E81" s="98"/>
      <c r="F81" s="157"/>
      <c r="G81" s="98"/>
      <c r="H81" s="161"/>
      <c r="I81" s="160"/>
      <c r="J81" s="161"/>
      <c r="K81" s="1"/>
      <c r="L81" s="1"/>
      <c r="M81" s="1"/>
      <c r="N81" s="1"/>
      <c r="O81" s="1"/>
      <c r="P81" s="1"/>
      <c r="Q81" s="1"/>
      <c r="R81" s="1"/>
      <c r="S81" s="1"/>
      <c r="T81" s="1"/>
      <c r="U81" s="1"/>
      <c r="V81" s="1"/>
      <c r="W81" s="1"/>
    </row>
    <row r="82" spans="1:23" ht="15" customHeight="1" x14ac:dyDescent="0.2">
      <c r="A82" s="362" t="s">
        <v>196</v>
      </c>
      <c r="B82" s="362"/>
      <c r="C82" s="138"/>
      <c r="D82" s="144">
        <v>0.08</v>
      </c>
      <c r="E82" s="138"/>
      <c r="F82" s="144">
        <v>0.08</v>
      </c>
      <c r="G82" s="99"/>
      <c r="H82" s="142">
        <v>-0.02</v>
      </c>
      <c r="I82" s="136"/>
      <c r="J82" s="142">
        <v>0.02</v>
      </c>
      <c r="K82" s="1"/>
      <c r="L82" s="1"/>
      <c r="M82" s="1"/>
      <c r="N82" s="1"/>
      <c r="O82" s="1"/>
      <c r="P82" s="1"/>
      <c r="Q82" s="1"/>
      <c r="R82" s="1"/>
      <c r="S82" s="1"/>
      <c r="T82" s="1"/>
      <c r="U82" s="1"/>
      <c r="V82" s="1"/>
      <c r="W82" s="1"/>
    </row>
    <row r="83" spans="1:23" ht="15" customHeight="1" x14ac:dyDescent="0.2">
      <c r="A83" s="363" t="s">
        <v>197</v>
      </c>
      <c r="B83" s="363"/>
      <c r="C83" s="98"/>
      <c r="D83" s="158">
        <v>0.02</v>
      </c>
      <c r="E83" s="98"/>
      <c r="F83" s="158">
        <v>-0.01</v>
      </c>
      <c r="G83" s="98"/>
      <c r="H83" s="162">
        <v>0.2</v>
      </c>
      <c r="I83" s="160"/>
      <c r="J83" s="162">
        <v>0.09</v>
      </c>
      <c r="K83" s="160"/>
      <c r="L83" s="1"/>
      <c r="M83" s="1"/>
      <c r="N83" s="1"/>
      <c r="O83" s="1"/>
      <c r="P83" s="1"/>
      <c r="Q83" s="1"/>
      <c r="R83" s="1"/>
      <c r="S83" s="1"/>
      <c r="T83" s="1"/>
      <c r="U83" s="1"/>
      <c r="V83" s="1"/>
      <c r="W83" s="1"/>
    </row>
    <row r="84" spans="1:23" ht="15" customHeight="1" thickBot="1" x14ac:dyDescent="0.25">
      <c r="A84" s="362" t="s">
        <v>198</v>
      </c>
      <c r="B84" s="362"/>
      <c r="C84" s="138"/>
      <c r="D84" s="143">
        <f t="shared" ref="D84:I84" si="9">SUM(D82:D83)</f>
        <v>0.1</v>
      </c>
      <c r="E84" s="144">
        <f t="shared" si="9"/>
        <v>0</v>
      </c>
      <c r="F84" s="143">
        <f t="shared" si="9"/>
        <v>7.0000000000000007E-2</v>
      </c>
      <c r="G84" s="144">
        <f t="shared" si="9"/>
        <v>0</v>
      </c>
      <c r="H84" s="143">
        <f t="shared" si="9"/>
        <v>0.18000000000000002</v>
      </c>
      <c r="I84" s="144">
        <f t="shared" si="9"/>
        <v>0</v>
      </c>
      <c r="J84" s="143">
        <f>SUM(J82:J83)</f>
        <v>0.11</v>
      </c>
      <c r="K84" s="1"/>
      <c r="L84" s="1"/>
      <c r="M84" s="1"/>
      <c r="N84" s="1"/>
      <c r="O84" s="1"/>
      <c r="P84" s="1"/>
      <c r="Q84" s="1"/>
      <c r="R84" s="1"/>
      <c r="S84" s="1"/>
      <c r="T84" s="1"/>
      <c r="U84" s="1"/>
      <c r="V84" s="1"/>
      <c r="W84" s="1"/>
    </row>
    <row r="85" spans="1:23" ht="15" customHeight="1" thickTop="1" x14ac:dyDescent="0.2">
      <c r="A85" s="100"/>
      <c r="B85" s="100"/>
      <c r="C85" s="136"/>
      <c r="D85" s="144"/>
      <c r="E85" s="136"/>
      <c r="F85" s="144"/>
      <c r="G85" s="92"/>
      <c r="H85" s="144"/>
      <c r="I85" s="136"/>
      <c r="J85" s="144"/>
      <c r="K85" s="1"/>
      <c r="L85" s="1"/>
      <c r="M85" s="1"/>
      <c r="N85" s="1"/>
      <c r="O85" s="1"/>
      <c r="P85" s="1"/>
      <c r="Q85" s="1"/>
      <c r="R85" s="1"/>
      <c r="S85" s="1"/>
      <c r="T85" s="1"/>
      <c r="U85" s="1"/>
      <c r="V85" s="1"/>
      <c r="W85" s="1"/>
    </row>
    <row r="86" spans="1:23" ht="15" customHeight="1" x14ac:dyDescent="0.2">
      <c r="A86" s="101">
        <v>-1</v>
      </c>
      <c r="B86" s="367" t="s">
        <v>167</v>
      </c>
      <c r="C86" s="367"/>
      <c r="D86" s="367"/>
      <c r="E86" s="367"/>
      <c r="F86" s="367"/>
      <c r="G86" s="367"/>
      <c r="H86" s="367"/>
      <c r="I86" s="367"/>
      <c r="J86" s="367"/>
      <c r="K86" s="1"/>
      <c r="L86" s="1"/>
      <c r="M86" s="1"/>
      <c r="N86" s="1"/>
      <c r="O86" s="1"/>
      <c r="P86" s="1"/>
      <c r="Q86" s="1"/>
      <c r="R86" s="1"/>
      <c r="S86" s="1"/>
      <c r="T86" s="1"/>
      <c r="U86" s="1"/>
      <c r="V86" s="1"/>
      <c r="W86" s="1"/>
    </row>
    <row r="87" spans="1:23" ht="14.25" customHeight="1" x14ac:dyDescent="0.2">
      <c r="A87" s="145"/>
      <c r="B87" s="367"/>
      <c r="C87" s="367"/>
      <c r="D87" s="367"/>
      <c r="E87" s="367"/>
      <c r="F87" s="367"/>
      <c r="G87" s="367"/>
      <c r="H87" s="367"/>
      <c r="I87" s="367"/>
      <c r="J87" s="367"/>
      <c r="K87" s="1"/>
      <c r="L87" s="1"/>
      <c r="M87" s="1"/>
      <c r="N87" s="1"/>
      <c r="O87" s="1"/>
      <c r="P87" s="1"/>
      <c r="Q87" s="1"/>
      <c r="R87" s="1"/>
      <c r="S87" s="1"/>
      <c r="T87" s="1"/>
      <c r="U87" s="1"/>
      <c r="V87" s="1"/>
      <c r="W87" s="1"/>
    </row>
    <row r="88" spans="1:23" ht="14.25" customHeight="1" x14ac:dyDescent="0.2">
      <c r="A88" s="145"/>
      <c r="B88" s="102"/>
      <c r="C88" s="102"/>
      <c r="D88" s="102"/>
      <c r="E88" s="102"/>
      <c r="F88" s="102"/>
      <c r="G88" s="102"/>
      <c r="H88" s="102"/>
      <c r="I88" s="102"/>
      <c r="J88" s="102"/>
      <c r="K88" s="1"/>
      <c r="L88" s="1"/>
      <c r="M88" s="1"/>
      <c r="N88" s="1"/>
      <c r="O88" s="1"/>
      <c r="P88" s="1"/>
      <c r="Q88" s="1"/>
      <c r="R88" s="1"/>
      <c r="S88" s="1"/>
      <c r="T88" s="1"/>
      <c r="U88" s="1"/>
      <c r="V88" s="1"/>
      <c r="W88" s="1"/>
    </row>
    <row r="89" spans="1:23" ht="15" customHeight="1" x14ac:dyDescent="0.2">
      <c r="A89" s="335" t="s">
        <v>168</v>
      </c>
      <c r="B89" s="335"/>
      <c r="C89" s="335"/>
      <c r="D89" s="335"/>
      <c r="E89" s="335"/>
      <c r="F89" s="335"/>
      <c r="G89" s="335"/>
      <c r="H89" s="335"/>
      <c r="I89" s="335"/>
      <c r="J89" s="335"/>
      <c r="K89" s="335"/>
      <c r="L89" s="335"/>
      <c r="M89" s="1"/>
      <c r="N89" s="1"/>
      <c r="O89" s="1"/>
      <c r="P89" s="1"/>
      <c r="Q89" s="1"/>
      <c r="R89" s="1"/>
      <c r="S89" s="1"/>
      <c r="T89" s="1"/>
      <c r="U89" s="1"/>
      <c r="V89" s="1"/>
      <c r="W89" s="1"/>
    </row>
    <row r="90" spans="1:23" ht="15" customHeight="1" x14ac:dyDescent="0.2">
      <c r="A90" s="335"/>
      <c r="B90" s="335"/>
      <c r="C90" s="335"/>
      <c r="D90" s="335"/>
      <c r="E90" s="335"/>
      <c r="F90" s="335"/>
      <c r="G90" s="335"/>
      <c r="H90" s="335"/>
      <c r="I90" s="335"/>
      <c r="J90" s="335"/>
      <c r="K90" s="335"/>
      <c r="L90" s="335"/>
      <c r="M90" s="1"/>
      <c r="N90" s="1"/>
      <c r="O90" s="1"/>
      <c r="P90" s="1"/>
      <c r="Q90" s="1"/>
      <c r="R90" s="1"/>
      <c r="S90" s="1"/>
      <c r="T90" s="1"/>
      <c r="U90" s="1"/>
      <c r="V90" s="1"/>
      <c r="W90" s="1"/>
    </row>
    <row r="91" spans="1:23" ht="15" customHeight="1" x14ac:dyDescent="0.2">
      <c r="B91" s="1"/>
      <c r="C91" s="1"/>
      <c r="D91" s="1"/>
      <c r="E91" s="1"/>
      <c r="F91" s="1"/>
      <c r="G91" s="1"/>
      <c r="H91" s="1"/>
      <c r="I91" s="1"/>
      <c r="J91" s="1"/>
      <c r="K91" s="1"/>
      <c r="L91" s="1"/>
      <c r="M91" s="1"/>
      <c r="N91" s="1"/>
      <c r="O91" s="1"/>
      <c r="P91" s="1"/>
      <c r="Q91" s="1"/>
      <c r="R91" s="1"/>
      <c r="S91" s="1"/>
      <c r="T91" s="1"/>
      <c r="U91" s="1"/>
      <c r="V91" s="1"/>
      <c r="W91" s="1"/>
    </row>
    <row r="92" spans="1:23" ht="15" customHeight="1" x14ac:dyDescent="0.2">
      <c r="B92" s="95"/>
      <c r="C92" s="1"/>
      <c r="D92" s="9" t="s">
        <v>108</v>
      </c>
      <c r="E92" s="40"/>
      <c r="F92" s="9" t="s">
        <v>109</v>
      </c>
      <c r="G92" s="40"/>
      <c r="H92" s="9" t="s">
        <v>110</v>
      </c>
      <c r="I92" s="146"/>
      <c r="J92" s="9" t="s">
        <v>111</v>
      </c>
      <c r="K92" s="1"/>
      <c r="L92" s="55" t="s">
        <v>112</v>
      </c>
      <c r="M92" s="1"/>
      <c r="N92" s="1"/>
      <c r="O92" s="1"/>
      <c r="P92" s="1"/>
      <c r="Q92" s="1"/>
      <c r="R92" s="1"/>
      <c r="S92" s="1"/>
      <c r="T92" s="1"/>
      <c r="U92" s="1"/>
      <c r="V92" s="1"/>
      <c r="W92" s="1"/>
    </row>
    <row r="93" spans="1:23" ht="30.75" customHeight="1" x14ac:dyDescent="0.2">
      <c r="A93" s="365" t="s">
        <v>199</v>
      </c>
      <c r="B93" s="365"/>
      <c r="C93" s="88"/>
      <c r="D93" s="147">
        <v>266249</v>
      </c>
      <c r="E93" s="103"/>
      <c r="F93" s="147">
        <v>-119747</v>
      </c>
      <c r="G93" s="111"/>
      <c r="H93" s="147">
        <v>44175</v>
      </c>
      <c r="I93" s="103"/>
      <c r="J93" s="147">
        <v>-57389</v>
      </c>
      <c r="K93" s="88"/>
      <c r="L93" s="147">
        <v>323816</v>
      </c>
      <c r="M93" s="1"/>
      <c r="N93" s="1"/>
      <c r="O93" s="1"/>
      <c r="P93" s="1"/>
      <c r="Q93" s="1"/>
      <c r="R93" s="1"/>
      <c r="S93" s="1"/>
      <c r="T93" s="1"/>
      <c r="U93" s="1"/>
      <c r="V93" s="1"/>
      <c r="W93" s="1"/>
    </row>
    <row r="94" spans="1:23" ht="30.75" customHeight="1" x14ac:dyDescent="0.2">
      <c r="A94" s="368" t="s">
        <v>169</v>
      </c>
      <c r="B94" s="368"/>
      <c r="C94" s="92"/>
      <c r="D94" s="136">
        <v>-15422</v>
      </c>
      <c r="E94" s="104"/>
      <c r="F94" s="148">
        <v>-20144</v>
      </c>
      <c r="H94" s="148">
        <v>-17373</v>
      </c>
      <c r="I94" s="126"/>
      <c r="J94" s="148">
        <v>-16094</v>
      </c>
      <c r="K94" s="1"/>
      <c r="L94" s="148">
        <v>-16084</v>
      </c>
      <c r="M94" s="1"/>
      <c r="N94" s="1"/>
      <c r="O94" s="1"/>
      <c r="P94" s="1"/>
      <c r="Q94" s="1"/>
      <c r="R94" s="1"/>
      <c r="S94" s="1"/>
      <c r="T94" s="1"/>
      <c r="U94" s="1"/>
      <c r="V94" s="1"/>
      <c r="W94" s="1"/>
    </row>
    <row r="95" spans="1:23" ht="15" customHeight="1" x14ac:dyDescent="0.2">
      <c r="A95" s="365" t="s">
        <v>200</v>
      </c>
      <c r="B95" s="365"/>
      <c r="C95" s="88"/>
      <c r="D95" s="133">
        <f>SUM(D93:D94)</f>
        <v>250827</v>
      </c>
      <c r="E95" s="103"/>
      <c r="F95" s="133">
        <f>SUM(F93:F94)</f>
        <v>-139891</v>
      </c>
      <c r="G95" s="111"/>
      <c r="H95" s="133">
        <f>SUM(H93:H94)</f>
        <v>26802</v>
      </c>
      <c r="I95" s="103"/>
      <c r="J95" s="133">
        <f>SUM(J93:J94)</f>
        <v>-73483</v>
      </c>
      <c r="K95" s="88"/>
      <c r="L95" s="133">
        <f>SUM(L93:L94)</f>
        <v>307732</v>
      </c>
      <c r="M95" s="1"/>
      <c r="N95" s="1"/>
      <c r="O95" s="1"/>
      <c r="P95" s="1"/>
      <c r="Q95" s="1"/>
      <c r="R95" s="1"/>
      <c r="S95" s="1"/>
      <c r="T95" s="1"/>
      <c r="U95" s="1"/>
      <c r="V95" s="1"/>
      <c r="W95" s="1"/>
    </row>
    <row r="96" spans="1:23" s="35" customFormat="1" ht="15" customHeight="1" x14ac:dyDescent="0.2">
      <c r="A96" s="149" t="s">
        <v>204</v>
      </c>
      <c r="B96" s="32"/>
      <c r="C96" s="92"/>
      <c r="D96" s="150">
        <v>0</v>
      </c>
      <c r="E96" s="105"/>
      <c r="F96" s="124">
        <v>0</v>
      </c>
      <c r="G96" s="151"/>
      <c r="H96" s="124">
        <v>0</v>
      </c>
      <c r="I96" s="105"/>
      <c r="J96" s="124">
        <v>42100</v>
      </c>
      <c r="K96" s="105"/>
      <c r="L96" s="124">
        <v>0</v>
      </c>
      <c r="M96" s="92"/>
      <c r="N96" s="92"/>
      <c r="O96" s="92"/>
      <c r="P96" s="92"/>
      <c r="Q96" s="92"/>
      <c r="R96" s="92"/>
      <c r="S96" s="92"/>
      <c r="T96" s="92"/>
      <c r="U96" s="92"/>
      <c r="V96" s="92"/>
      <c r="W96" s="92"/>
    </row>
    <row r="97" spans="1:23" ht="15" customHeight="1" x14ac:dyDescent="0.2">
      <c r="A97" s="152" t="s">
        <v>170</v>
      </c>
      <c r="B97" s="153"/>
      <c r="C97" s="88"/>
      <c r="D97" s="154">
        <f>SUM(D95:D96)</f>
        <v>250827</v>
      </c>
      <c r="E97" s="103"/>
      <c r="F97" s="154">
        <f>SUM(F95:F96)</f>
        <v>-139891</v>
      </c>
      <c r="G97" s="111"/>
      <c r="H97" s="154">
        <f>SUM(H95:H96)</f>
        <v>26802</v>
      </c>
      <c r="I97" s="103"/>
      <c r="J97" s="154">
        <f>SUM(J95:J96)</f>
        <v>-31383</v>
      </c>
      <c r="K97" s="88"/>
      <c r="L97" s="154">
        <f>SUM(L95:L96)</f>
        <v>307732</v>
      </c>
      <c r="M97" s="1"/>
      <c r="N97" s="1"/>
      <c r="O97" s="1"/>
      <c r="P97" s="1"/>
      <c r="Q97" s="1"/>
      <c r="R97" s="1"/>
      <c r="S97" s="1"/>
      <c r="T97" s="1"/>
      <c r="U97" s="1"/>
      <c r="V97" s="1"/>
      <c r="W97" s="1"/>
    </row>
    <row r="98" spans="1:23" ht="15" customHeight="1" x14ac:dyDescent="0.2">
      <c r="A98" s="369"/>
      <c r="B98" s="369"/>
      <c r="C98" s="92"/>
      <c r="E98" s="104"/>
      <c r="F98" s="155"/>
      <c r="H98" s="155"/>
      <c r="I98" s="104"/>
      <c r="J98" s="155"/>
      <c r="K98" s="1"/>
      <c r="L98" s="155"/>
      <c r="M98" s="1"/>
      <c r="N98" s="1"/>
      <c r="O98" s="1"/>
      <c r="P98" s="1"/>
      <c r="Q98" s="1"/>
      <c r="R98" s="1"/>
      <c r="S98" s="1"/>
      <c r="T98" s="1"/>
      <c r="U98" s="1"/>
      <c r="V98" s="1"/>
      <c r="W98" s="1"/>
    </row>
    <row r="99" spans="1:23" ht="28.5" customHeight="1" x14ac:dyDescent="0.2">
      <c r="A99" s="365" t="s">
        <v>90</v>
      </c>
      <c r="B99" s="365"/>
      <c r="C99" s="88"/>
      <c r="D99" s="147">
        <v>-15751</v>
      </c>
      <c r="E99" s="103"/>
      <c r="F99" s="147">
        <v>-20382</v>
      </c>
      <c r="G99" s="111"/>
      <c r="H99" s="147">
        <v>-75714</v>
      </c>
      <c r="I99" s="103"/>
      <c r="J99" s="147">
        <v>-22389</v>
      </c>
      <c r="K99" s="88"/>
      <c r="L99" s="147">
        <v>-17497</v>
      </c>
      <c r="M99" s="1"/>
      <c r="N99" s="1"/>
      <c r="O99" s="1"/>
      <c r="P99" s="1"/>
      <c r="Q99" s="1"/>
      <c r="R99" s="1"/>
      <c r="S99" s="1"/>
      <c r="T99" s="1"/>
      <c r="U99" s="1"/>
      <c r="V99" s="1"/>
      <c r="W99" s="1"/>
    </row>
    <row r="100" spans="1:23" ht="15" customHeight="1" x14ac:dyDescent="0.2">
      <c r="A100" s="368" t="s">
        <v>101</v>
      </c>
      <c r="B100" s="368"/>
      <c r="C100" s="92"/>
      <c r="D100" s="155">
        <v>-16424</v>
      </c>
      <c r="E100" s="104"/>
      <c r="F100" s="155">
        <v>-20899</v>
      </c>
      <c r="H100" s="155">
        <v>-18729</v>
      </c>
      <c r="I100" s="104"/>
      <c r="J100" s="155">
        <v>-9720</v>
      </c>
      <c r="K100" s="1"/>
      <c r="L100" s="155">
        <v>-35069</v>
      </c>
      <c r="M100" s="1"/>
      <c r="N100" s="1"/>
      <c r="O100" s="1"/>
      <c r="P100" s="1"/>
      <c r="Q100" s="1"/>
      <c r="R100" s="1"/>
      <c r="S100" s="1"/>
      <c r="T100" s="1"/>
      <c r="U100" s="1"/>
      <c r="V100" s="1"/>
      <c r="W100" s="1"/>
    </row>
    <row r="101" spans="1:23" ht="15" customHeight="1" x14ac:dyDescent="0.2">
      <c r="B101" s="1"/>
      <c r="C101" s="1"/>
      <c r="D101" s="1"/>
      <c r="E101" s="1"/>
      <c r="F101" s="1"/>
      <c r="G101" s="1"/>
      <c r="H101" s="1"/>
      <c r="I101" s="1"/>
      <c r="J101" s="1"/>
      <c r="K101" s="1"/>
      <c r="L101" s="1"/>
      <c r="M101" s="1"/>
      <c r="N101" s="1"/>
      <c r="O101" s="1"/>
      <c r="P101" s="1"/>
      <c r="Q101" s="1"/>
      <c r="R101" s="1"/>
      <c r="S101" s="1"/>
      <c r="T101" s="1"/>
      <c r="U101" s="1"/>
      <c r="V101" s="1"/>
      <c r="W101" s="1"/>
    </row>
    <row r="102" spans="1:23" ht="20.100000000000001" customHeight="1" x14ac:dyDescent="0.2">
      <c r="A102" s="108" t="s">
        <v>171</v>
      </c>
      <c r="B102" s="351" t="s">
        <v>211</v>
      </c>
      <c r="C102" s="351"/>
      <c r="D102" s="351"/>
      <c r="E102" s="351"/>
      <c r="F102" s="351"/>
      <c r="G102" s="351"/>
      <c r="H102" s="351"/>
      <c r="I102" s="351"/>
      <c r="J102" s="351"/>
      <c r="K102" s="1"/>
      <c r="L102" s="1"/>
      <c r="M102" s="1"/>
      <c r="N102" s="1"/>
      <c r="O102" s="1"/>
      <c r="P102" s="1"/>
      <c r="Q102" s="1"/>
      <c r="R102" s="1"/>
      <c r="S102" s="1"/>
      <c r="T102" s="1"/>
      <c r="U102" s="1"/>
      <c r="V102" s="1"/>
      <c r="W102" s="1"/>
    </row>
    <row r="103" spans="1:23" ht="20.100000000000001" customHeight="1" x14ac:dyDescent="0.2">
      <c r="A103" s="3"/>
      <c r="B103" s="351"/>
      <c r="C103" s="351"/>
      <c r="D103" s="351"/>
      <c r="E103" s="351"/>
      <c r="F103" s="351"/>
      <c r="G103" s="351"/>
      <c r="H103" s="351"/>
      <c r="I103" s="351"/>
      <c r="J103" s="351"/>
      <c r="K103" s="1"/>
      <c r="L103" s="1"/>
      <c r="M103" s="1"/>
      <c r="N103" s="1"/>
      <c r="O103" s="1"/>
      <c r="P103" s="1"/>
      <c r="Q103" s="1"/>
      <c r="R103" s="1"/>
      <c r="S103" s="1"/>
      <c r="T103" s="1"/>
      <c r="U103" s="1"/>
      <c r="V103" s="1"/>
      <c r="W103" s="1"/>
    </row>
    <row r="104" spans="1:23" ht="20.100000000000001" customHeight="1" x14ac:dyDescent="0.2">
      <c r="A104" s="3"/>
      <c r="B104" s="351"/>
      <c r="C104" s="351"/>
      <c r="D104" s="351"/>
      <c r="E104" s="351"/>
      <c r="F104" s="351"/>
      <c r="G104" s="351"/>
      <c r="H104" s="351"/>
      <c r="I104" s="351"/>
      <c r="J104" s="351"/>
      <c r="K104" s="1"/>
      <c r="L104" s="1"/>
      <c r="M104" s="1"/>
      <c r="N104" s="1"/>
      <c r="O104" s="1"/>
      <c r="P104" s="1"/>
      <c r="Q104" s="1"/>
      <c r="R104" s="1"/>
      <c r="S104" s="1"/>
      <c r="T104" s="1"/>
      <c r="U104" s="1"/>
      <c r="V104" s="1"/>
      <c r="W104" s="1"/>
    </row>
    <row r="105" spans="1:23" ht="15" customHeight="1" x14ac:dyDescent="0.2">
      <c r="B105" s="351"/>
      <c r="C105" s="351"/>
      <c r="D105" s="351"/>
      <c r="E105" s="351"/>
      <c r="F105" s="351"/>
      <c r="G105" s="351"/>
      <c r="H105" s="351"/>
      <c r="I105" s="351"/>
      <c r="J105" s="351"/>
      <c r="K105" s="1"/>
      <c r="L105" s="1"/>
      <c r="M105" s="1"/>
      <c r="N105" s="1"/>
      <c r="O105" s="1"/>
      <c r="P105" s="1"/>
      <c r="Q105" s="1"/>
      <c r="R105" s="1"/>
      <c r="S105" s="1"/>
      <c r="T105" s="1"/>
      <c r="U105" s="1"/>
      <c r="V105" s="1"/>
      <c r="W105" s="1"/>
    </row>
    <row r="106" spans="1:23" ht="15" customHeight="1" x14ac:dyDescent="0.2">
      <c r="B106" s="351"/>
      <c r="C106" s="351"/>
      <c r="D106" s="351"/>
      <c r="E106" s="351"/>
      <c r="F106" s="351"/>
      <c r="G106" s="351"/>
      <c r="H106" s="351"/>
      <c r="I106" s="351"/>
      <c r="J106" s="351"/>
      <c r="K106" s="1"/>
      <c r="L106" s="1"/>
      <c r="M106" s="1"/>
      <c r="N106" s="1"/>
      <c r="O106" s="1"/>
      <c r="P106" s="1"/>
      <c r="Q106" s="1"/>
      <c r="R106" s="1"/>
      <c r="S106" s="1"/>
      <c r="T106" s="1"/>
      <c r="U106" s="1"/>
      <c r="V106" s="1"/>
      <c r="W106" s="1"/>
    </row>
    <row r="107" spans="1:23" ht="4.5" customHeight="1" x14ac:dyDescent="0.2">
      <c r="B107" s="351"/>
      <c r="C107" s="351"/>
      <c r="D107" s="351"/>
      <c r="E107" s="351"/>
      <c r="F107" s="351"/>
      <c r="G107" s="351"/>
      <c r="H107" s="351"/>
      <c r="I107" s="351"/>
      <c r="J107" s="351"/>
      <c r="K107" s="1"/>
      <c r="L107" s="1"/>
      <c r="M107" s="1"/>
      <c r="N107" s="1"/>
      <c r="O107" s="1"/>
      <c r="P107" s="1"/>
      <c r="Q107" s="1"/>
      <c r="R107" s="1"/>
      <c r="S107" s="1"/>
      <c r="T107" s="1"/>
      <c r="U107" s="1"/>
      <c r="V107" s="1"/>
      <c r="W107" s="1"/>
    </row>
    <row r="108" spans="1:23" ht="24.75" customHeight="1" x14ac:dyDescent="0.2">
      <c r="A108" s="109">
        <v>-2</v>
      </c>
      <c r="B108" s="351" t="s">
        <v>201</v>
      </c>
      <c r="C108" s="351"/>
      <c r="D108" s="351"/>
      <c r="E108" s="351"/>
      <c r="F108" s="351"/>
      <c r="G108" s="351"/>
      <c r="H108" s="351"/>
      <c r="I108" s="351"/>
      <c r="J108" s="351"/>
      <c r="K108" s="1"/>
      <c r="L108" s="1"/>
      <c r="M108" s="1"/>
      <c r="N108" s="1"/>
      <c r="O108" s="1"/>
      <c r="P108" s="1"/>
      <c r="Q108" s="1"/>
      <c r="R108" s="1"/>
      <c r="S108" s="1"/>
      <c r="T108" s="1"/>
      <c r="U108" s="1"/>
      <c r="V108" s="1"/>
      <c r="W108" s="1"/>
    </row>
    <row r="109" spans="1:23" ht="18" customHeight="1" x14ac:dyDescent="0.2">
      <c r="B109" s="351"/>
      <c r="C109" s="351"/>
      <c r="D109" s="351"/>
      <c r="E109" s="351"/>
      <c r="F109" s="351"/>
      <c r="G109" s="351"/>
      <c r="H109" s="351"/>
      <c r="I109" s="351"/>
      <c r="J109" s="351"/>
      <c r="K109" s="1"/>
      <c r="L109" s="1"/>
      <c r="M109" s="1"/>
      <c r="N109" s="1"/>
      <c r="O109" s="1"/>
      <c r="P109" s="1"/>
      <c r="Q109" s="1"/>
      <c r="R109" s="1"/>
      <c r="S109" s="1"/>
      <c r="T109" s="1"/>
      <c r="U109" s="1"/>
      <c r="V109" s="1"/>
      <c r="W109" s="1"/>
    </row>
    <row r="110" spans="1:23" ht="18" customHeight="1" x14ac:dyDescent="0.2">
      <c r="B110" s="351"/>
      <c r="C110" s="351"/>
      <c r="D110" s="351"/>
      <c r="E110" s="351"/>
      <c r="F110" s="351"/>
      <c r="G110" s="351"/>
      <c r="H110" s="351"/>
      <c r="I110" s="351"/>
      <c r="J110" s="351"/>
      <c r="K110" s="1"/>
      <c r="L110" s="1"/>
      <c r="M110" s="1"/>
      <c r="N110" s="1"/>
      <c r="O110" s="1"/>
      <c r="P110" s="1"/>
      <c r="Q110" s="1"/>
      <c r="R110" s="1"/>
      <c r="S110" s="1"/>
      <c r="T110" s="1"/>
      <c r="U110" s="1"/>
      <c r="V110" s="1"/>
      <c r="W110" s="1"/>
    </row>
    <row r="111" spans="1:23" ht="18" customHeight="1" x14ac:dyDescent="0.2">
      <c r="B111" s="351"/>
      <c r="C111" s="351"/>
      <c r="D111" s="351"/>
      <c r="E111" s="351"/>
      <c r="F111" s="351"/>
      <c r="G111" s="351"/>
      <c r="H111" s="351"/>
      <c r="I111" s="351"/>
      <c r="J111" s="351"/>
      <c r="K111" s="1"/>
      <c r="L111" s="1"/>
      <c r="M111" s="1"/>
      <c r="N111" s="1"/>
      <c r="O111" s="1"/>
      <c r="P111" s="1"/>
      <c r="Q111" s="1"/>
      <c r="R111" s="1"/>
      <c r="S111" s="1"/>
      <c r="T111" s="1"/>
      <c r="U111" s="1"/>
      <c r="V111" s="1"/>
      <c r="W111" s="1"/>
    </row>
    <row r="112" spans="1:23" ht="18" customHeight="1" x14ac:dyDescent="0.2">
      <c r="B112" s="93"/>
      <c r="C112" s="93"/>
      <c r="D112" s="93"/>
      <c r="E112" s="93"/>
      <c r="F112" s="93"/>
      <c r="G112" s="93"/>
      <c r="H112" s="93"/>
      <c r="I112" s="93"/>
      <c r="J112" s="93"/>
      <c r="K112" s="1"/>
      <c r="L112" s="1"/>
      <c r="M112" s="1"/>
      <c r="N112" s="1"/>
      <c r="O112" s="1"/>
      <c r="P112" s="1"/>
      <c r="Q112" s="1"/>
      <c r="R112" s="1"/>
      <c r="S112" s="1"/>
      <c r="T112" s="1"/>
      <c r="U112" s="1"/>
      <c r="V112" s="1"/>
      <c r="W112" s="1"/>
    </row>
    <row r="113" spans="2:23" ht="15" customHeight="1" x14ac:dyDescent="0.2">
      <c r="B113" s="1"/>
      <c r="C113" s="1"/>
      <c r="D113" s="1"/>
      <c r="E113" s="1"/>
      <c r="F113" s="1"/>
      <c r="G113" s="1"/>
      <c r="H113" s="106"/>
      <c r="I113" s="106"/>
      <c r="J113" s="107"/>
      <c r="K113" s="1"/>
      <c r="L113" s="1"/>
      <c r="M113" s="1"/>
      <c r="N113" s="1"/>
      <c r="O113" s="1"/>
      <c r="P113" s="1"/>
      <c r="Q113" s="1"/>
      <c r="R113" s="1"/>
      <c r="S113" s="1"/>
      <c r="T113" s="1"/>
      <c r="U113" s="1"/>
      <c r="V113" s="1"/>
      <c r="W113" s="1"/>
    </row>
    <row r="114" spans="2:23" ht="15" customHeight="1" x14ac:dyDescent="0.2">
      <c r="B114" s="1"/>
      <c r="C114" s="1"/>
      <c r="D114" s="1"/>
      <c r="E114" s="1"/>
      <c r="F114" s="1"/>
      <c r="G114" s="1"/>
      <c r="H114" s="1"/>
      <c r="I114" s="1"/>
      <c r="J114" s="1"/>
      <c r="K114" s="1"/>
      <c r="L114" s="1"/>
      <c r="M114" s="1"/>
      <c r="N114" s="1"/>
      <c r="O114" s="1"/>
      <c r="P114" s="1"/>
      <c r="Q114" s="1"/>
      <c r="R114" s="1"/>
      <c r="S114" s="1"/>
      <c r="T114" s="1"/>
      <c r="U114" s="1"/>
      <c r="V114" s="1"/>
      <c r="W114" s="1"/>
    </row>
    <row r="115" spans="2:23" ht="15" customHeight="1" x14ac:dyDescent="0.2">
      <c r="B115" s="1"/>
      <c r="C115" s="1"/>
      <c r="D115" s="1"/>
      <c r="E115" s="1"/>
      <c r="F115" s="1"/>
      <c r="G115" s="1"/>
      <c r="H115" s="1"/>
      <c r="I115" s="1"/>
      <c r="J115" s="1"/>
      <c r="K115" s="1"/>
      <c r="L115" s="1"/>
      <c r="M115" s="1"/>
      <c r="N115" s="1"/>
      <c r="O115" s="1"/>
      <c r="P115" s="1"/>
      <c r="Q115" s="1"/>
      <c r="R115" s="1"/>
      <c r="S115" s="1"/>
      <c r="T115" s="1"/>
      <c r="U115" s="1"/>
      <c r="V115" s="1"/>
      <c r="W115" s="1"/>
    </row>
    <row r="116" spans="2:23" ht="15" customHeight="1" x14ac:dyDescent="0.2">
      <c r="B116" s="1"/>
      <c r="C116" s="1"/>
      <c r="D116" s="1"/>
      <c r="E116" s="1"/>
      <c r="F116" s="1"/>
      <c r="G116" s="1"/>
      <c r="H116" s="1"/>
      <c r="I116" s="1"/>
      <c r="J116" s="1"/>
      <c r="K116" s="1"/>
      <c r="L116" s="1"/>
      <c r="M116" s="1"/>
      <c r="N116" s="1"/>
      <c r="O116" s="1"/>
      <c r="P116" s="1"/>
      <c r="Q116" s="1"/>
      <c r="R116" s="1"/>
      <c r="S116" s="1"/>
      <c r="T116" s="1"/>
      <c r="U116" s="1"/>
      <c r="V116" s="1"/>
      <c r="W116" s="1"/>
    </row>
    <row r="117" spans="2:23" ht="15" customHeight="1" x14ac:dyDescent="0.2">
      <c r="B117" s="1"/>
      <c r="C117" s="1"/>
      <c r="D117" s="1"/>
      <c r="E117" s="1"/>
      <c r="F117" s="1"/>
      <c r="G117" s="1"/>
      <c r="H117" s="1"/>
      <c r="I117" s="1"/>
      <c r="J117" s="1"/>
      <c r="K117" s="1"/>
      <c r="L117" s="1"/>
      <c r="M117" s="1"/>
      <c r="N117" s="1"/>
      <c r="O117" s="1"/>
      <c r="P117" s="1"/>
      <c r="Q117" s="1"/>
      <c r="R117" s="1"/>
      <c r="S117" s="1"/>
      <c r="T117" s="1"/>
      <c r="U117" s="1"/>
      <c r="V117" s="1"/>
      <c r="W117" s="1"/>
    </row>
    <row r="118" spans="2:23" ht="15" customHeight="1" x14ac:dyDescent="0.2">
      <c r="B118" s="1"/>
      <c r="C118" s="1"/>
      <c r="D118" s="1"/>
      <c r="E118" s="1"/>
      <c r="F118" s="1"/>
      <c r="G118" s="1"/>
      <c r="H118" s="1"/>
      <c r="I118" s="1"/>
      <c r="J118" s="1"/>
      <c r="K118" s="1"/>
      <c r="L118" s="1"/>
      <c r="M118" s="1"/>
      <c r="N118" s="1"/>
      <c r="O118" s="1"/>
      <c r="P118" s="1"/>
      <c r="Q118" s="1"/>
      <c r="R118" s="1"/>
      <c r="S118" s="1"/>
      <c r="T118" s="1"/>
      <c r="U118" s="1"/>
      <c r="V118" s="1"/>
      <c r="W118" s="1"/>
    </row>
    <row r="119" spans="2:23" ht="15" customHeight="1" x14ac:dyDescent="0.2">
      <c r="B119" s="1"/>
      <c r="C119" s="1"/>
      <c r="D119" s="1"/>
      <c r="E119" s="1"/>
      <c r="F119" s="1"/>
      <c r="G119" s="1"/>
      <c r="H119" s="1"/>
      <c r="I119" s="1"/>
      <c r="J119" s="1"/>
      <c r="K119" s="1"/>
      <c r="L119" s="1"/>
      <c r="M119" s="1"/>
      <c r="N119" s="1"/>
      <c r="O119" s="1"/>
      <c r="P119" s="1"/>
      <c r="Q119" s="1"/>
      <c r="R119" s="1"/>
      <c r="S119" s="1"/>
      <c r="T119" s="1"/>
      <c r="U119" s="1"/>
      <c r="V119" s="1"/>
      <c r="W119" s="1"/>
    </row>
  </sheetData>
  <mergeCells count="75">
    <mergeCell ref="A98:B98"/>
    <mergeCell ref="A99:B99"/>
    <mergeCell ref="A100:B100"/>
    <mergeCell ref="B102:J107"/>
    <mergeCell ref="B108:J111"/>
    <mergeCell ref="A95:B95"/>
    <mergeCell ref="A78:B78"/>
    <mergeCell ref="A79:B79"/>
    <mergeCell ref="A80:B80"/>
    <mergeCell ref="A81:B81"/>
    <mergeCell ref="A82:B82"/>
    <mergeCell ref="A83:B83"/>
    <mergeCell ref="A84:B84"/>
    <mergeCell ref="B86:J87"/>
    <mergeCell ref="A89:L90"/>
    <mergeCell ref="A93:B93"/>
    <mergeCell ref="A94:B94"/>
    <mergeCell ref="A76:B76"/>
    <mergeCell ref="A63:B63"/>
    <mergeCell ref="A64:B64"/>
    <mergeCell ref="A65:B65"/>
    <mergeCell ref="A66:B66"/>
    <mergeCell ref="A67:B67"/>
    <mergeCell ref="A68:B68"/>
    <mergeCell ref="A69:B69"/>
    <mergeCell ref="A70:B70"/>
    <mergeCell ref="A71:B71"/>
    <mergeCell ref="A72:B72"/>
    <mergeCell ref="A75:B75"/>
    <mergeCell ref="A62:B62"/>
    <mergeCell ref="A51:B51"/>
    <mergeCell ref="A52:B52"/>
    <mergeCell ref="A53:B53"/>
    <mergeCell ref="A54:B54"/>
    <mergeCell ref="A55:B55"/>
    <mergeCell ref="A56:B56"/>
    <mergeCell ref="A57:B57"/>
    <mergeCell ref="A58:B58"/>
    <mergeCell ref="A59:B59"/>
    <mergeCell ref="A60:B60"/>
    <mergeCell ref="A61:B61"/>
    <mergeCell ref="C49:G49"/>
    <mergeCell ref="H49:J49"/>
    <mergeCell ref="A32:H32"/>
    <mergeCell ref="A33:H33"/>
    <mergeCell ref="A34:H34"/>
    <mergeCell ref="A35:H35"/>
    <mergeCell ref="A36:H36"/>
    <mergeCell ref="A37:H37"/>
    <mergeCell ref="A38:H38"/>
    <mergeCell ref="A39:H39"/>
    <mergeCell ref="A41:J43"/>
    <mergeCell ref="A45:J47"/>
    <mergeCell ref="J31:L31"/>
    <mergeCell ref="A19:B19"/>
    <mergeCell ref="A20:B20"/>
    <mergeCell ref="A21:B21"/>
    <mergeCell ref="A22:B22"/>
    <mergeCell ref="A23:B23"/>
    <mergeCell ref="A24:B24"/>
    <mergeCell ref="A25:B25"/>
    <mergeCell ref="A26:B26"/>
    <mergeCell ref="A29:J30"/>
    <mergeCell ref="A18:B18"/>
    <mergeCell ref="B1:J1"/>
    <mergeCell ref="B2:J2"/>
    <mergeCell ref="B3:J3"/>
    <mergeCell ref="B4:J4"/>
    <mergeCell ref="B5:J5"/>
    <mergeCell ref="A6:L10"/>
    <mergeCell ref="A11:J11"/>
    <mergeCell ref="A12:L13"/>
    <mergeCell ref="A14:J14"/>
    <mergeCell ref="A16:B16"/>
    <mergeCell ref="A17:B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Balance Sheet </vt:lpstr>
      <vt:lpstr>Statement of Operations </vt:lpstr>
      <vt:lpstr>Statement of Cash Flows </vt:lpstr>
      <vt:lpstr>Supplemental Financial and Ops</vt:lpstr>
      <vt:lpstr>Supplemental Metrics Continued</vt:lpstr>
      <vt:lpstr>Non-GAAP Reconciliation Sch</vt:lpstr>
    </vt:vector>
  </TitlesOfParts>
  <Company>GROUPON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Lazalde</dc:creator>
  <cp:lastModifiedBy>Diana Rashkow</cp:lastModifiedBy>
  <dcterms:created xsi:type="dcterms:W3CDTF">2019-02-04T17:43:34Z</dcterms:created>
  <dcterms:modified xsi:type="dcterms:W3CDTF">2019-02-12T23:27:06Z</dcterms:modified>
</cp:coreProperties>
</file>