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hisWorkbook" defaultThemeVersion="166925"/>
  <mc:AlternateContent xmlns:mc="http://schemas.openxmlformats.org/markup-compatibility/2006">
    <mc:Choice Requires="x15">
      <x15ac:absPath xmlns:x15ac="http://schemas.microsoft.com/office/spreadsheetml/2010/11/ac" url="C:\Users\tkinasz\Desktop\Temp Documents\"/>
    </mc:Choice>
  </mc:AlternateContent>
  <bookViews>
    <workbookView xWindow="0" yWindow="0" windowWidth="20490" windowHeight="7530" tabRatio="913" firstSheet="1" activeTab="2"/>
  </bookViews>
  <sheets>
    <sheet name="Segments Schedule" sheetId="2" state="hidden" r:id="rId1"/>
    <sheet name="2018 Financials --&gt;" sheetId="22" r:id="rId2"/>
    <sheet name="Operating Results" sheetId="3" r:id="rId3"/>
    <sheet name="Historical Financials --&gt;" sheetId="23" r:id="rId4"/>
    <sheet name="Segment Results" sheetId="14" r:id="rId5"/>
    <sheet name="Segment Detail" sheetId="4" r:id="rId6"/>
    <sheet name="Segment % Change" sheetId="20" r:id="rId7"/>
    <sheet name="Statement of Operations" sheetId="9" r:id="rId8"/>
    <sheet name="Balance Sheet" sheetId="12" r:id="rId9"/>
    <sheet name="Cash Flow" sheetId="18" r:id="rId10"/>
    <sheet name="OpEx Reconciliation" sheetId="21" r:id="rId11"/>
    <sheet name="EBITDA Reconciliation" sheetId="17" r:id="rId12"/>
    <sheet name="Adjusted Net Income" sheetId="24" r:id="rId13"/>
    <sheet name="Adjusted Earnings per Share" sheetId="25" r:id="rId14"/>
    <sheet name="NonGAAP Financial Measures" sheetId="13" r:id="rId15"/>
  </sheets>
  <definedNames>
    <definedName name="_xlnm.Print_Area" localSheetId="13">'Adjusted Earnings per Share'!$A$1:$K$7</definedName>
    <definedName name="_xlnm.Print_Area" localSheetId="12">'Adjusted Net Income'!$A$1:$U$17</definedName>
    <definedName name="_xlnm.Print_Area" localSheetId="11">'EBITDA Reconciliation'!$A$1:$U$18</definedName>
    <definedName name="_xlnm.Print_Area" localSheetId="5">'Segment Detail'!$A$1:$R$69</definedName>
    <definedName name="_xlnm.Print_Titles" localSheetId="5">'Segment Detail'!$3:$5</definedName>
    <definedName name="_xlnm.Print_Titles" localSheetId="7">'Statement of Operations'!$5:$7</definedName>
    <definedName name="Segment_3mo_CY" comment="Segment table CY 3 months">'Segment Results'!$A$3:$K$22</definedName>
    <definedName name="Segment_3mo_PY" comment="Segment table PY 3 months">'Segment Results'!$A$23:$K$24</definedName>
    <definedName name="Segment_YTD_CY" comment="Segment table CY YTD" localSheetId="13">'Segment Results'!#REF!</definedName>
    <definedName name="Segment_YTD_CY" comment="Segment table CY YTD" localSheetId="12">'Segment Results'!#REF!</definedName>
    <definedName name="Segment_YTD_CY" comment="Segment table CY YTD">'Segment Results'!#REF!</definedName>
    <definedName name="Segment_YTD_PY" comment="Segment table PY YTD" localSheetId="13">'Segment Results'!#REF!</definedName>
    <definedName name="Segment_YTD_PY" comment="Segment table PY YTD" localSheetId="12">'Segment Results'!#REF!</definedName>
    <definedName name="Segment_YTD_PY" comment="Segment table PY YTD">'Segment Results'!#REF!</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7" i="4" l="1"/>
  <c r="N64" i="4"/>
  <c r="N63" i="4"/>
  <c r="N62" i="4"/>
  <c r="N61" i="4"/>
  <c r="N57" i="4"/>
  <c r="N56" i="4"/>
  <c r="N55" i="4"/>
  <c r="N51" i="4"/>
  <c r="N48" i="4"/>
  <c r="N47" i="4"/>
  <c r="N46" i="4"/>
  <c r="N45" i="4"/>
  <c r="N41" i="4"/>
  <c r="N40" i="4"/>
  <c r="N39" i="4"/>
  <c r="N35" i="4"/>
  <c r="N32" i="4"/>
  <c r="N31" i="4"/>
  <c r="N30" i="4"/>
  <c r="N29" i="4"/>
  <c r="N25" i="4"/>
  <c r="N24" i="4"/>
  <c r="N23" i="4"/>
  <c r="N19" i="4"/>
  <c r="N16" i="4"/>
  <c r="N15" i="4"/>
  <c r="N14" i="4"/>
  <c r="N13" i="4"/>
  <c r="N7" i="4"/>
  <c r="N10" i="4" s="1"/>
  <c r="N9" i="4"/>
  <c r="N8" i="4"/>
  <c r="L56" i="4" l="1"/>
  <c r="L57" i="4"/>
  <c r="L58" i="4"/>
  <c r="L61" i="4"/>
  <c r="L62" i="4"/>
  <c r="L63" i="4"/>
  <c r="L64" i="4"/>
  <c r="L65" i="4"/>
  <c r="L55" i="4"/>
  <c r="J18" i="18" l="1"/>
  <c r="M14" i="24" l="1"/>
  <c r="M13" i="24"/>
  <c r="M12" i="24"/>
  <c r="M11" i="24"/>
  <c r="M10" i="24"/>
  <c r="M9" i="24"/>
  <c r="M7" i="24"/>
  <c r="S14" i="24"/>
  <c r="S13" i="24"/>
  <c r="S12" i="24"/>
  <c r="S11" i="24"/>
  <c r="S7" i="24"/>
  <c r="S15" i="17"/>
  <c r="S14" i="17"/>
  <c r="S13" i="17"/>
  <c r="S12" i="17"/>
  <c r="S11" i="17"/>
  <c r="S10" i="17"/>
  <c r="S9" i="17"/>
  <c r="S7" i="17"/>
  <c r="M15" i="17"/>
  <c r="M14" i="17"/>
  <c r="M13" i="17"/>
  <c r="M12" i="17"/>
  <c r="M11" i="17"/>
  <c r="M10" i="17"/>
  <c r="M9" i="17"/>
  <c r="M7" i="17"/>
  <c r="L15" i="21"/>
  <c r="L21" i="21" s="1"/>
  <c r="L8" i="21"/>
  <c r="G20" i="21"/>
  <c r="G19" i="21"/>
  <c r="G18" i="21"/>
  <c r="G17" i="21"/>
  <c r="G16" i="21"/>
  <c r="G14" i="21"/>
  <c r="G13" i="21"/>
  <c r="G12" i="21"/>
  <c r="G7" i="21"/>
  <c r="G6" i="21"/>
  <c r="F15" i="21"/>
  <c r="F21" i="21" s="1"/>
  <c r="F8" i="21"/>
  <c r="F52" i="18"/>
  <c r="F38" i="18"/>
  <c r="F27" i="18"/>
  <c r="J52" i="18"/>
  <c r="J38" i="18"/>
  <c r="J27" i="18"/>
  <c r="F9" i="12"/>
  <c r="F16" i="12" s="1"/>
  <c r="G16" i="9"/>
  <c r="G15" i="9"/>
  <c r="M15" i="9"/>
  <c r="M16" i="9" s="1"/>
  <c r="M20" i="9" s="1"/>
  <c r="M22" i="9" s="1"/>
  <c r="M24" i="9" s="1"/>
  <c r="M27" i="9" s="1"/>
  <c r="H23" i="9"/>
  <c r="H21" i="9"/>
  <c r="H19" i="9"/>
  <c r="H18" i="9"/>
  <c r="H17" i="9"/>
  <c r="H14" i="9"/>
  <c r="H13" i="9"/>
  <c r="H12" i="9"/>
  <c r="H11" i="9"/>
  <c r="H9" i="9"/>
  <c r="H7" i="9"/>
  <c r="G20" i="9" l="1"/>
  <c r="F54" i="18"/>
  <c r="J54" i="18"/>
  <c r="J57" i="18" s="1"/>
  <c r="Q64" i="4"/>
  <c r="Q63" i="4"/>
  <c r="Q62" i="4"/>
  <c r="Q61" i="4"/>
  <c r="Q57" i="4"/>
  <c r="Q56" i="4"/>
  <c r="Q58" i="4" s="1"/>
  <c r="Q55" i="4"/>
  <c r="L45" i="4"/>
  <c r="L51" i="4"/>
  <c r="L48" i="4"/>
  <c r="L47" i="4"/>
  <c r="L46" i="4"/>
  <c r="L41" i="4"/>
  <c r="L40" i="4"/>
  <c r="L39" i="4"/>
  <c r="L35" i="4"/>
  <c r="L32" i="4"/>
  <c r="L31" i="4"/>
  <c r="L30" i="4"/>
  <c r="L29" i="4"/>
  <c r="L25" i="4"/>
  <c r="L24" i="4"/>
  <c r="L23" i="4"/>
  <c r="L19" i="4"/>
  <c r="L16" i="4"/>
  <c r="L15" i="4"/>
  <c r="L14" i="4"/>
  <c r="L13" i="4"/>
  <c r="L9" i="4"/>
  <c r="L8" i="4"/>
  <c r="L7" i="4"/>
  <c r="T22" i="14"/>
  <c r="S22" i="14"/>
  <c r="T19" i="14"/>
  <c r="S19" i="14"/>
  <c r="T18" i="14"/>
  <c r="S18" i="14"/>
  <c r="T15" i="14"/>
  <c r="S15" i="14"/>
  <c r="T14" i="14"/>
  <c r="S14" i="14"/>
  <c r="T13" i="14"/>
  <c r="S13" i="14"/>
  <c r="T12" i="14"/>
  <c r="S12" i="14"/>
  <c r="T8" i="14"/>
  <c r="S8" i="14"/>
  <c r="T7" i="14"/>
  <c r="S7" i="14"/>
  <c r="T6" i="14"/>
  <c r="S6" i="14"/>
  <c r="R22" i="14"/>
  <c r="R19" i="14"/>
  <c r="R18" i="14"/>
  <c r="R15" i="14"/>
  <c r="R14" i="14"/>
  <c r="R13" i="14"/>
  <c r="R12" i="14"/>
  <c r="R8" i="14"/>
  <c r="R7" i="14"/>
  <c r="R6" i="14"/>
  <c r="D12" i="3"/>
  <c r="D13" i="3" s="1"/>
  <c r="D17" i="3" s="1"/>
  <c r="D19" i="3" s="1"/>
  <c r="Q65" i="4" l="1"/>
  <c r="G22" i="9"/>
  <c r="G24" i="9" l="1"/>
  <c r="G27" i="9" s="1"/>
  <c r="E18" i="3"/>
  <c r="E16" i="3"/>
  <c r="E15" i="3"/>
  <c r="R51" i="4"/>
  <c r="R48" i="4"/>
  <c r="R47" i="4"/>
  <c r="R46" i="4"/>
  <c r="R45" i="4"/>
  <c r="R41" i="4"/>
  <c r="R40" i="4"/>
  <c r="R39" i="4"/>
  <c r="R35" i="4"/>
  <c r="R32" i="4"/>
  <c r="R31" i="4"/>
  <c r="R30" i="4"/>
  <c r="R29" i="4"/>
  <c r="R25" i="4"/>
  <c r="R24" i="4"/>
  <c r="R23" i="4"/>
  <c r="R19" i="4"/>
  <c r="R16" i="4"/>
  <c r="R15" i="4"/>
  <c r="R14" i="4"/>
  <c r="R13" i="4"/>
  <c r="R9" i="4"/>
  <c r="R8" i="4"/>
  <c r="R7" i="4"/>
  <c r="U22" i="14"/>
  <c r="U15" i="14"/>
  <c r="U14" i="14"/>
  <c r="U13" i="14"/>
  <c r="U12" i="14"/>
  <c r="U8" i="14"/>
  <c r="U7" i="14"/>
  <c r="U6" i="14"/>
  <c r="M20" i="21"/>
  <c r="M19" i="21"/>
  <c r="M18" i="21"/>
  <c r="M17" i="21"/>
  <c r="M16" i="21"/>
  <c r="M14" i="21"/>
  <c r="M13" i="21"/>
  <c r="M12" i="21"/>
  <c r="M7" i="21"/>
  <c r="M6" i="21"/>
  <c r="F35" i="12"/>
  <c r="F24" i="12"/>
  <c r="F28" i="12" s="1"/>
  <c r="F37" i="12" s="1"/>
  <c r="Q67" i="4"/>
  <c r="Q49" i="4"/>
  <c r="Q42" i="4"/>
  <c r="Q52" i="4" s="1"/>
  <c r="Q33" i="4"/>
  <c r="Q26" i="4"/>
  <c r="Q36" i="4" s="1"/>
  <c r="Q17" i="4"/>
  <c r="Q10" i="4"/>
  <c r="Q20" i="4" s="1"/>
  <c r="M8" i="21" l="1"/>
  <c r="U16" i="14"/>
  <c r="U9" i="14"/>
  <c r="U23" i="14" s="1"/>
  <c r="Q68" i="4" l="1"/>
  <c r="S16" i="17"/>
  <c r="M15" i="21" l="1"/>
  <c r="M21" i="21" s="1"/>
  <c r="O14" i="24"/>
  <c r="O13" i="24"/>
  <c r="O12" i="24"/>
  <c r="O11" i="24"/>
  <c r="O10" i="24"/>
  <c r="O9" i="24"/>
  <c r="O7" i="24"/>
  <c r="O15" i="17"/>
  <c r="O14" i="17"/>
  <c r="O13" i="17"/>
  <c r="O12" i="17"/>
  <c r="O11" i="17"/>
  <c r="O10" i="17"/>
  <c r="O9" i="17"/>
  <c r="O7" i="17"/>
  <c r="M17" i="17" l="1"/>
  <c r="N33" i="4"/>
  <c r="N42" i="4"/>
  <c r="N52" i="4" s="1"/>
  <c r="N26" i="4"/>
  <c r="N36" i="4" s="1"/>
  <c r="N49" i="4"/>
  <c r="G11" i="25"/>
  <c r="D11" i="25"/>
  <c r="G10" i="25"/>
  <c r="D10" i="25"/>
  <c r="B61" i="4"/>
  <c r="C23" i="3" l="1"/>
  <c r="B23" i="3"/>
  <c r="R67" i="4"/>
  <c r="R61" i="4"/>
  <c r="R62" i="4" l="1"/>
  <c r="R64" i="4"/>
  <c r="R63" i="4"/>
  <c r="R65" i="4" l="1"/>
  <c r="H15" i="24"/>
  <c r="E15" i="24"/>
  <c r="F15" i="24"/>
  <c r="G15" i="24"/>
  <c r="N15" i="24"/>
  <c r="L15" i="24"/>
  <c r="I15" i="24" l="1"/>
  <c r="P10" i="24" l="1"/>
  <c r="S10" i="24" s="1"/>
  <c r="J15" i="24"/>
  <c r="M15" i="24" s="1"/>
  <c r="P9" i="24"/>
  <c r="S9" i="24" s="1"/>
  <c r="P15" i="24"/>
  <c r="S15" i="24" s="1"/>
  <c r="M16" i="24" l="1"/>
  <c r="F7" i="25" s="1"/>
  <c r="O15" i="24"/>
  <c r="D16" i="24"/>
  <c r="E16" i="24"/>
  <c r="F16" i="24"/>
  <c r="G16" i="24"/>
  <c r="H16" i="24"/>
  <c r="J16" i="24"/>
  <c r="K16" i="24"/>
  <c r="L16" i="24"/>
  <c r="E7" i="25" s="1"/>
  <c r="N16" i="24"/>
  <c r="P16" i="24"/>
  <c r="R16" i="24"/>
  <c r="H7" i="25" s="1"/>
  <c r="T16" i="24"/>
  <c r="Q16" i="24"/>
  <c r="I14" i="24"/>
  <c r="I13" i="24"/>
  <c r="I12" i="24"/>
  <c r="I11" i="24"/>
  <c r="I10" i="24"/>
  <c r="I9" i="24"/>
  <c r="I7" i="24"/>
  <c r="E11" i="25" l="1"/>
  <c r="E10" i="25"/>
  <c r="F10" i="25"/>
  <c r="F11" i="25"/>
  <c r="H11" i="25"/>
  <c r="H10" i="25"/>
  <c r="O16" i="24"/>
  <c r="I16" i="24"/>
  <c r="E52" i="18"/>
  <c r="E38" i="18" l="1"/>
  <c r="E27" i="18"/>
  <c r="E54" i="18" l="1"/>
  <c r="E15" i="21"/>
  <c r="E21" i="21" s="1"/>
  <c r="E8" i="21"/>
  <c r="H8" i="4" l="1"/>
  <c r="H7" i="4"/>
  <c r="P64" i="4" l="1"/>
  <c r="P63" i="4"/>
  <c r="P62" i="4"/>
  <c r="P61" i="4"/>
  <c r="P57" i="4"/>
  <c r="P56" i="4"/>
  <c r="P55" i="4"/>
  <c r="P58" i="4" s="1"/>
  <c r="O55" i="4"/>
  <c r="R55" i="4" l="1"/>
  <c r="K15" i="21"/>
  <c r="K21" i="21" s="1"/>
  <c r="K8" i="21"/>
  <c r="F15" i="9"/>
  <c r="F16" i="9" s="1"/>
  <c r="F20" i="9" s="1"/>
  <c r="F22" i="9" s="1"/>
  <c r="F24" i="9" s="1"/>
  <c r="F27" i="9" s="1"/>
  <c r="O23" i="9"/>
  <c r="O19" i="9"/>
  <c r="O18" i="9"/>
  <c r="F22" i="14" l="1"/>
  <c r="C67" i="4" l="1"/>
  <c r="D67" i="4"/>
  <c r="E67" i="4"/>
  <c r="F67" i="4"/>
  <c r="G67" i="4"/>
  <c r="I67" i="4"/>
  <c r="J67" i="4"/>
  <c r="K67" i="4"/>
  <c r="M67" i="4"/>
  <c r="O67" i="4"/>
  <c r="P67" i="4"/>
  <c r="B67" i="4"/>
  <c r="L67" i="4" l="1"/>
  <c r="B6" i="3"/>
  <c r="E6" i="3" s="1"/>
  <c r="B62" i="4"/>
  <c r="B63" i="4"/>
  <c r="B64" i="4"/>
  <c r="C61" i="4"/>
  <c r="D61" i="4"/>
  <c r="E61" i="4"/>
  <c r="F61" i="4"/>
  <c r="G61" i="4"/>
  <c r="I61" i="4"/>
  <c r="J61" i="4"/>
  <c r="K61" i="4"/>
  <c r="M61" i="4"/>
  <c r="O61" i="4"/>
  <c r="P65" i="4"/>
  <c r="D62" i="4"/>
  <c r="E62" i="4"/>
  <c r="F62" i="4"/>
  <c r="G62" i="4"/>
  <c r="I62" i="4"/>
  <c r="J62" i="4"/>
  <c r="K62" i="4"/>
  <c r="M62" i="4"/>
  <c r="M65" i="4" s="1"/>
  <c r="O62" i="4"/>
  <c r="D63" i="4"/>
  <c r="E63" i="4"/>
  <c r="F63" i="4"/>
  <c r="G63" i="4"/>
  <c r="I63" i="4"/>
  <c r="J63" i="4"/>
  <c r="K63" i="4"/>
  <c r="M63" i="4"/>
  <c r="O63" i="4"/>
  <c r="D64" i="4"/>
  <c r="E64" i="4"/>
  <c r="F64" i="4"/>
  <c r="G64" i="4"/>
  <c r="I64" i="4"/>
  <c r="J64" i="4"/>
  <c r="K64" i="4"/>
  <c r="M64" i="4"/>
  <c r="O64" i="4"/>
  <c r="C62" i="4"/>
  <c r="C63" i="4"/>
  <c r="C64" i="4"/>
  <c r="P68" i="4"/>
  <c r="C55" i="4"/>
  <c r="D55" i="4"/>
  <c r="E55" i="4"/>
  <c r="F55" i="4"/>
  <c r="G55" i="4"/>
  <c r="I55" i="4"/>
  <c r="J55" i="4"/>
  <c r="K55" i="4"/>
  <c r="M55" i="4"/>
  <c r="C56" i="4"/>
  <c r="D56" i="4"/>
  <c r="E56" i="4"/>
  <c r="F56" i="4"/>
  <c r="G56" i="4"/>
  <c r="I56" i="4"/>
  <c r="J56" i="4"/>
  <c r="K56" i="4"/>
  <c r="M56" i="4"/>
  <c r="O56" i="4"/>
  <c r="R56" i="4" s="1"/>
  <c r="C57" i="4"/>
  <c r="D57" i="4"/>
  <c r="E57" i="4"/>
  <c r="F57" i="4"/>
  <c r="G57" i="4"/>
  <c r="I57" i="4"/>
  <c r="J57" i="4"/>
  <c r="K57" i="4"/>
  <c r="M57" i="4"/>
  <c r="O57" i="4"/>
  <c r="R57" i="4" s="1"/>
  <c r="B56" i="4"/>
  <c r="B57" i="4"/>
  <c r="B55" i="4"/>
  <c r="J15" i="21"/>
  <c r="J21" i="21" s="1"/>
  <c r="J8" i="21"/>
  <c r="D15" i="21"/>
  <c r="G15" i="21" s="1"/>
  <c r="D8" i="21"/>
  <c r="G8" i="21" s="1"/>
  <c r="B8" i="21"/>
  <c r="C8" i="21"/>
  <c r="I8" i="21"/>
  <c r="B15" i="21"/>
  <c r="B21" i="21" s="1"/>
  <c r="C15" i="21"/>
  <c r="C21" i="21" s="1"/>
  <c r="I15" i="21"/>
  <c r="I21" i="21" s="1"/>
  <c r="E58" i="4" l="1"/>
  <c r="E68" i="4" s="1"/>
  <c r="D21" i="21"/>
  <c r="G21" i="21" s="1"/>
  <c r="J65" i="4"/>
  <c r="F65" i="4"/>
  <c r="C65" i="4"/>
  <c r="C58" i="4"/>
  <c r="C68" i="4" s="1"/>
  <c r="D65" i="4"/>
  <c r="B58" i="4"/>
  <c r="B68" i="4" s="1"/>
  <c r="M58" i="4"/>
  <c r="M68" i="4" s="1"/>
  <c r="I58" i="4"/>
  <c r="D58" i="4"/>
  <c r="D68" i="4" s="1"/>
  <c r="E65" i="4"/>
  <c r="K58" i="4"/>
  <c r="K68" i="4" s="1"/>
  <c r="F58" i="4"/>
  <c r="F68" i="4" s="1"/>
  <c r="O65" i="4"/>
  <c r="I65" i="4"/>
  <c r="O58" i="4"/>
  <c r="J58" i="4"/>
  <c r="J68" i="4" s="1"/>
  <c r="G58" i="4"/>
  <c r="G68" i="4" s="1"/>
  <c r="K65" i="4"/>
  <c r="G65" i="4"/>
  <c r="B65" i="4"/>
  <c r="E15" i="9"/>
  <c r="H15" i="9" s="1"/>
  <c r="D52" i="18"/>
  <c r="D38" i="18"/>
  <c r="D27" i="18"/>
  <c r="R17" i="17"/>
  <c r="T17" i="17"/>
  <c r="I10" i="17"/>
  <c r="I11" i="17"/>
  <c r="I12" i="17"/>
  <c r="I13" i="17"/>
  <c r="I14" i="17"/>
  <c r="I15" i="17"/>
  <c r="I9" i="17"/>
  <c r="I7" i="17"/>
  <c r="E17" i="17"/>
  <c r="F17" i="17"/>
  <c r="G17" i="17"/>
  <c r="H17" i="17"/>
  <c r="O17" i="17"/>
  <c r="K17" i="17"/>
  <c r="L17" i="17"/>
  <c r="N17" i="17"/>
  <c r="J17" i="17"/>
  <c r="O68" i="4" l="1"/>
  <c r="R58" i="4"/>
  <c r="R68" i="4" s="1"/>
  <c r="I17" i="17"/>
  <c r="I68" i="4"/>
  <c r="L68" i="4"/>
  <c r="E16" i="9"/>
  <c r="H16" i="9" s="1"/>
  <c r="D54" i="18"/>
  <c r="D57" i="18" s="1"/>
  <c r="B27" i="18"/>
  <c r="B52" i="18"/>
  <c r="B38" i="18"/>
  <c r="I52" i="18"/>
  <c r="I38" i="18"/>
  <c r="I27" i="18"/>
  <c r="H52" i="18"/>
  <c r="H38" i="18"/>
  <c r="H27" i="18"/>
  <c r="G52" i="18"/>
  <c r="G38" i="18"/>
  <c r="G27" i="18"/>
  <c r="C52" i="18"/>
  <c r="C38" i="18"/>
  <c r="C27" i="18"/>
  <c r="E20" i="14"/>
  <c r="D20" i="14"/>
  <c r="C20" i="14"/>
  <c r="E16" i="14"/>
  <c r="D16" i="14"/>
  <c r="C16" i="14"/>
  <c r="F15" i="14"/>
  <c r="F14" i="14"/>
  <c r="F13" i="14"/>
  <c r="F12" i="14"/>
  <c r="E9" i="14"/>
  <c r="E23" i="14" s="1"/>
  <c r="D9" i="14"/>
  <c r="D23" i="14" s="1"/>
  <c r="C9" i="14"/>
  <c r="F8" i="14"/>
  <c r="F7" i="14"/>
  <c r="F6" i="14"/>
  <c r="B14" i="3"/>
  <c r="E14" i="3" s="1"/>
  <c r="B11" i="3"/>
  <c r="E11" i="3" s="1"/>
  <c r="B10" i="3"/>
  <c r="E10" i="3" s="1"/>
  <c r="B9" i="3"/>
  <c r="E9" i="3" s="1"/>
  <c r="B8" i="3"/>
  <c r="E8" i="3" s="1"/>
  <c r="E12" i="3" s="1"/>
  <c r="E13" i="3" s="1"/>
  <c r="E17" i="3" s="1"/>
  <c r="E19" i="3" s="1"/>
  <c r="E22" i="3" s="1"/>
  <c r="C23" i="14" l="1"/>
  <c r="E20" i="9"/>
  <c r="H20" i="9" s="1"/>
  <c r="C54" i="18"/>
  <c r="I54" i="18"/>
  <c r="H54" i="18"/>
  <c r="B54" i="18"/>
  <c r="B57" i="18" s="1"/>
  <c r="C55" i="18" s="1"/>
  <c r="G54" i="18"/>
  <c r="F16" i="14"/>
  <c r="F9" i="14"/>
  <c r="F23" i="14" s="1"/>
  <c r="B12" i="3"/>
  <c r="B13" i="3" s="1"/>
  <c r="B17" i="3" s="1"/>
  <c r="B19" i="3" s="1"/>
  <c r="B22" i="3" s="1"/>
  <c r="B15" i="9"/>
  <c r="B16" i="9" s="1"/>
  <c r="B20" i="9" s="1"/>
  <c r="B22" i="9" s="1"/>
  <c r="B24" i="9" s="1"/>
  <c r="B49" i="4"/>
  <c r="B42" i="4"/>
  <c r="B52" i="4" s="1"/>
  <c r="B33" i="4"/>
  <c r="B26" i="4"/>
  <c r="B36" i="4" s="1"/>
  <c r="B17" i="4"/>
  <c r="B10" i="4"/>
  <c r="B20" i="4" s="1"/>
  <c r="E22" i="9" l="1"/>
  <c r="H22" i="9" s="1"/>
  <c r="C7" i="17"/>
  <c r="C17" i="17" s="1"/>
  <c r="C7" i="24"/>
  <c r="C16" i="24" s="1"/>
  <c r="C57" i="18"/>
  <c r="E55" i="18" s="1"/>
  <c r="H25" i="4"/>
  <c r="H35" i="4"/>
  <c r="M33" i="4"/>
  <c r="H51" i="4"/>
  <c r="G49" i="4"/>
  <c r="F49" i="4"/>
  <c r="E49" i="4"/>
  <c r="D49" i="4"/>
  <c r="H48" i="4"/>
  <c r="H47" i="4"/>
  <c r="H46" i="4"/>
  <c r="H45" i="4"/>
  <c r="G42" i="4"/>
  <c r="G52" i="4" s="1"/>
  <c r="F42" i="4"/>
  <c r="F52" i="4" s="1"/>
  <c r="E42" i="4"/>
  <c r="E52" i="4" s="1"/>
  <c r="D42" i="4"/>
  <c r="D52" i="4" s="1"/>
  <c r="H41" i="4"/>
  <c r="H40" i="4"/>
  <c r="H39" i="4"/>
  <c r="G33" i="4"/>
  <c r="F33" i="4"/>
  <c r="E33" i="4"/>
  <c r="D33" i="4"/>
  <c r="H32" i="4"/>
  <c r="H31" i="4"/>
  <c r="H30" i="4"/>
  <c r="H29" i="4"/>
  <c r="G26" i="4"/>
  <c r="G36" i="4" s="1"/>
  <c r="F26" i="4"/>
  <c r="F36" i="4" s="1"/>
  <c r="E26" i="4"/>
  <c r="E36" i="4" s="1"/>
  <c r="D26" i="4"/>
  <c r="D36" i="4" s="1"/>
  <c r="H24" i="4"/>
  <c r="H23" i="4"/>
  <c r="H19" i="4"/>
  <c r="G17" i="4"/>
  <c r="F17" i="4"/>
  <c r="E17" i="4"/>
  <c r="D17" i="4"/>
  <c r="H16" i="4"/>
  <c r="H15" i="4"/>
  <c r="H14" i="4"/>
  <c r="H13" i="4"/>
  <c r="G10" i="4"/>
  <c r="G20" i="4" s="1"/>
  <c r="F10" i="4"/>
  <c r="F20" i="4" s="1"/>
  <c r="E10" i="4"/>
  <c r="E20" i="4" s="1"/>
  <c r="D10" i="4"/>
  <c r="D20" i="4" s="1"/>
  <c r="H9" i="4"/>
  <c r="J42" i="4"/>
  <c r="J52" i="4" s="1"/>
  <c r="M49" i="4"/>
  <c r="K49" i="4"/>
  <c r="J49" i="4"/>
  <c r="I49" i="4"/>
  <c r="L49" i="4" s="1"/>
  <c r="M42" i="4"/>
  <c r="M52" i="4" s="1"/>
  <c r="K42" i="4"/>
  <c r="K52" i="4" s="1"/>
  <c r="I42" i="4"/>
  <c r="K33" i="4"/>
  <c r="J33" i="4"/>
  <c r="I33" i="4"/>
  <c r="M26" i="4"/>
  <c r="M36" i="4" s="1"/>
  <c r="K26" i="4"/>
  <c r="K36" i="4" s="1"/>
  <c r="J26" i="4"/>
  <c r="J36" i="4" s="1"/>
  <c r="I26" i="4"/>
  <c r="M17" i="4"/>
  <c r="K17" i="4"/>
  <c r="J17" i="4"/>
  <c r="I17" i="4"/>
  <c r="M10" i="4"/>
  <c r="M20" i="4" s="1"/>
  <c r="K10" i="4"/>
  <c r="K20" i="4" s="1"/>
  <c r="J10" i="4"/>
  <c r="J20" i="4" s="1"/>
  <c r="I10" i="4"/>
  <c r="E57" i="18" l="1"/>
  <c r="F55" i="18"/>
  <c r="F57" i="18" s="1"/>
  <c r="L42" i="4"/>
  <c r="L52" i="4" s="1"/>
  <c r="L10" i="4"/>
  <c r="L20" i="4" s="1"/>
  <c r="L17" i="4"/>
  <c r="L26" i="4"/>
  <c r="L36" i="4" s="1"/>
  <c r="L33" i="4"/>
  <c r="H55" i="4"/>
  <c r="H62" i="4"/>
  <c r="I20" i="4"/>
  <c r="I36" i="4"/>
  <c r="H56" i="4"/>
  <c r="I52" i="4"/>
  <c r="E24" i="9"/>
  <c r="H24" i="9" s="1"/>
  <c r="H63" i="4"/>
  <c r="H57" i="4"/>
  <c r="H64" i="4"/>
  <c r="H61" i="4"/>
  <c r="H67" i="4"/>
  <c r="G55" i="18"/>
  <c r="G57" i="18" s="1"/>
  <c r="H55" i="18" s="1"/>
  <c r="H57" i="18" s="1"/>
  <c r="H42" i="4"/>
  <c r="H52" i="4" s="1"/>
  <c r="H26" i="4"/>
  <c r="H36" i="4" s="1"/>
  <c r="H17" i="4"/>
  <c r="H49" i="4"/>
  <c r="H33" i="4"/>
  <c r="H10" i="4"/>
  <c r="H20" i="4" s="1"/>
  <c r="D17" i="17"/>
  <c r="P22" i="14"/>
  <c r="O20" i="14"/>
  <c r="N20" i="14"/>
  <c r="M20" i="14"/>
  <c r="O16" i="14"/>
  <c r="N16" i="14"/>
  <c r="M16" i="14"/>
  <c r="P15" i="14"/>
  <c r="P14" i="14"/>
  <c r="P13" i="14"/>
  <c r="P12" i="14"/>
  <c r="O9" i="14"/>
  <c r="N9" i="14"/>
  <c r="M9" i="14"/>
  <c r="M23" i="14" s="1"/>
  <c r="P8" i="14"/>
  <c r="P7" i="14"/>
  <c r="P6" i="14"/>
  <c r="P49" i="4"/>
  <c r="P42" i="4"/>
  <c r="P52" i="4" s="1"/>
  <c r="P33" i="4"/>
  <c r="P26" i="4"/>
  <c r="P36" i="4" s="1"/>
  <c r="P17" i="4"/>
  <c r="P10" i="4"/>
  <c r="P20" i="4" s="1"/>
  <c r="O49" i="4"/>
  <c r="C49" i="4"/>
  <c r="O42" i="4"/>
  <c r="C42" i="4"/>
  <c r="C52" i="4" s="1"/>
  <c r="O33" i="4"/>
  <c r="R33" i="4" s="1"/>
  <c r="C33" i="4"/>
  <c r="O26" i="4"/>
  <c r="C26" i="4"/>
  <c r="C36" i="4" s="1"/>
  <c r="O17" i="4"/>
  <c r="N17" i="4"/>
  <c r="C17" i="4"/>
  <c r="O10" i="4"/>
  <c r="R10" i="4" s="1"/>
  <c r="N20" i="4"/>
  <c r="C10" i="4"/>
  <c r="C20" i="4" s="1"/>
  <c r="K21" i="9"/>
  <c r="O21" i="9" s="1"/>
  <c r="K17" i="9"/>
  <c r="O17" i="9" s="1"/>
  <c r="K14" i="9"/>
  <c r="O14" i="9" s="1"/>
  <c r="K13" i="9"/>
  <c r="O13" i="9" s="1"/>
  <c r="K12" i="9"/>
  <c r="O12" i="9" s="1"/>
  <c r="K11" i="9"/>
  <c r="O11" i="9" s="1"/>
  <c r="K9" i="9"/>
  <c r="O9" i="9" s="1"/>
  <c r="C15" i="9"/>
  <c r="C16" i="9" s="1"/>
  <c r="C20" i="9" s="1"/>
  <c r="C22" i="9" s="1"/>
  <c r="C24" i="9" s="1"/>
  <c r="C27" i="9" s="1"/>
  <c r="J15" i="9"/>
  <c r="J16" i="9" s="1"/>
  <c r="J20" i="9" s="1"/>
  <c r="J22" i="9" s="1"/>
  <c r="J24" i="9" s="1"/>
  <c r="J27" i="9" s="1"/>
  <c r="D15" i="9"/>
  <c r="D16" i="9" s="1"/>
  <c r="D20" i="9" s="1"/>
  <c r="D22" i="9" s="1"/>
  <c r="D24" i="9" s="1"/>
  <c r="D27" i="9" s="1"/>
  <c r="L15" i="9"/>
  <c r="L16" i="9" s="1"/>
  <c r="L20" i="9" s="1"/>
  <c r="L22" i="9" s="1"/>
  <c r="L24" i="9" s="1"/>
  <c r="L27" i="9" s="1"/>
  <c r="C12" i="3"/>
  <c r="C13" i="3" s="1"/>
  <c r="C17" i="3" s="1"/>
  <c r="C19" i="3" s="1"/>
  <c r="C22" i="3" s="1"/>
  <c r="K22" i="14"/>
  <c r="K14" i="14"/>
  <c r="K13" i="14"/>
  <c r="K12" i="14"/>
  <c r="K8" i="14"/>
  <c r="K7" i="14"/>
  <c r="K6" i="14"/>
  <c r="J9" i="14"/>
  <c r="J23" i="14" s="1"/>
  <c r="I9" i="14"/>
  <c r="I23" i="14" s="1"/>
  <c r="H9" i="14"/>
  <c r="Q17" i="17"/>
  <c r="E24" i="12"/>
  <c r="E28" i="12" s="1"/>
  <c r="D24" i="12"/>
  <c r="D28" i="12" s="1"/>
  <c r="C24" i="12"/>
  <c r="C28" i="12" s="1"/>
  <c r="B24" i="12"/>
  <c r="B28" i="12" s="1"/>
  <c r="E35" i="12"/>
  <c r="D35" i="12"/>
  <c r="C35" i="12"/>
  <c r="B35" i="12"/>
  <c r="E9" i="12"/>
  <c r="E16" i="12" s="1"/>
  <c r="D9" i="12"/>
  <c r="D16" i="12" s="1"/>
  <c r="C9" i="12"/>
  <c r="C16" i="12" s="1"/>
  <c r="B9" i="12"/>
  <c r="B16" i="12" s="1"/>
  <c r="H23" i="14" l="1"/>
  <c r="R9" i="14"/>
  <c r="R23" i="14" s="1"/>
  <c r="H58" i="4"/>
  <c r="R17" i="4"/>
  <c r="R49" i="4"/>
  <c r="I55" i="18"/>
  <c r="I57" i="18" s="1"/>
  <c r="R26" i="4"/>
  <c r="R36" i="4" s="1"/>
  <c r="R42" i="4"/>
  <c r="R52" i="4" s="1"/>
  <c r="O23" i="14"/>
  <c r="T9" i="14"/>
  <c r="T23" i="14" s="1"/>
  <c r="N23" i="14"/>
  <c r="S9" i="14"/>
  <c r="S23" i="14" s="1"/>
  <c r="N58" i="4"/>
  <c r="N68" i="4" s="1"/>
  <c r="H65" i="4"/>
  <c r="H68" i="4"/>
  <c r="N65" i="4"/>
  <c r="E27" i="9"/>
  <c r="H27" i="9" s="1"/>
  <c r="O15" i="9"/>
  <c r="O16" i="9" s="1"/>
  <c r="O20" i="9" s="1"/>
  <c r="O22" i="9" s="1"/>
  <c r="O24" i="9" s="1"/>
  <c r="O27" i="9" s="1"/>
  <c r="O20" i="4"/>
  <c r="R20" i="4"/>
  <c r="O52" i="4"/>
  <c r="D22" i="3"/>
  <c r="O36" i="4"/>
  <c r="K9" i="14"/>
  <c r="K23" i="14" s="1"/>
  <c r="P16" i="14"/>
  <c r="P9" i="14"/>
  <c r="P23" i="14" s="1"/>
  <c r="K15" i="9"/>
  <c r="K16" i="9" s="1"/>
  <c r="K20" i="9" s="1"/>
  <c r="K22" i="9" s="1"/>
  <c r="K24" i="9" s="1"/>
  <c r="K27" i="9" s="1"/>
  <c r="P17" i="17"/>
  <c r="E37" i="12"/>
  <c r="D37" i="12"/>
  <c r="C37" i="12"/>
  <c r="B37" i="12"/>
  <c r="I16" i="14" l="1"/>
  <c r="S16" i="14" s="1"/>
  <c r="J16" i="14" l="1"/>
  <c r="T16" i="14" s="1"/>
  <c r="K15" i="14"/>
  <c r="K16" i="14" s="1"/>
  <c r="H16" i="14"/>
  <c r="R16" i="14" s="1"/>
  <c r="I20" i="14"/>
  <c r="S20" i="14" s="1"/>
  <c r="H20" i="14"/>
  <c r="R20" i="14" s="1"/>
  <c r="J20" i="14" l="1"/>
  <c r="T20" i="14" s="1"/>
  <c r="J4" i="2" l="1"/>
  <c r="H5" i="2"/>
  <c r="G5" i="2"/>
  <c r="F5" i="2"/>
  <c r="E5" i="2"/>
  <c r="D5" i="2"/>
  <c r="J5" i="2" l="1"/>
  <c r="J24" i="2"/>
  <c r="E21" i="2"/>
  <c r="F21" i="2"/>
  <c r="G21" i="2"/>
  <c r="H21" i="2"/>
  <c r="D21" i="2"/>
  <c r="B21" i="2"/>
  <c r="B28" i="2" s="1"/>
  <c r="J19" i="2"/>
  <c r="J18" i="2"/>
  <c r="J17" i="2"/>
  <c r="H15" i="2"/>
  <c r="G15" i="2"/>
  <c r="F15" i="2"/>
  <c r="E15" i="2"/>
  <c r="D15" i="2"/>
  <c r="J13" i="2"/>
  <c r="H11" i="2"/>
  <c r="G11" i="2"/>
  <c r="F11" i="2"/>
  <c r="E11" i="2"/>
  <c r="D11" i="2"/>
  <c r="B11" i="2"/>
  <c r="J10" i="2"/>
  <c r="J9" i="2"/>
  <c r="J8" i="2"/>
  <c r="J6" i="2"/>
  <c r="B6" i="2"/>
  <c r="F22" i="2" l="1"/>
  <c r="F23" i="2" s="1"/>
  <c r="D22" i="2"/>
  <c r="D23" i="2" s="1"/>
  <c r="J11" i="2"/>
  <c r="H22" i="2"/>
  <c r="H23" i="2" s="1"/>
  <c r="E22" i="2"/>
  <c r="E23" i="2" s="1"/>
  <c r="G22" i="2"/>
  <c r="G23" i="2" s="1"/>
  <c r="J21" i="2"/>
  <c r="J28" i="2" s="1"/>
  <c r="B15" i="2"/>
  <c r="B22" i="2" s="1"/>
  <c r="B27" i="2" s="1"/>
  <c r="J15" i="2"/>
  <c r="J23" i="2" l="1"/>
  <c r="J22" i="2"/>
  <c r="J27" i="2" s="1"/>
  <c r="J31" i="2" s="1"/>
  <c r="J33" i="2" s="1"/>
  <c r="B23" i="2"/>
  <c r="B31" i="2"/>
  <c r="B33" i="2" s="1"/>
  <c r="S17" i="17"/>
  <c r="S16" i="24"/>
  <c r="J7" i="25" s="1"/>
  <c r="J10" i="25" l="1"/>
  <c r="J11" i="25"/>
</calcChain>
</file>

<file path=xl/sharedStrings.xml><?xml version="1.0" encoding="utf-8"?>
<sst xmlns="http://schemas.openxmlformats.org/spreadsheetml/2006/main" count="594" uniqueCount="243">
  <si>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</si>
  <si>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</si>
  <si>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</si>
  <si>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</si>
  <si>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</si>
  <si>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</si>
  <si>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</si>
  <si>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</si>
  <si>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</si>
  <si>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</si>
  <si>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</si>
  <si>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Interest income</t>
  </si>
  <si>
    <t>Interest expense</t>
  </si>
  <si>
    <t>Profit before tax</t>
  </si>
  <si>
    <t>Taxes</t>
  </si>
  <si>
    <t>Net Income</t>
  </si>
  <si>
    <t>Non-controlling</t>
  </si>
  <si>
    <t>Adjusted EBITDA</t>
  </si>
  <si>
    <t>EBITDA</t>
  </si>
  <si>
    <t>Americas</t>
  </si>
  <si>
    <t>EMEA</t>
  </si>
  <si>
    <t>Global Investors</t>
  </si>
  <si>
    <t>Asia Pacific</t>
  </si>
  <si>
    <t>Consolidated</t>
  </si>
  <si>
    <t>Add D&amp;A</t>
  </si>
  <si>
    <t>Segments</t>
  </si>
  <si>
    <t>Adjustments</t>
  </si>
  <si>
    <t>Leasing</t>
  </si>
  <si>
    <t>Other</t>
  </si>
  <si>
    <t>Devp. Services</t>
  </si>
  <si>
    <t>Reconciliation to GAAP Net Income</t>
  </si>
  <si>
    <t>Total Assets</t>
  </si>
  <si>
    <t>Total Liabilities</t>
  </si>
  <si>
    <t>This detail may or may not be required re: reconciling to GAAP net income</t>
  </si>
  <si>
    <t>Note: This would replace current Segment Results tables. We would need four tables (Current quarter, prior year quarter, current YTD, prior YTD)</t>
  </si>
  <si>
    <t xml:space="preserve"> </t>
  </si>
  <si>
    <t>General Note: Due to rounding, numbers presented throughout this document may not add up precisely to the totals provided and percentages may not precisely reflect the absolute figures.</t>
  </si>
  <si>
    <t>Non-GAAP Financial Measures</t>
  </si>
  <si>
    <t>The following measures are considered “non-GAAP financial measures” under SEC guidelines:</t>
  </si>
  <si>
    <t> </t>
  </si>
  <si>
    <t>(i)</t>
  </si>
  <si>
    <t>(ii)</t>
  </si>
  <si>
    <t>(iii)</t>
  </si>
  <si>
    <t>Operating Results</t>
  </si>
  <si>
    <t>Total revenue</t>
  </si>
  <si>
    <t>Operating, administrative and other</t>
  </si>
  <si>
    <t>Depreciation and amortization</t>
  </si>
  <si>
    <t xml:space="preserve">     Depreciation and amortization</t>
  </si>
  <si>
    <t>($ in millions)</t>
  </si>
  <si>
    <t>EQUITY</t>
  </si>
  <si>
    <t>TOTAL EQUITY</t>
  </si>
  <si>
    <t>TOTAL LIABILITIES AND EQUITY</t>
  </si>
  <si>
    <t>LIABILITIES</t>
  </si>
  <si>
    <t>ASSETS</t>
  </si>
  <si>
    <t>($ in millions, except share data)</t>
  </si>
  <si>
    <t>AMERICAS</t>
  </si>
  <si>
    <t>ASIA PACIFIC</t>
  </si>
  <si>
    <t>Balance Sheet History</t>
  </si>
  <si>
    <t>Income Statement History</t>
  </si>
  <si>
    <t>Prepaid expenses and other current assets</t>
  </si>
  <si>
    <t>Total current assets</t>
  </si>
  <si>
    <t>Property and equipment, net</t>
  </si>
  <si>
    <t>Cash and cash equivalents</t>
  </si>
  <si>
    <t>Trade and other receivables, net</t>
  </si>
  <si>
    <t xml:space="preserve">Income tax receivable </t>
  </si>
  <si>
    <t>Goodwill</t>
  </si>
  <si>
    <t>Intangible assets, net</t>
  </si>
  <si>
    <t>Equity method investments</t>
  </si>
  <si>
    <t>Deferred tax assets</t>
  </si>
  <si>
    <t>Other non-current assets</t>
  </si>
  <si>
    <t>Additional paid in capital</t>
  </si>
  <si>
    <t>Accumulated deficit</t>
  </si>
  <si>
    <t>Accumulated other comprehensive loss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</si>
  <si>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</si>
  <si>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</si>
  <si>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</si>
  <si>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</si>
  <si>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</si>
  <si>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</si>
  <si>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</si>
  <si>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</si>
  <si>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</si>
  <si>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Add/(less):</t>
  </si>
  <si>
    <t xml:space="preserve">     Interest expense, net of interest income</t>
  </si>
  <si>
    <t>Integration and other costs related to acquisitions</t>
  </si>
  <si>
    <t>Stock-based compensation</t>
  </si>
  <si>
    <t>Cassidy Turley deferred payment obligation</t>
  </si>
  <si>
    <t>For The Three Months Ended June 30, 2018</t>
  </si>
  <si>
    <t>Less: Gross contract costs</t>
  </si>
  <si>
    <t>Acquisition accounting adjustments</t>
  </si>
  <si>
    <t>Total Fee revenue</t>
  </si>
  <si>
    <t xml:space="preserve">Service Lines: </t>
  </si>
  <si>
    <t>Property, facilities and project management</t>
  </si>
  <si>
    <t>Capital markets</t>
  </si>
  <si>
    <t>Valuation and other</t>
  </si>
  <si>
    <t>Total Fee Revenue</t>
  </si>
  <si>
    <t>Segment operating expenses</t>
  </si>
  <si>
    <t>Total Fee-based operating expenses</t>
  </si>
  <si>
    <t>Revenue</t>
  </si>
  <si>
    <t xml:space="preserve">Cost of services (exclusive of depreciation and amortization </t>
  </si>
  <si>
    <t>Cost and expenses:</t>
  </si>
  <si>
    <t>Restructuring, impairment and related charges</t>
  </si>
  <si>
    <t>Interest expense, net of interest income</t>
  </si>
  <si>
    <t>Earnings from equity method investments</t>
  </si>
  <si>
    <t>Loss before income taxes</t>
  </si>
  <si>
    <t>Net loss</t>
  </si>
  <si>
    <t>Basic and diluted loss per share:</t>
  </si>
  <si>
    <t>Loss per share attributable to the Company</t>
  </si>
  <si>
    <t>Weighted average shares outstanding for basic and diluted loss per share</t>
  </si>
  <si>
    <t>GAAP CONSOLIDATED CONDENSED INCOME STATEMENT</t>
  </si>
  <si>
    <t>Net loss attributable to non-controlling interests</t>
  </si>
  <si>
    <t>Net loss attributable to the Company</t>
  </si>
  <si>
    <t>Adjusted EBITDA margin</t>
  </si>
  <si>
    <t>Condensed Consolidated Statement of Operations</t>
  </si>
  <si>
    <t>For The Three Months Ended March 31, 2018</t>
  </si>
  <si>
    <t xml:space="preserve">Cash flows from operating activities </t>
  </si>
  <si>
    <t xml:space="preserve">Reconciliation of net loss to net cash used in operating activities </t>
  </si>
  <si>
    <t>Unrealized foreign exchange loss (gain)</t>
  </si>
  <si>
    <t>Amortization of debt issuance costs</t>
  </si>
  <si>
    <t>Change in deferred taxes</t>
  </si>
  <si>
    <t>Bad debt expense</t>
  </si>
  <si>
    <t xml:space="preserve">Other non-cash operating activities </t>
  </si>
  <si>
    <t>Changes in assets and liabilities</t>
  </si>
  <si>
    <t xml:space="preserve">Trade and other receivables </t>
  </si>
  <si>
    <t>Other current and non-current liabilities</t>
  </si>
  <si>
    <t xml:space="preserve">Cash flows from investing activities </t>
  </si>
  <si>
    <t xml:space="preserve">Payment for property and equipment </t>
  </si>
  <si>
    <t>Proceeds from sale of property, plant and equipment</t>
  </si>
  <si>
    <t>Acquisitions of businesses, net of cash acquired</t>
  </si>
  <si>
    <t>Acquisition of non-controlling interests</t>
  </si>
  <si>
    <t xml:space="preserve">Collection of beneficial interest in a securitization </t>
  </si>
  <si>
    <t>Other investing activities, net</t>
  </si>
  <si>
    <t>Cash flows from financing activities</t>
  </si>
  <si>
    <t>Net proceeds from issuance of shares</t>
  </si>
  <si>
    <t>Shares repurchased for payment of employee taxes on stock awards</t>
  </si>
  <si>
    <t>Payment of contingent consideration</t>
  </si>
  <si>
    <t>Proceeds from long-term borrowings</t>
  </si>
  <si>
    <t>Repayment of borrowings</t>
  </si>
  <si>
    <t>Debt issuance costs</t>
  </si>
  <si>
    <t>Payment of finance lease liabilities</t>
  </si>
  <si>
    <t>Other financing activities, net</t>
  </si>
  <si>
    <t>Change in cash, cash equivalents and restricted cash</t>
  </si>
  <si>
    <t>Cash, cash equivalents and restricted cash, beginning of the period</t>
  </si>
  <si>
    <t>Cash, cash equivalents and restricted cash, end of the period</t>
  </si>
  <si>
    <t>Impairment charges</t>
  </si>
  <si>
    <t>Gain on pension curtailment</t>
  </si>
  <si>
    <t>Fees incurred in conjunction with debt modification</t>
  </si>
  <si>
    <t>Sale of business, net of cash sold</t>
  </si>
  <si>
    <t>Contributions from sponsor</t>
  </si>
  <si>
    <t>Income taxes payable</t>
  </si>
  <si>
    <t>Revenue:</t>
  </si>
  <si>
    <t>Costs of services, operating and administrative expenses excluding gross contract costs</t>
  </si>
  <si>
    <t>Gross contract costs</t>
  </si>
  <si>
    <t>n/m</t>
  </si>
  <si>
    <t>Consolidated Statements of Cash Flows History</t>
  </si>
  <si>
    <t xml:space="preserve">Net cash (used in) provided by operating activities </t>
  </si>
  <si>
    <t>Effects of exchange rate fluctuation on cash and cash equivalents and restricted cash</t>
  </si>
  <si>
    <t>Operating Expense History</t>
  </si>
  <si>
    <t>Total cost and expenses:</t>
  </si>
  <si>
    <t>Fee-based operating expenses</t>
  </si>
  <si>
    <t>Fee-based operating expenses:</t>
  </si>
  <si>
    <t>Twelve months ended</t>
  </si>
  <si>
    <t>Proforma</t>
  </si>
  <si>
    <t>December 31. 2015</t>
  </si>
  <si>
    <t>Decmber 31, 2018</t>
  </si>
  <si>
    <t>Segment Results</t>
  </si>
  <si>
    <t>Year over Year % Change in USD</t>
  </si>
  <si>
    <t>Year over Year % Change in Local Currency</t>
  </si>
  <si>
    <t>2016 versus
Pro Forma 2015</t>
  </si>
  <si>
    <t>2016 versus
2015</t>
  </si>
  <si>
    <t>2017 versus
2016</t>
  </si>
  <si>
    <t>1Q 2018 versus
1Q 2017</t>
  </si>
  <si>
    <t>Segment Detail % Change History</t>
  </si>
  <si>
    <t>Segment Detail Results History</t>
  </si>
  <si>
    <t xml:space="preserve">Reconciliation of Net income to Adjusted EBITDA </t>
  </si>
  <si>
    <t>2Q 2018 versus
2Q 2017</t>
  </si>
  <si>
    <t>Year Ended</t>
  </si>
  <si>
    <t xml:space="preserve">Year Ended </t>
  </si>
  <si>
    <t>(iv)</t>
  </si>
  <si>
    <t>Footnotes:</t>
  </si>
  <si>
    <t>¹ Excludes merger/acquisition-related depreciation and amortization.</t>
  </si>
  <si>
    <t>² Shown as interest expense, net of interest income plus securitization costs less one-time financing charges related to debt modification</t>
  </si>
  <si>
    <r>
      <rPr>
        <vertAlign val="superscript"/>
        <sz val="9"/>
        <color theme="1"/>
        <rFont val="Times New Roman"/>
        <family val="1"/>
      </rPr>
      <t xml:space="preserve">3 </t>
    </r>
    <r>
      <rPr>
        <sz val="9"/>
        <color theme="1"/>
        <rFont val="Times New Roman"/>
        <family val="1"/>
      </rPr>
      <t>Reflective of management's estimation of a business as usual effective tax rate if a public company</t>
    </r>
  </si>
  <si>
    <r>
      <t>Income tax adjustments</t>
    </r>
    <r>
      <rPr>
        <vertAlign val="superscript"/>
        <sz val="10"/>
        <color rgb="FF000000"/>
        <rFont val="Times New Roman"/>
        <family val="1"/>
      </rPr>
      <t xml:space="preserve">3 </t>
    </r>
  </si>
  <si>
    <r>
      <t>Merger and acquisition-related depreciation and amortization</t>
    </r>
    <r>
      <rPr>
        <vertAlign val="superscript"/>
        <sz val="10"/>
        <color rgb="FF000000"/>
        <rFont val="Times New Roman"/>
        <family val="1"/>
      </rPr>
      <t>1</t>
    </r>
  </si>
  <si>
    <r>
      <t>Financing and other facility costs</t>
    </r>
    <r>
      <rPr>
        <vertAlign val="superscript"/>
        <sz val="10"/>
        <color rgb="FF000000"/>
        <rFont val="Times New Roman"/>
        <family val="1"/>
      </rPr>
      <t>2</t>
    </r>
  </si>
  <si>
    <t>Adjusted Effective Tax Rate</t>
  </si>
  <si>
    <t>Investments in equity securities</t>
  </si>
  <si>
    <t>Reconciliation of Net income to Adjusted Net Income</t>
  </si>
  <si>
    <t xml:space="preserve">Fee revenue and Fee-based operating expenses; </t>
  </si>
  <si>
    <t>Adjusted earnings before interest, taxes, depreciation and amortization ("Adjusted EBITDA") and Adjusted EBITDA margin;</t>
  </si>
  <si>
    <t>Adjusted net income and Adjusted earnings per share; and</t>
  </si>
  <si>
    <t>Local currency.</t>
  </si>
  <si>
    <t xml:space="preserve">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
</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</si>
  <si>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</si>
  <si>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Fee revenue:</t>
    </r>
    <r>
      <rPr>
        <sz val="11"/>
        <color rgb="FF000000"/>
        <rFont val="Arial"/>
        <family val="2"/>
      </rPr>
      <t xml:space="preserve"> The Company believes that investors may find this measure useful to analyze the financial performance of our Property, facilities and project management service line and our business generally. Fee revenue is GAAP revenue excluding costs reimbursable by clients which have substantially no margin, and as such provides greater visibility into the underlying performance of our business. 
Additionally, pursuant to business combination accounting rules, certain fees that may have been deferred by the acquiree may be recorded as a receivable on the acquisition date by the Company. Such fees are included in Fee revenue as acquisition accounting adjustments based on when the acquiree would have recognized revenue in the absence of being acquired by the Company.
</t>
    </r>
  </si>
  <si>
    <r>
      <rPr>
        <u/>
        <sz val="11"/>
        <color rgb="FF000000"/>
        <rFont val="Arial"/>
        <family val="2"/>
      </rPr>
      <t>Fee-based operating expenses:</t>
    </r>
    <r>
      <rPr>
        <sz val="11"/>
        <color rgb="FF000000"/>
        <rFont val="Arial"/>
        <family val="2"/>
      </rPr>
      <t xml:space="preserve"> Consistent with GAAP, reimbursed costs for certain customer contracts are presented on a gross basis ("gross contract costs") in both revenue and operating expenses. As described above, gross contract costs are excluded from revenue in determining “Fee revenue.” Gross contract costs are similarly excluded from operating expenses in determining “Fee-based operating expenses.” Excluding gross contract costs from Fee-based operating expenses more accurately reflects how we manage our expense base and operating margins and, accordingly, is useful to investors and other external stakeholders for evaluating performance. 
</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</si>
  <si>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 </t>
    </r>
  </si>
  <si>
    <t xml:space="preserve">The interim financial information for the three and six months ended June 30, 2018 and 2017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2017.
</t>
  </si>
  <si>
    <t>Weighted average shares outstanding, basic</t>
  </si>
  <si>
    <t>Adjusted earnings per share, basic</t>
  </si>
  <si>
    <t>Adjusted earnings per share, diluted</t>
  </si>
  <si>
    <t>($ in millions, except per share data)</t>
  </si>
  <si>
    <t>YTD</t>
  </si>
  <si>
    <t>QTD</t>
  </si>
  <si>
    <t>Adjusted Earnings per Share</t>
  </si>
  <si>
    <t>Americas Fee-based opeating expenses</t>
  </si>
  <si>
    <t>EMEA Fee-based opeating expenses</t>
  </si>
  <si>
    <t>APAC Fee-based opeating expenses</t>
  </si>
  <si>
    <t>Segment Fee-based operating expenses</t>
  </si>
  <si>
    <t>Adjusted Net Income</t>
  </si>
  <si>
    <t>Cost of services (exclusive of depreciation and amortization)</t>
  </si>
  <si>
    <t>Adjusted EBITDA Margin</t>
  </si>
  <si>
    <t>Operating income/(loss)</t>
  </si>
  <si>
    <t>Net income/(loss) attributable to the Company</t>
  </si>
  <si>
    <t xml:space="preserve">Net cash (used in) provided by investing activities </t>
  </si>
  <si>
    <t>Net cash provided by (used in) financing activities</t>
  </si>
  <si>
    <r>
      <t xml:space="preserve">Weighted average shares outstanding, diluted </t>
    </r>
    <r>
      <rPr>
        <vertAlign val="superscript"/>
        <sz val="11"/>
        <color theme="1"/>
        <rFont val="Calibri"/>
        <family val="2"/>
        <scheme val="minor"/>
      </rPr>
      <t>1</t>
    </r>
  </si>
  <si>
    <r>
      <t>Integration and other costs related to acquisitons</t>
    </r>
    <r>
      <rPr>
        <vertAlign val="superscript"/>
        <sz val="11"/>
        <color theme="1"/>
        <rFont val="Arial"/>
        <family val="2"/>
      </rPr>
      <t>1</t>
    </r>
  </si>
  <si>
    <r>
      <rPr>
        <vertAlign val="superscript"/>
        <sz val="9"/>
        <color theme="1"/>
        <rFont val="Times New Roman"/>
        <family val="1"/>
      </rPr>
      <t>1</t>
    </r>
    <r>
      <rPr>
        <sz val="9"/>
        <color theme="1"/>
        <rFont val="Times New Roman"/>
        <family val="1"/>
      </rPr>
      <t xml:space="preserve">Represents integration and other costs related to acquisitions, comprised of certain direct and incremental costs resulting from acquisitions and related integration efforts, as well as costs related to our restructuring programs, excluding the impact of acquisition accounting revenue adjustments as these amounts do not impact operating expenses. 
</t>
    </r>
  </si>
  <si>
    <t>Three Months Ended</t>
  </si>
  <si>
    <t>Nine Months Ended</t>
  </si>
  <si>
    <t xml:space="preserve">Six Months Ended </t>
  </si>
  <si>
    <t>3Q 2018 versus
3Q 2017</t>
  </si>
  <si>
    <t>For The Nine Months Ended September 30, 2018</t>
  </si>
  <si>
    <t>For The Three Months Ended September 30, 2018</t>
  </si>
  <si>
    <t>Loss on debt extinguishment</t>
  </si>
  <si>
    <t xml:space="preserve">Return of beneficial interest in a securitization </t>
  </si>
  <si>
    <t>Proceeds from private placement</t>
  </si>
  <si>
    <t>Proceeds from intial public offering, net of underwriting</t>
  </si>
  <si>
    <t>Payments of initial offerings and private pacement costs</t>
  </si>
  <si>
    <t xml:space="preserve">Ordinary shares nominal value $10.00 per share at December 31, 2016 and 2017 and ordinary shares nominal value $0.10 per share at March 31, 2018 through September 30, 2018 </t>
  </si>
  <si>
    <t>(Benefit) provision from income taxes</t>
  </si>
  <si>
    <t>(Benefit) provision for income taxes</t>
  </si>
  <si>
    <t>Other income (loss), net</t>
  </si>
  <si>
    <t>Operating (loss) income</t>
  </si>
  <si>
    <t>Other (expense) income, net</t>
  </si>
  <si>
    <t xml:space="preserve">¹Weighted average shares outstanding, diluted ("WACS, diluted") is calculated by taking WACS, basic and adding in dilutive shares of 14.0 million and 13.9 million and 13.7 million and 13.7 million for the three and nine months ended September 30, 2018 and 2017, which is used to calculate Adjusted earnings per share, diluted.
</t>
  </si>
  <si>
    <t xml:space="preserve">     (Benefit) provision from income taxes</t>
  </si>
  <si>
    <t>Net (loss) income attributable to the Company</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</si>
  <si>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acquisitions, pre-IPO stock-based compensation, the deferred payment obligation related to the acquisition of Cassidy Turley and other items. Adjusted EBITDA also excludes the effects of financings, income tax and the non-cash accounting effects of depreciation and intangible asset amortization. Adjusted EBITDA margin, a non-GAAP measure of profitability as a percent of revenue, is calculated by dividing Adjusted EBITDA by Fee revenue. 
</t>
    </r>
  </si>
  <si>
    <r>
      <rPr>
        <u/>
        <sz val="11"/>
        <color theme="1"/>
        <rFont val="Arial"/>
        <family val="2"/>
      </rPr>
      <t>Adjusted net income/loss (“Adjusted net income”) and Adjusted earnings per share (“Adjusted EPS”):</t>
    </r>
    <r>
      <rPr>
        <sz val="11"/>
        <color theme="1"/>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acquisitions, pre-IPO stock-based compensation, the deferred payment obligation related to the acquisition of CT and other items. Similarly, depreciation and amortization related to merger and acquisition activity and one-time financing related to debt extinguishment and modification are excluded from this measure. Income tax, as adjusted, reflects management’s expectation about our long term effective rate as a public company. The Company also uses Adjusted EPS as a significant component when measuring operating performance. Management defines Adjusted EPS as Adjusted net income, divided by total basic and diluted weighted-average outstanding shares.
</t>
    </r>
  </si>
  <si>
    <t>Pre-IPO Stock-based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</si>
</sst>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_([$$-409]* #,##0.0_);_([$$-409]* \(#,##0.0\);_([$$-409]* &quot;-&quot;??_);_(@_)"/>
    <numFmt numFmtId="172" formatCode="_(#,##0.0_);_(\(#,##0.0\);_(&quot;—&quot;_);_(@_)"/>
    <numFmt numFmtId="173" formatCode="0.0%"/>
    <numFmt numFmtId="174" formatCode="0.0"/>
  </numFmts>
  <fonts count="24"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b/>
      <u/>
      <sz val="9"/>
      <color theme="1"/>
      <name val="Times New Roman"/>
      <family val="1"/>
    </font>
    <font>
      <sz val="10"/>
      <color theme="1"/>
      <name val="Times New Roman"/>
      <family val="1"/>
    </font>
    <font>
      <sz val="9"/>
      <color theme="1"/>
      <name val="Times New Roman"/>
      <family val="1"/>
    </font>
    <font>
      <vertAlign val="superscript"/>
      <sz val="9"/>
      <color theme="1"/>
      <name val="Times New Roman"/>
      <family val="1"/>
    </font>
    <font>
      <vertAlign val="superscript"/>
      <sz val="10"/>
      <color rgb="FF000000"/>
      <name val="Times New Roman"/>
      <family val="1"/>
    </font>
    <font>
      <i/>
      <sz val="10"/>
      <color rgb="FF000000"/>
      <name val="Times New Roman"/>
      <family val="1"/>
    </font>
    <font>
      <u/>
      <sz val="11"/>
      <color rgb="FF000000"/>
      <name val="Arial"/>
      <family val="2"/>
    </font>
    <font>
      <u/>
      <sz val="11"/>
      <color theme="1"/>
      <name val="Arial"/>
      <family val="2"/>
    </font>
    <font>
      <vertAlign val="superscript"/>
      <sz val="11"/>
      <color theme="1"/>
      <name val="Calibri"/>
      <family val="2"/>
      <scheme val="minor"/>
    </font>
    <font>
      <vertAlign val="superscript"/>
      <sz val="11"/>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4002B"/>
        <bgColor indexed="64"/>
      </patternFill>
    </fill>
  </fills>
  <borders count="26">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362">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6" fillId="2" borderId="0" xfId="0" applyFont="1" applyFill="1" applyAlignment="1">
      <alignment horizontal="centerContinuous"/>
    </xf>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center"/>
    </xf>
    <xf numFmtId="166" fontId="8" fillId="2" borderId="0" xfId="0" applyNumberFormat="1" applyFont="1" applyFill="1" applyBorder="1" applyAlignment="1">
      <alignment horizontal="center"/>
    </xf>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6" fillId="2" borderId="0" xfId="0" applyFont="1" applyFill="1" applyAlignment="1">
      <alignment horizontal="left"/>
    </xf>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0" fontId="5" fillId="0" borderId="0" xfId="1" applyNumberFormat="1" applyFont="1" applyFill="1" applyAlignment="1">
      <alignment horizontal="left"/>
    </xf>
    <xf numFmtId="0" fontId="5" fillId="0" borderId="0" xfId="1" applyNumberFormat="1" applyFont="1" applyFill="1" applyAlignment="1">
      <alignment horizontal="left" indent="1"/>
    </xf>
    <xf numFmtId="0" fontId="5" fillId="0" borderId="0" xfId="1" applyNumberFormat="1" applyFont="1" applyFill="1" applyAlignment="1">
      <alignment horizontal="left" wrapText="1" indent="1"/>
    </xf>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Alignment="1">
      <alignment vertical="top" wrapText="1"/>
    </xf>
    <xf numFmtId="166" fontId="5" fillId="2" borderId="0" xfId="0" applyNumberFormat="1" applyFont="1" applyFill="1" applyBorder="1" applyAlignment="1"/>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166" fontId="8" fillId="2" borderId="0" xfId="1" applyNumberFormat="1" applyFont="1" applyFill="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166" fontId="5" fillId="2" borderId="8" xfId="0" applyNumberFormat="1" applyFont="1" applyFill="1" applyBorder="1" applyAlignment="1"/>
    <xf numFmtId="166" fontId="5" fillId="2" borderId="8" xfId="0" applyNumberFormat="1" applyFont="1" applyFill="1" applyBorder="1" applyAlignment="1">
      <alignment vertical="top"/>
    </xf>
    <xf numFmtId="166" fontId="5" fillId="2" borderId="5" xfId="0" applyNumberFormat="1" applyFont="1" applyFill="1" applyBorder="1" applyAlignment="1"/>
    <xf numFmtId="0" fontId="6" fillId="4" borderId="0" xfId="0" applyFont="1" applyFill="1" applyAlignment="1">
      <alignment vertical="top" wrapText="1"/>
    </xf>
    <xf numFmtId="0" fontId="6" fillId="4" borderId="0" xfId="0" applyFont="1" applyFill="1" applyBorder="1" applyAlignment="1">
      <alignment horizontal="left" vertical="top" wrapText="1"/>
    </xf>
    <xf numFmtId="0" fontId="6" fillId="4" borderId="8" xfId="0" applyFont="1" applyFill="1" applyBorder="1" applyAlignment="1">
      <alignment horizontal="left" vertical="top"/>
    </xf>
    <xf numFmtId="0" fontId="5" fillId="2" borderId="0" xfId="0" applyFont="1" applyFill="1" applyBorder="1" applyAlignment="1">
      <alignment horizontal="left" vertical="top" wrapText="1" indent="2"/>
    </xf>
    <xf numFmtId="0" fontId="5" fillId="2" borderId="6"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9"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10"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5" xfId="0" applyFont="1" applyFill="1" applyBorder="1" applyAlignment="1">
      <alignment horizontal="left" vertical="top" wrapText="1"/>
    </xf>
    <xf numFmtId="167" fontId="6" fillId="0" borderId="0" xfId="1" applyNumberFormat="1" applyFont="1" applyFill="1" applyBorder="1" applyAlignment="1"/>
    <xf numFmtId="0" fontId="5" fillId="0" borderId="7" xfId="1" applyNumberFormat="1" applyFont="1" applyFill="1" applyBorder="1" applyAlignment="1">
      <alignment horizontal="left" wrapText="1" inden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7" xfId="1" applyNumberFormat="1" applyFont="1" applyFill="1" applyBorder="1" applyAlignment="1">
      <alignment horizontal="left" indent="3"/>
    </xf>
    <xf numFmtId="0" fontId="5" fillId="0" borderId="7"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6" xfId="0" applyFont="1" applyFill="1" applyBorder="1" applyAlignment="1">
      <alignment vertical="top" wrapText="1"/>
    </xf>
    <xf numFmtId="0" fontId="6" fillId="2" borderId="6" xfId="0" applyFont="1" applyFill="1" applyBorder="1" applyAlignment="1">
      <alignment vertical="top" wrapText="1"/>
    </xf>
    <xf numFmtId="0" fontId="6" fillId="2" borderId="2" xfId="0" applyFont="1" applyFill="1" applyBorder="1" applyAlignment="1">
      <alignment vertical="top" wrapText="1"/>
    </xf>
    <xf numFmtId="0" fontId="5" fillId="2" borderId="12" xfId="0" applyFont="1" applyFill="1" applyBorder="1"/>
    <xf numFmtId="168" fontId="8" fillId="2" borderId="12" xfId="0" applyNumberFormat="1" applyFont="1" applyFill="1" applyBorder="1" applyAlignment="1">
      <alignment horizontal="center"/>
    </xf>
    <xf numFmtId="166" fontId="8" fillId="2" borderId="12" xfId="0" applyNumberFormat="1" applyFont="1" applyFill="1" applyBorder="1" applyAlignment="1">
      <alignment horizontal="center"/>
    </xf>
    <xf numFmtId="166" fontId="8" fillId="2" borderId="11" xfId="0" applyNumberFormat="1" applyFont="1" applyFill="1" applyBorder="1" applyAlignment="1">
      <alignment horizontal="center"/>
    </xf>
    <xf numFmtId="166" fontId="9" fillId="2" borderId="12" xfId="0" applyNumberFormat="1" applyFont="1" applyFill="1" applyBorder="1" applyAlignment="1">
      <alignment horizontal="center"/>
    </xf>
    <xf numFmtId="165" fontId="9" fillId="2" borderId="11" xfId="1" applyNumberFormat="1" applyFont="1" applyFill="1" applyBorder="1" applyAlignment="1">
      <alignment horizontal="right"/>
    </xf>
    <xf numFmtId="165" fontId="8" fillId="2" borderId="12" xfId="1" applyNumberFormat="1" applyFont="1" applyFill="1" applyBorder="1" applyAlignment="1">
      <alignment horizontal="right"/>
    </xf>
    <xf numFmtId="169" fontId="9" fillId="2" borderId="16" xfId="2" applyNumberFormat="1" applyFont="1" applyFill="1" applyBorder="1" applyAlignment="1">
      <alignment horizontal="center"/>
    </xf>
    <xf numFmtId="44" fontId="8" fillId="2" borderId="12" xfId="2" applyFont="1" applyFill="1" applyBorder="1" applyAlignment="1">
      <alignment horizontal="center"/>
    </xf>
    <xf numFmtId="0" fontId="5" fillId="0" borderId="0" xfId="0" applyFont="1" applyFill="1" applyBorder="1" applyAlignment="1">
      <alignment vertical="top" wrapText="1"/>
    </xf>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7"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7" xfId="1" applyNumberFormat="1" applyFont="1" applyFill="1" applyBorder="1" applyAlignment="1">
      <alignment horizontal="left" indent="3"/>
    </xf>
    <xf numFmtId="0" fontId="5" fillId="2" borderId="0" xfId="1" applyNumberFormat="1" applyFont="1" applyFill="1" applyAlignment="1"/>
    <xf numFmtId="0" fontId="5" fillId="2" borderId="7" xfId="1" applyNumberFormat="1" applyFont="1" applyFill="1" applyBorder="1" applyAlignment="1">
      <alignment horizontal="left" wrapText="1"/>
    </xf>
    <xf numFmtId="166" fontId="8" fillId="2" borderId="0" xfId="1" applyNumberFormat="1" applyFont="1" applyFill="1" applyBorder="1"/>
    <xf numFmtId="14" fontId="5" fillId="4" borderId="12" xfId="0" applyNumberFormat="1" applyFont="1" applyFill="1" applyBorder="1" applyAlignment="1">
      <alignment horizontal="center"/>
    </xf>
    <xf numFmtId="166" fontId="8" fillId="2" borderId="12" xfId="1" applyNumberFormat="1" applyFont="1" applyFill="1" applyBorder="1"/>
    <xf numFmtId="166" fontId="5" fillId="2" borderId="12" xfId="1" applyNumberFormat="1" applyFont="1" applyFill="1" applyBorder="1"/>
    <xf numFmtId="166" fontId="5" fillId="4" borderId="12" xfId="1" applyNumberFormat="1" applyFont="1" applyFill="1" applyBorder="1"/>
    <xf numFmtId="171" fontId="8" fillId="2" borderId="12" xfId="1" applyNumberFormat="1" applyFont="1" applyFill="1" applyBorder="1"/>
    <xf numFmtId="168" fontId="8" fillId="2" borderId="3" xfId="0" applyNumberFormat="1" applyFont="1" applyFill="1" applyBorder="1" applyAlignment="1">
      <alignment horizontal="center"/>
    </xf>
    <xf numFmtId="166" fontId="8" fillId="2" borderId="3" xfId="0" applyNumberFormat="1" applyFont="1" applyFill="1" applyBorder="1" applyAlignment="1">
      <alignment horizontal="center"/>
    </xf>
    <xf numFmtId="166" fontId="8" fillId="2" borderId="9" xfId="0" applyNumberFormat="1" applyFont="1" applyFill="1" applyBorder="1" applyAlignment="1">
      <alignment horizontal="center"/>
    </xf>
    <xf numFmtId="166" fontId="9" fillId="2" borderId="3" xfId="0" applyNumberFormat="1" applyFont="1" applyFill="1" applyBorder="1" applyAlignment="1">
      <alignment horizontal="center"/>
    </xf>
    <xf numFmtId="165" fontId="9" fillId="2" borderId="9" xfId="1" applyNumberFormat="1" applyFont="1" applyFill="1" applyBorder="1" applyAlignment="1">
      <alignment horizontal="right"/>
    </xf>
    <xf numFmtId="165" fontId="8" fillId="2" borderId="3" xfId="1" applyNumberFormat="1" applyFont="1" applyFill="1" applyBorder="1" applyAlignment="1">
      <alignment horizontal="right"/>
    </xf>
    <xf numFmtId="169" fontId="9" fillId="2" borderId="13" xfId="2" applyNumberFormat="1" applyFont="1" applyFill="1" applyBorder="1" applyAlignment="1">
      <alignment horizontal="center"/>
    </xf>
    <xf numFmtId="169" fontId="8" fillId="2" borderId="12" xfId="2" applyNumberFormat="1" applyFont="1" applyFill="1" applyBorder="1" applyAlignment="1">
      <alignment horizontal="center"/>
    </xf>
    <xf numFmtId="169" fontId="8" fillId="2" borderId="3" xfId="2" applyNumberFormat="1" applyFont="1" applyFill="1" applyBorder="1" applyAlignment="1">
      <alignment horizontal="center"/>
    </xf>
    <xf numFmtId="168" fontId="5" fillId="0" borderId="0" xfId="2" applyNumberFormat="1" applyFont="1" applyFill="1" applyBorder="1" applyAlignment="1"/>
    <xf numFmtId="0" fontId="6" fillId="2" borderId="7" xfId="0" applyFont="1" applyFill="1" applyBorder="1" applyAlignment="1">
      <alignment horizontal="left"/>
    </xf>
    <xf numFmtId="166" fontId="6" fillId="2" borderId="17" xfId="0" applyNumberFormat="1" applyFont="1" applyFill="1" applyBorder="1"/>
    <xf numFmtId="165" fontId="8" fillId="2" borderId="12" xfId="1" applyNumberFormat="1" applyFont="1" applyFill="1" applyBorder="1"/>
    <xf numFmtId="0" fontId="6" fillId="2" borderId="0" xfId="0" applyFont="1" applyFill="1"/>
    <xf numFmtId="0" fontId="5" fillId="2" borderId="6" xfId="0" applyFont="1" applyFill="1" applyBorder="1"/>
    <xf numFmtId="0" fontId="5" fillId="2" borderId="2" xfId="0" applyFont="1" applyFill="1" applyBorder="1"/>
    <xf numFmtId="165" fontId="5" fillId="2" borderId="12" xfId="1" applyNumberFormat="1" applyFont="1" applyFill="1" applyBorder="1"/>
    <xf numFmtId="165" fontId="5" fillId="2" borderId="11"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3" xfId="3" applyFont="1" applyFill="1" applyBorder="1"/>
    <xf numFmtId="9" fontId="5" fillId="2" borderId="12" xfId="3" applyFont="1" applyFill="1" applyBorder="1"/>
    <xf numFmtId="9" fontId="5" fillId="2" borderId="0" xfId="3" applyFont="1" applyFill="1" applyBorder="1"/>
    <xf numFmtId="9" fontId="5" fillId="2" borderId="8" xfId="3" applyFont="1" applyFill="1" applyBorder="1"/>
    <xf numFmtId="170" fontId="10" fillId="2" borderId="12" xfId="0" applyNumberFormat="1" applyFont="1" applyFill="1" applyBorder="1" applyAlignment="1">
      <alignment horizontal="center"/>
    </xf>
    <xf numFmtId="170" fontId="10" fillId="2" borderId="3" xfId="0" applyNumberFormat="1" applyFont="1" applyFill="1" applyBorder="1" applyAlignment="1">
      <alignment horizontal="center"/>
    </xf>
    <xf numFmtId="166" fontId="5" fillId="2" borderId="0" xfId="1" applyNumberFormat="1" applyFont="1" applyFill="1" applyBorder="1"/>
    <xf numFmtId="9" fontId="5" fillId="2" borderId="0" xfId="3" applyFont="1" applyFill="1" applyBorder="1" applyAlignment="1">
      <alignment horizontal="right"/>
    </xf>
    <xf numFmtId="0" fontId="5" fillId="2" borderId="0" xfId="0" applyFont="1" applyFill="1" applyAlignment="1">
      <alignment horizontal="left" wrapText="1"/>
    </xf>
    <xf numFmtId="0" fontId="5" fillId="2" borderId="0" xfId="0" applyFont="1" applyFill="1" applyAlignment="1">
      <alignment wrapText="1"/>
    </xf>
    <xf numFmtId="9" fontId="5" fillId="4" borderId="3" xfId="3" applyFont="1" applyFill="1" applyBorder="1" applyAlignment="1">
      <alignment horizontal="right"/>
    </xf>
    <xf numFmtId="9" fontId="5" fillId="4" borderId="13" xfId="3" applyFont="1" applyFill="1" applyBorder="1" applyAlignment="1">
      <alignment horizontal="right"/>
    </xf>
    <xf numFmtId="9" fontId="5" fillId="4" borderId="14" xfId="3" applyFont="1" applyFill="1" applyBorder="1" applyAlignment="1">
      <alignment horizontal="right"/>
    </xf>
    <xf numFmtId="165" fontId="5" fillId="2" borderId="10" xfId="1" applyNumberFormat="1" applyFont="1" applyFill="1" applyBorder="1"/>
    <xf numFmtId="0" fontId="5" fillId="2" borderId="7" xfId="0" applyFont="1" applyFill="1" applyBorder="1" applyAlignment="1">
      <alignment horizontal="left"/>
    </xf>
    <xf numFmtId="0" fontId="5" fillId="2" borderId="1" xfId="0" applyFont="1" applyFill="1" applyBorder="1" applyAlignment="1">
      <alignment horizontal="left" indent="2"/>
    </xf>
    <xf numFmtId="165" fontId="5" fillId="2" borderId="3" xfId="1" applyNumberFormat="1" applyFont="1" applyFill="1" applyBorder="1"/>
    <xf numFmtId="165" fontId="5" fillId="2" borderId="4" xfId="1" applyNumberFormat="1" applyFont="1" applyFill="1" applyBorder="1"/>
    <xf numFmtId="169" fontId="8" fillId="2" borderId="17" xfId="2" applyNumberFormat="1" applyFont="1" applyFill="1" applyBorder="1"/>
    <xf numFmtId="169" fontId="8" fillId="2" borderId="14" xfId="2" applyNumberFormat="1" applyFont="1" applyFill="1" applyBorder="1"/>
    <xf numFmtId="169" fontId="5" fillId="0" borderId="17" xfId="2" applyNumberFormat="1" applyFont="1" applyFill="1" applyBorder="1" applyAlignment="1"/>
    <xf numFmtId="169" fontId="8" fillId="2" borderId="12" xfId="2" applyNumberFormat="1" applyFont="1" applyFill="1" applyBorder="1"/>
    <xf numFmtId="169" fontId="5" fillId="2" borderId="3" xfId="2" applyNumberFormat="1" applyFont="1" applyFill="1" applyBorder="1" applyAlignment="1"/>
    <xf numFmtId="169" fontId="6" fillId="2" borderId="14" xfId="2" applyNumberFormat="1" applyFont="1" applyFill="1" applyBorder="1" applyAlignment="1"/>
    <xf numFmtId="169" fontId="5" fillId="2" borderId="8" xfId="2" applyNumberFormat="1" applyFont="1" applyFill="1" applyBorder="1" applyAlignment="1"/>
    <xf numFmtId="169" fontId="6" fillId="2" borderId="3" xfId="2" applyNumberFormat="1" applyFont="1" applyFill="1" applyBorder="1" applyAlignment="1"/>
    <xf numFmtId="169" fontId="8" fillId="0" borderId="12" xfId="2" applyNumberFormat="1" applyFont="1" applyFill="1" applyBorder="1" applyAlignment="1">
      <alignment horizontal="center"/>
    </xf>
    <xf numFmtId="169" fontId="5" fillId="2" borderId="16" xfId="2" applyNumberFormat="1" applyFont="1" applyFill="1" applyBorder="1"/>
    <xf numFmtId="169" fontId="5" fillId="2" borderId="3" xfId="2" applyNumberFormat="1" applyFont="1" applyFill="1" applyBorder="1"/>
    <xf numFmtId="169" fontId="5" fillId="2" borderId="12" xfId="2" applyNumberFormat="1" applyFont="1" applyFill="1" applyBorder="1"/>
    <xf numFmtId="169" fontId="5" fillId="2" borderId="14" xfId="2" applyNumberFormat="1" applyFont="1" applyFill="1" applyBorder="1"/>
    <xf numFmtId="169" fontId="5" fillId="2" borderId="17" xfId="2" applyNumberFormat="1" applyFont="1" applyFill="1" applyBorder="1"/>
    <xf numFmtId="169" fontId="5" fillId="2" borderId="13" xfId="2" applyNumberFormat="1" applyFont="1" applyFill="1" applyBorder="1"/>
    <xf numFmtId="169" fontId="6" fillId="2" borderId="14" xfId="2" applyNumberFormat="1" applyFont="1" applyFill="1" applyBorder="1"/>
    <xf numFmtId="168" fontId="8" fillId="2" borderId="0" xfId="0" applyNumberFormat="1" applyFont="1" applyFill="1" applyBorder="1" applyAlignment="1">
      <alignment horizontal="center"/>
    </xf>
    <xf numFmtId="166" fontId="8" fillId="2" borderId="6" xfId="0" applyNumberFormat="1" applyFont="1" applyFill="1" applyBorder="1" applyAlignment="1">
      <alignment horizontal="center"/>
    </xf>
    <xf numFmtId="166" fontId="9" fillId="2" borderId="0" xfId="0" applyNumberFormat="1" applyFont="1" applyFill="1" applyBorder="1" applyAlignment="1">
      <alignment horizontal="center"/>
    </xf>
    <xf numFmtId="165" fontId="9" fillId="2" borderId="6" xfId="1" applyNumberFormat="1" applyFont="1" applyFill="1" applyBorder="1" applyAlignment="1">
      <alignment horizontal="right"/>
    </xf>
    <xf numFmtId="169" fontId="9" fillId="2" borderId="2" xfId="2" applyNumberFormat="1" applyFont="1" applyFill="1" applyBorder="1" applyAlignment="1">
      <alignment horizontal="center"/>
    </xf>
    <xf numFmtId="44" fontId="8" fillId="2" borderId="0" xfId="2" applyFont="1" applyFill="1" applyBorder="1" applyAlignment="1">
      <alignment horizontal="center"/>
    </xf>
    <xf numFmtId="0" fontId="9" fillId="0" borderId="0" xfId="1" applyNumberFormat="1" applyFont="1" applyFill="1" applyBorder="1" applyAlignment="1"/>
    <xf numFmtId="167" fontId="6" fillId="0" borderId="9" xfId="1" applyNumberFormat="1" applyFont="1" applyFill="1" applyBorder="1" applyAlignment="1"/>
    <xf numFmtId="168" fontId="5" fillId="0" borderId="3" xfId="2"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6" fontId="5" fillId="4"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167" fontId="6" fillId="0" borderId="0" xfId="1" quotePrefix="1" applyNumberFormat="1" applyFont="1" applyFill="1" applyBorder="1" applyAlignment="1">
      <alignment horizontal="center"/>
    </xf>
    <xf numFmtId="15" fontId="10" fillId="5" borderId="9" xfId="0" applyNumberFormat="1" applyFont="1" applyFill="1" applyBorder="1" applyAlignment="1">
      <alignment horizontal="center" wrapText="1"/>
    </xf>
    <xf numFmtId="170" fontId="10" fillId="5" borderId="4" xfId="0" applyNumberFormat="1" applyFont="1" applyFill="1" applyBorder="1" applyAlignment="1">
      <alignment horizontal="center" wrapText="1"/>
    </xf>
    <xf numFmtId="167" fontId="10" fillId="5" borderId="14" xfId="1" quotePrefix="1" applyNumberFormat="1" applyFont="1" applyFill="1" applyBorder="1" applyAlignment="1">
      <alignment horizontal="center"/>
    </xf>
    <xf numFmtId="0" fontId="10" fillId="5" borderId="12" xfId="0" applyNumberFormat="1" applyFont="1" applyFill="1" applyBorder="1" applyAlignment="1">
      <alignment horizontal="center" wrapText="1"/>
    </xf>
    <xf numFmtId="170" fontId="10" fillId="5" borderId="9" xfId="0" applyNumberFormat="1" applyFont="1" applyFill="1" applyBorder="1" applyAlignment="1">
      <alignment horizontal="center" wrapText="1"/>
    </xf>
    <xf numFmtId="0" fontId="10" fillId="5" borderId="4" xfId="0" applyNumberFormat="1" applyFont="1" applyFill="1" applyBorder="1" applyAlignment="1">
      <alignment horizontal="center" wrapText="1"/>
    </xf>
    <xf numFmtId="15" fontId="10" fillId="5" borderId="3" xfId="0" applyNumberFormat="1" applyFont="1" applyFill="1" applyBorder="1" applyAlignment="1">
      <alignment horizontal="center" wrapText="1"/>
    </xf>
    <xf numFmtId="0" fontId="5" fillId="0" borderId="0" xfId="0" applyFont="1"/>
    <xf numFmtId="0" fontId="5" fillId="0" borderId="0" xfId="0" applyFont="1" applyFill="1"/>
    <xf numFmtId="0" fontId="5" fillId="0" borderId="0" xfId="0" applyFont="1" applyFill="1" applyAlignment="1">
      <alignment horizontal="left"/>
    </xf>
    <xf numFmtId="0" fontId="5" fillId="0" borderId="8" xfId="0" applyFont="1" applyFill="1" applyBorder="1"/>
    <xf numFmtId="0" fontId="5" fillId="0" borderId="0" xfId="0" applyFont="1" applyFill="1" applyBorder="1"/>
    <xf numFmtId="0" fontId="5" fillId="4" borderId="8" xfId="0" applyFont="1" applyFill="1" applyBorder="1"/>
    <xf numFmtId="0" fontId="5" fillId="4" borderId="3" xfId="0" applyFont="1" applyFill="1" applyBorder="1"/>
    <xf numFmtId="0" fontId="5" fillId="2" borderId="0" xfId="0" applyFont="1" applyFill="1" applyAlignment="1">
      <alignment horizontal="right"/>
    </xf>
    <xf numFmtId="0" fontId="5" fillId="2" borderId="8" xfId="0" applyFont="1" applyFill="1" applyBorder="1"/>
    <xf numFmtId="0" fontId="5" fillId="0" borderId="0" xfId="0" applyFont="1" applyFill="1" applyAlignment="1">
      <alignment horizontal="right"/>
    </xf>
    <xf numFmtId="0" fontId="5" fillId="2" borderId="0" xfId="0" applyFont="1" applyFill="1" applyAlignment="1">
      <alignment horizontal="center"/>
    </xf>
    <xf numFmtId="0" fontId="12" fillId="2" borderId="0" xfId="0" applyFont="1" applyFill="1" applyAlignment="1">
      <alignment horizontal="left"/>
    </xf>
    <xf numFmtId="0" fontId="13" fillId="2" borderId="0" xfId="0" applyFont="1" applyFill="1" applyAlignment="1"/>
    <xf numFmtId="0" fontId="11" fillId="2" borderId="0" xfId="0" applyFont="1" applyFill="1" applyBorder="1" applyAlignment="1">
      <alignment horizontal="left"/>
    </xf>
    <xf numFmtId="15" fontId="9" fillId="0" borderId="9"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70" fontId="9" fillId="0" borderId="3" xfId="0" applyNumberFormat="1" applyFont="1" applyFill="1" applyBorder="1" applyAlignment="1">
      <alignment horizontal="center"/>
    </xf>
    <xf numFmtId="14" fontId="5" fillId="4" borderId="0" xfId="0" applyNumberFormat="1" applyFont="1" applyFill="1" applyBorder="1" applyAlignment="1">
      <alignment horizontal="center"/>
    </xf>
    <xf numFmtId="171" fontId="8" fillId="2" borderId="0" xfId="1" applyNumberFormat="1" applyFont="1" applyFill="1" applyBorder="1"/>
    <xf numFmtId="169" fontId="5" fillId="0" borderId="7" xfId="2" applyNumberFormat="1" applyFont="1" applyFill="1" applyBorder="1" applyAlignment="1"/>
    <xf numFmtId="169" fontId="8" fillId="2" borderId="0" xfId="2" applyNumberFormat="1" applyFont="1" applyFill="1" applyBorder="1"/>
    <xf numFmtId="169" fontId="8" fillId="2" borderId="7" xfId="2" applyNumberFormat="1" applyFont="1" applyFill="1" applyBorder="1"/>
    <xf numFmtId="166" fontId="5" fillId="4" borderId="0" xfId="1" applyNumberFormat="1" applyFont="1" applyFill="1" applyBorder="1"/>
    <xf numFmtId="14" fontId="5" fillId="4" borderId="18" xfId="0" applyNumberFormat="1" applyFont="1" applyFill="1" applyBorder="1" applyAlignment="1">
      <alignment horizontal="center"/>
    </xf>
    <xf numFmtId="171" fontId="8" fillId="2" borderId="18" xfId="1" applyNumberFormat="1" applyFont="1" applyFill="1" applyBorder="1"/>
    <xf numFmtId="166" fontId="8" fillId="2" borderId="18" xfId="1" applyNumberFormat="1" applyFont="1" applyFill="1" applyBorder="1"/>
    <xf numFmtId="169" fontId="5" fillId="0" borderId="19" xfId="2" applyNumberFormat="1" applyFont="1" applyFill="1" applyBorder="1" applyAlignment="1"/>
    <xf numFmtId="169" fontId="8" fillId="2" borderId="18" xfId="2" applyNumberFormat="1" applyFont="1" applyFill="1" applyBorder="1"/>
    <xf numFmtId="169" fontId="8" fillId="2" borderId="19" xfId="2" applyNumberFormat="1" applyFont="1" applyFill="1" applyBorder="1"/>
    <xf numFmtId="166" fontId="5" fillId="2" borderId="18" xfId="1" applyNumberFormat="1" applyFont="1" applyFill="1" applyBorder="1"/>
    <xf numFmtId="166" fontId="5" fillId="4" borderId="18" xfId="1" applyNumberFormat="1" applyFont="1" applyFill="1" applyBorder="1"/>
    <xf numFmtId="14" fontId="5" fillId="4" borderId="20" xfId="0" applyNumberFormat="1" applyFont="1" applyFill="1" applyBorder="1" applyAlignment="1">
      <alignment horizontal="center"/>
    </xf>
    <xf numFmtId="171" fontId="5" fillId="2" borderId="18" xfId="2" applyNumberFormat="1" applyFont="1" applyFill="1" applyBorder="1" applyAlignment="1"/>
    <xf numFmtId="166" fontId="5" fillId="2" borderId="18" xfId="1" applyNumberFormat="1" applyFont="1" applyFill="1" applyBorder="1" applyAlignment="1"/>
    <xf numFmtId="169" fontId="5" fillId="2" borderId="19" xfId="2" applyNumberFormat="1" applyFont="1" applyFill="1" applyBorder="1" applyAlignment="1"/>
    <xf numFmtId="167" fontId="5" fillId="2" borderId="18" xfId="1" applyNumberFormat="1" applyFont="1" applyFill="1" applyBorder="1" applyAlignment="1"/>
    <xf numFmtId="169" fontId="5" fillId="2" borderId="18" xfId="2" applyNumberFormat="1" applyFont="1" applyFill="1" applyBorder="1" applyAlignment="1"/>
    <xf numFmtId="0" fontId="6" fillId="4" borderId="8" xfId="0" applyFont="1" applyFill="1" applyBorder="1" applyAlignment="1">
      <alignment vertical="top" wrapText="1"/>
    </xf>
    <xf numFmtId="9" fontId="5" fillId="2" borderId="3" xfId="3" applyFont="1" applyFill="1" applyBorder="1" applyAlignment="1">
      <alignment horizontal="left"/>
    </xf>
    <xf numFmtId="0" fontId="6" fillId="0" borderId="0" xfId="0" applyFont="1" applyFill="1" applyBorder="1" applyAlignment="1">
      <alignment horizontal="left" vertical="top" wrapText="1"/>
    </xf>
    <xf numFmtId="0" fontId="5" fillId="2" borderId="9" xfId="0" applyFont="1" applyFill="1" applyBorder="1"/>
    <xf numFmtId="165" fontId="8" fillId="2" borderId="0" xfId="1" applyNumberFormat="1" applyFont="1" applyFill="1" applyBorder="1" applyAlignment="1">
      <alignment horizontal="right"/>
    </xf>
    <xf numFmtId="169" fontId="8" fillId="2" borderId="0" xfId="2" applyNumberFormat="1" applyFont="1" applyFill="1" applyBorder="1" applyAlignment="1">
      <alignment horizontal="center"/>
    </xf>
    <xf numFmtId="169" fontId="9" fillId="2" borderId="21" xfId="2" applyNumberFormat="1" applyFont="1" applyFill="1" applyBorder="1" applyAlignment="1">
      <alignment horizontal="center"/>
    </xf>
    <xf numFmtId="0" fontId="5" fillId="2" borderId="20" xfId="0" applyFont="1" applyFill="1" applyBorder="1"/>
    <xf numFmtId="168" fontId="8" fillId="2" borderId="18" xfId="0" applyNumberFormat="1" applyFont="1" applyFill="1" applyBorder="1" applyAlignment="1">
      <alignment horizontal="center"/>
    </xf>
    <xf numFmtId="166" fontId="8" fillId="2" borderId="18" xfId="0" applyNumberFormat="1" applyFont="1" applyFill="1" applyBorder="1" applyAlignment="1">
      <alignment horizontal="center"/>
    </xf>
    <xf numFmtId="165" fontId="8" fillId="2" borderId="18" xfId="1" applyNumberFormat="1" applyFont="1" applyFill="1" applyBorder="1" applyAlignment="1">
      <alignment horizontal="right"/>
    </xf>
    <xf numFmtId="169" fontId="8" fillId="2" borderId="18" xfId="2" applyNumberFormat="1" applyFont="1" applyFill="1" applyBorder="1" applyAlignment="1">
      <alignment horizontal="center"/>
    </xf>
    <xf numFmtId="170" fontId="10" fillId="5" borderId="14" xfId="0" applyNumberFormat="1" applyFont="1" applyFill="1" applyBorder="1" applyAlignment="1">
      <alignment horizontal="center" wrapText="1"/>
    </xf>
    <xf numFmtId="170" fontId="10" fillId="5" borderId="14" xfId="0" applyNumberFormat="1" applyFont="1" applyFill="1" applyBorder="1" applyAlignment="1">
      <alignment horizontal="center"/>
    </xf>
    <xf numFmtId="170" fontId="9" fillId="0" borderId="14" xfId="0" applyNumberFormat="1" applyFont="1" applyFill="1" applyBorder="1" applyAlignment="1">
      <alignment horizontal="center"/>
    </xf>
    <xf numFmtId="170" fontId="10" fillId="5" borderId="9" xfId="0" applyNumberFormat="1" applyFont="1" applyFill="1" applyBorder="1" applyAlignment="1">
      <alignment horizontal="center"/>
    </xf>
    <xf numFmtId="170" fontId="10" fillId="5" borderId="4" xfId="0" applyNumberFormat="1" applyFont="1" applyFill="1" applyBorder="1" applyAlignment="1">
      <alignment horizontal="center"/>
    </xf>
    <xf numFmtId="170" fontId="9" fillId="0" borderId="9" xfId="0" applyNumberFormat="1" applyFont="1" applyFill="1" applyBorder="1" applyAlignment="1">
      <alignment horizontal="center"/>
    </xf>
    <xf numFmtId="170" fontId="9" fillId="0" borderId="4" xfId="0" applyNumberFormat="1" applyFont="1" applyFill="1" applyBorder="1" applyAlignment="1">
      <alignment horizontal="center"/>
    </xf>
    <xf numFmtId="15" fontId="10" fillId="5" borderId="11" xfId="0" applyNumberFormat="1" applyFont="1" applyFill="1" applyBorder="1" applyAlignment="1">
      <alignment horizontal="center" wrapText="1"/>
    </xf>
    <xf numFmtId="0" fontId="5" fillId="0" borderId="1" xfId="0" applyFont="1" applyFill="1" applyBorder="1"/>
    <xf numFmtId="15" fontId="9" fillId="0" borderId="4" xfId="0" applyNumberFormat="1" applyFont="1" applyFill="1" applyBorder="1" applyAlignment="1">
      <alignment horizontal="center" wrapText="1"/>
    </xf>
    <xf numFmtId="168" fontId="5" fillId="2" borderId="8" xfId="0" applyNumberFormat="1" applyFont="1" applyFill="1" applyBorder="1"/>
    <xf numFmtId="166" fontId="5" fillId="2" borderId="8" xfId="0" applyNumberFormat="1" applyFont="1" applyFill="1" applyBorder="1"/>
    <xf numFmtId="166" fontId="6" fillId="2" borderId="15" xfId="0" applyNumberFormat="1" applyFont="1" applyFill="1" applyBorder="1"/>
    <xf numFmtId="169" fontId="6" fillId="2" borderId="15" xfId="2" applyNumberFormat="1" applyFont="1" applyFill="1" applyBorder="1"/>
    <xf numFmtId="168" fontId="5" fillId="2" borderId="12" xfId="0" applyNumberFormat="1" applyFont="1" applyFill="1" applyBorder="1"/>
    <xf numFmtId="166" fontId="5" fillId="2" borderId="12" xfId="0" applyNumberFormat="1" applyFont="1" applyFill="1" applyBorder="1"/>
    <xf numFmtId="169" fontId="6" fillId="2" borderId="17" xfId="2" applyNumberFormat="1" applyFont="1" applyFill="1" applyBorder="1"/>
    <xf numFmtId="0" fontId="5" fillId="2" borderId="18" xfId="0" applyFont="1" applyFill="1" applyBorder="1"/>
    <xf numFmtId="168" fontId="5" fillId="2" borderId="18" xfId="0" applyNumberFormat="1" applyFont="1" applyFill="1" applyBorder="1"/>
    <xf numFmtId="166" fontId="5" fillId="2" borderId="18" xfId="0" applyNumberFormat="1" applyFont="1" applyFill="1" applyBorder="1"/>
    <xf numFmtId="166" fontId="6" fillId="2" borderId="19" xfId="0" applyNumberFormat="1" applyFont="1" applyFill="1" applyBorder="1"/>
    <xf numFmtId="169" fontId="6" fillId="2" borderId="19" xfId="2" applyNumberFormat="1" applyFont="1" applyFill="1" applyBorder="1"/>
    <xf numFmtId="0" fontId="10" fillId="2" borderId="0" xfId="0" applyNumberFormat="1" applyFont="1" applyFill="1" applyBorder="1" applyAlignment="1">
      <alignment horizontal="center" wrapText="1"/>
    </xf>
    <xf numFmtId="9" fontId="5" fillId="0" borderId="3" xfId="3" applyFont="1" applyFill="1" applyBorder="1"/>
    <xf numFmtId="9" fontId="5" fillId="0" borderId="8" xfId="3" applyFont="1" applyFill="1" applyBorder="1"/>
    <xf numFmtId="9" fontId="5" fillId="0" borderId="12" xfId="3" applyFont="1" applyFill="1" applyBorder="1"/>
    <xf numFmtId="9" fontId="5" fillId="0" borderId="3" xfId="3" applyFont="1" applyFill="1" applyBorder="1" applyAlignment="1">
      <alignment horizontal="right"/>
    </xf>
    <xf numFmtId="9" fontId="5" fillId="0" borderId="8" xfId="3" applyFont="1" applyFill="1" applyBorder="1" applyAlignment="1">
      <alignment horizontal="right"/>
    </xf>
    <xf numFmtId="9" fontId="5" fillId="0" borderId="12" xfId="3" applyFont="1" applyFill="1" applyBorder="1" applyAlignment="1">
      <alignment horizontal="right"/>
    </xf>
    <xf numFmtId="9" fontId="5" fillId="0" borderId="14" xfId="3" applyFont="1" applyFill="1" applyBorder="1"/>
    <xf numFmtId="9" fontId="5" fillId="0" borderId="15" xfId="3" applyFont="1" applyFill="1" applyBorder="1"/>
    <xf numFmtId="9" fontId="5" fillId="0" borderId="17" xfId="3" applyFont="1" applyFill="1" applyBorder="1"/>
    <xf numFmtId="9" fontId="5" fillId="0" borderId="4" xfId="3" applyFont="1" applyFill="1" applyBorder="1" applyAlignment="1">
      <alignment horizontal="right"/>
    </xf>
    <xf numFmtId="0" fontId="5" fillId="0" borderId="3" xfId="0" applyFont="1" applyFill="1" applyBorder="1"/>
    <xf numFmtId="9" fontId="5" fillId="0" borderId="13" xfId="3" applyFont="1" applyFill="1" applyBorder="1"/>
    <xf numFmtId="9" fontId="5" fillId="0" borderId="4" xfId="3" applyFont="1" applyFill="1" applyBorder="1"/>
    <xf numFmtId="0" fontId="5" fillId="0" borderId="3" xfId="0" applyFont="1" applyFill="1" applyBorder="1" applyAlignment="1"/>
    <xf numFmtId="9" fontId="5" fillId="0" borderId="13" xfId="3" applyFont="1" applyFill="1" applyBorder="1" applyAlignment="1">
      <alignment horizontal="right"/>
    </xf>
    <xf numFmtId="9" fontId="5" fillId="0" borderId="3" xfId="3" applyFont="1" applyFill="1" applyBorder="1" applyAlignment="1">
      <alignment horizontal="left"/>
    </xf>
    <xf numFmtId="9" fontId="5" fillId="0" borderId="4" xfId="3" applyNumberFormat="1" applyFont="1" applyFill="1" applyBorder="1" applyAlignment="1">
      <alignment horizontal="right"/>
    </xf>
    <xf numFmtId="0" fontId="7" fillId="0" borderId="0" xfId="0" applyFont="1" applyFill="1" applyBorder="1"/>
    <xf numFmtId="171" fontId="8" fillId="0" borderId="12" xfId="1" applyNumberFormat="1" applyFont="1" applyFill="1" applyBorder="1"/>
    <xf numFmtId="165" fontId="8" fillId="0" borderId="12" xfId="1" applyNumberFormat="1" applyFont="1" applyFill="1" applyBorder="1"/>
    <xf numFmtId="9" fontId="5" fillId="0" borderId="0" xfId="3" applyFont="1" applyFill="1" applyBorder="1"/>
    <xf numFmtId="9" fontId="5" fillId="0" borderId="2" xfId="3" applyFont="1" applyFill="1" applyBorder="1"/>
    <xf numFmtId="9" fontId="5" fillId="0" borderId="1" xfId="3" applyFont="1" applyFill="1" applyBorder="1"/>
    <xf numFmtId="0" fontId="7" fillId="0" borderId="0" xfId="0" applyFont="1" applyFill="1"/>
    <xf numFmtId="9" fontId="5" fillId="0" borderId="16" xfId="3" applyFont="1" applyFill="1" applyBorder="1"/>
    <xf numFmtId="9" fontId="5" fillId="0" borderId="10" xfId="3" applyFont="1" applyFill="1" applyBorder="1"/>
    <xf numFmtId="166" fontId="8" fillId="0" borderId="3" xfId="0" applyNumberFormat="1" applyFont="1" applyFill="1" applyBorder="1" applyAlignment="1">
      <alignment horizontal="center"/>
    </xf>
    <xf numFmtId="166" fontId="8" fillId="0" borderId="12" xfId="0" applyNumberFormat="1" applyFont="1" applyFill="1" applyBorder="1" applyAlignment="1">
      <alignment horizontal="center"/>
    </xf>
    <xf numFmtId="166" fontId="8" fillId="0" borderId="0" xfId="0" applyNumberFormat="1" applyFont="1" applyFill="1" applyBorder="1" applyAlignment="1">
      <alignment horizontal="center"/>
    </xf>
    <xf numFmtId="166" fontId="8" fillId="0" borderId="18" xfId="0" applyNumberFormat="1" applyFont="1" applyFill="1" applyBorder="1" applyAlignment="1">
      <alignment horizontal="center"/>
    </xf>
    <xf numFmtId="0" fontId="14" fillId="0" borderId="0" xfId="0" applyFont="1"/>
    <xf numFmtId="0" fontId="15" fillId="0" borderId="0" xfId="0" applyFont="1"/>
    <xf numFmtId="0" fontId="16" fillId="2" borderId="0" xfId="0" applyFont="1" applyFill="1" applyAlignment="1">
      <alignment vertical="center"/>
    </xf>
    <xf numFmtId="0" fontId="16" fillId="2" borderId="0" xfId="0" applyFont="1" applyFill="1"/>
    <xf numFmtId="0" fontId="16" fillId="2" borderId="0" xfId="0" applyFont="1" applyFill="1" applyBorder="1"/>
    <xf numFmtId="0" fontId="19" fillId="2" borderId="0" xfId="0" applyFont="1" applyFill="1" applyAlignment="1"/>
    <xf numFmtId="172" fontId="13" fillId="2" borderId="0" xfId="0" applyNumberFormat="1" applyFont="1" applyFill="1" applyAlignment="1">
      <alignment horizontal="right"/>
    </xf>
    <xf numFmtId="169" fontId="5" fillId="0" borderId="14" xfId="2" applyNumberFormat="1" applyFont="1" applyFill="1" applyBorder="1" applyAlignment="1"/>
    <xf numFmtId="169" fontId="5" fillId="0" borderId="0" xfId="2" applyNumberFormat="1" applyFont="1" applyFill="1" applyBorder="1" applyAlignment="1"/>
    <xf numFmtId="169" fontId="5" fillId="0" borderId="0" xfId="2" applyNumberFormat="1" applyFont="1" applyFill="1" applyAlignment="1"/>
    <xf numFmtId="173" fontId="5" fillId="0" borderId="7" xfId="3" applyNumberFormat="1" applyFont="1" applyFill="1" applyBorder="1" applyAlignment="1"/>
    <xf numFmtId="173" fontId="5" fillId="0" borderId="14" xfId="3" applyNumberFormat="1" applyFont="1" applyFill="1" applyBorder="1" applyAlignment="1"/>
    <xf numFmtId="173" fontId="5" fillId="0" borderId="0" xfId="1" applyNumberFormat="1" applyFont="1" applyFill="1" applyBorder="1" applyAlignment="1"/>
    <xf numFmtId="169" fontId="5" fillId="0" borderId="0" xfId="2" applyNumberFormat="1" applyFont="1" applyFill="1" applyBorder="1" applyAlignment="1">
      <alignment vertical="top"/>
    </xf>
    <xf numFmtId="169" fontId="5" fillId="4" borderId="3" xfId="2" applyNumberFormat="1" applyFont="1" applyFill="1" applyBorder="1" applyAlignment="1"/>
    <xf numFmtId="169" fontId="5" fillId="0" borderId="0" xfId="2" applyNumberFormat="1" applyFont="1" applyFill="1" applyBorder="1" applyAlignment="1">
      <alignment horizontal="left"/>
    </xf>
    <xf numFmtId="169" fontId="6" fillId="2" borderId="0" xfId="2" applyNumberFormat="1" applyFont="1" applyFill="1" applyBorder="1"/>
    <xf numFmtId="0" fontId="0" fillId="0" borderId="0" xfId="0" applyAlignment="1">
      <alignment vertical="center"/>
    </xf>
    <xf numFmtId="44" fontId="6" fillId="2" borderId="0" xfId="2" applyNumberFormat="1" applyFont="1" applyFill="1" applyBorder="1"/>
    <xf numFmtId="44" fontId="8" fillId="4" borderId="3" xfId="2" applyFont="1" applyFill="1" applyBorder="1" applyAlignment="1">
      <alignment horizontal="center"/>
    </xf>
    <xf numFmtId="166" fontId="8" fillId="4" borderId="3" xfId="0" applyNumberFormat="1" applyFont="1" applyFill="1" applyBorder="1" applyAlignment="1">
      <alignment horizontal="center"/>
    </xf>
    <xf numFmtId="0" fontId="6" fillId="2" borderId="7" xfId="0" applyFont="1" applyFill="1" applyBorder="1" applyAlignment="1">
      <alignment horizontal="center"/>
    </xf>
    <xf numFmtId="173" fontId="8" fillId="2" borderId="17" xfId="3" applyNumberFormat="1" applyFont="1" applyFill="1" applyBorder="1"/>
    <xf numFmtId="173" fontId="8" fillId="2" borderId="7" xfId="3" applyNumberFormat="1" applyFont="1" applyFill="1" applyBorder="1"/>
    <xf numFmtId="173" fontId="8" fillId="2" borderId="19" xfId="3" applyNumberFormat="1" applyFont="1" applyFill="1" applyBorder="1"/>
    <xf numFmtId="173" fontId="8" fillId="0" borderId="17" xfId="3" applyNumberFormat="1" applyFont="1" applyFill="1" applyBorder="1"/>
    <xf numFmtId="169" fontId="5" fillId="2" borderId="0" xfId="2" applyNumberFormat="1" applyFont="1" applyFill="1" applyBorder="1"/>
    <xf numFmtId="0" fontId="5" fillId="2" borderId="22" xfId="0" applyFont="1" applyFill="1" applyBorder="1"/>
    <xf numFmtId="168" fontId="8" fillId="2" borderId="23" xfId="0" applyNumberFormat="1" applyFont="1" applyFill="1" applyBorder="1" applyAlignment="1">
      <alignment horizontal="center"/>
    </xf>
    <xf numFmtId="166" fontId="8" fillId="2" borderId="23" xfId="0" applyNumberFormat="1" applyFont="1" applyFill="1" applyBorder="1" applyAlignment="1">
      <alignment horizontal="center"/>
    </xf>
    <xf numFmtId="165" fontId="8" fillId="2" borderId="23" xfId="1" applyNumberFormat="1" applyFont="1" applyFill="1" applyBorder="1" applyAlignment="1">
      <alignment horizontal="right"/>
    </xf>
    <xf numFmtId="169" fontId="8" fillId="2" borderId="23" xfId="2" applyNumberFormat="1" applyFont="1" applyFill="1" applyBorder="1" applyAlignment="1">
      <alignment horizontal="center"/>
    </xf>
    <xf numFmtId="169" fontId="6" fillId="2" borderId="24" xfId="2" applyNumberFormat="1" applyFont="1" applyFill="1" applyBorder="1"/>
    <xf numFmtId="0" fontId="0" fillId="0" borderId="12" xfId="0" applyBorder="1" applyAlignment="1">
      <alignment vertical="center" wrapText="1"/>
    </xf>
    <xf numFmtId="44" fontId="6" fillId="2" borderId="12" xfId="2" applyNumberFormat="1" applyFont="1" applyFill="1" applyBorder="1"/>
    <xf numFmtId="169" fontId="6" fillId="2" borderId="25" xfId="2" applyNumberFormat="1" applyFont="1" applyFill="1" applyBorder="1"/>
    <xf numFmtId="44" fontId="6" fillId="2" borderId="10" xfId="2" applyNumberFormat="1" applyFont="1" applyFill="1" applyBorder="1"/>
    <xf numFmtId="44" fontId="6" fillId="2" borderId="1" xfId="2" applyNumberFormat="1" applyFont="1" applyFill="1" applyBorder="1"/>
    <xf numFmtId="168" fontId="8" fillId="2" borderId="9" xfId="0" applyNumberFormat="1" applyFont="1" applyFill="1" applyBorder="1" applyAlignment="1">
      <alignment horizontal="center"/>
    </xf>
    <xf numFmtId="44" fontId="8" fillId="2" borderId="3" xfId="2" applyFont="1" applyFill="1" applyBorder="1" applyAlignment="1">
      <alignment horizontal="center"/>
    </xf>
    <xf numFmtId="166" fontId="8" fillId="2" borderId="10" xfId="0" applyNumberFormat="1" applyFont="1" applyFill="1" applyBorder="1" applyAlignment="1">
      <alignment horizontal="center"/>
    </xf>
    <xf numFmtId="166" fontId="8" fillId="2" borderId="4" xfId="0" applyNumberFormat="1" applyFont="1" applyFill="1" applyBorder="1" applyAlignment="1">
      <alignment horizontal="center"/>
    </xf>
    <xf numFmtId="0" fontId="5" fillId="2" borderId="1" xfId="0" applyFont="1" applyFill="1" applyBorder="1" applyAlignment="1">
      <alignment horizontal="left" vertical="top" wrapText="1" indent="2"/>
    </xf>
    <xf numFmtId="0" fontId="6" fillId="0" borderId="7" xfId="0" applyFont="1" applyFill="1" applyBorder="1" applyAlignment="1">
      <alignment horizontal="center"/>
    </xf>
    <xf numFmtId="0" fontId="5" fillId="0" borderId="12" xfId="0" applyFont="1" applyFill="1" applyBorder="1"/>
    <xf numFmtId="174" fontId="0" fillId="0" borderId="12" xfId="0" applyNumberFormat="1" applyBorder="1" applyAlignment="1">
      <alignment vertical="center" wrapText="1"/>
    </xf>
    <xf numFmtId="165" fontId="5" fillId="0" borderId="12" xfId="1" applyNumberFormat="1" applyFont="1" applyFill="1" applyBorder="1"/>
    <xf numFmtId="14" fontId="5" fillId="0" borderId="3" xfId="0" applyNumberFormat="1" applyFont="1" applyFill="1" applyBorder="1" applyAlignment="1">
      <alignment horizontal="center"/>
    </xf>
    <xf numFmtId="14" fontId="5" fillId="0" borderId="8" xfId="0" applyNumberFormat="1" applyFont="1" applyFill="1" applyBorder="1" applyAlignment="1">
      <alignment horizontal="center"/>
    </xf>
    <xf numFmtId="0" fontId="8" fillId="0" borderId="3" xfId="0" applyFont="1" applyFill="1" applyBorder="1"/>
    <xf numFmtId="0" fontId="10" fillId="5" borderId="5" xfId="0" applyNumberFormat="1" applyFont="1" applyFill="1" applyBorder="1" applyAlignment="1">
      <alignment horizontal="center" wrapText="1"/>
    </xf>
    <xf numFmtId="0" fontId="9" fillId="0" borderId="10" xfId="0" applyNumberFormat="1" applyFont="1" applyFill="1" applyBorder="1" applyAlignment="1">
      <alignment horizontal="center" wrapText="1"/>
    </xf>
    <xf numFmtId="0" fontId="5" fillId="2" borderId="1" xfId="0" applyFont="1" applyFill="1" applyBorder="1"/>
    <xf numFmtId="0" fontId="11" fillId="2" borderId="0" xfId="0" applyFont="1" applyFill="1" applyBorder="1" applyAlignment="1">
      <alignment horizontal="left" wrapText="1"/>
    </xf>
    <xf numFmtId="0" fontId="6" fillId="2" borderId="0" xfId="0" applyFont="1" applyFill="1" applyBorder="1" applyAlignment="1">
      <alignment horizontal="center" wrapText="1"/>
    </xf>
    <xf numFmtId="0" fontId="11" fillId="2" borderId="0" xfId="0" applyFont="1" applyFill="1" applyBorder="1" applyAlignment="1">
      <alignment horizontal="left"/>
    </xf>
    <xf numFmtId="0" fontId="6" fillId="0" borderId="1" xfId="0" applyFont="1" applyBorder="1" applyAlignment="1">
      <alignment horizontal="center"/>
    </xf>
    <xf numFmtId="0" fontId="6" fillId="2" borderId="15" xfId="0" applyFont="1" applyFill="1" applyBorder="1" applyAlignment="1">
      <alignment horizontal="center" wrapText="1"/>
    </xf>
    <xf numFmtId="0" fontId="6" fillId="2" borderId="7" xfId="0" applyFont="1" applyFill="1" applyBorder="1" applyAlignment="1">
      <alignment horizontal="center" wrapText="1"/>
    </xf>
    <xf numFmtId="0" fontId="6" fillId="2" borderId="17" xfId="0" applyFont="1" applyFill="1" applyBorder="1" applyAlignment="1">
      <alignment horizontal="center" wrapText="1"/>
    </xf>
    <xf numFmtId="0" fontId="11" fillId="2" borderId="0" xfId="0" applyFont="1" applyFill="1" applyBorder="1" applyAlignment="1">
      <alignment horizontal="left" vertical="top" wrapText="1"/>
    </xf>
    <xf numFmtId="0" fontId="16" fillId="2" borderId="0" xfId="0" applyFont="1" applyFill="1" applyAlignment="1">
      <alignment horizontal="left" vertical="center" wrapText="1"/>
    </xf>
    <xf numFmtId="0" fontId="5" fillId="2" borderId="0" xfId="0" applyFont="1" applyFill="1" applyAlignment="1">
      <alignment horizontal="left" vertical="top" wrapText="1"/>
    </xf>
    <xf numFmtId="0" fontId="5" fillId="2" borderId="0" xfId="0" applyFont="1" applyFill="1" applyAlignment="1">
      <alignment horizontal="left" vertical="top"/>
    </xf>
    <xf numFmtId="0" fontId="21" fillId="2" borderId="0" xfId="0" applyFont="1" applyFill="1" applyAlignment="1">
      <alignment horizontal="left" vertical="top" wrapText="1"/>
    </xf>
    <xf numFmtId="0" fontId="21" fillId="2" borderId="0" xfId="0" applyFont="1" applyFill="1" applyAlignment="1">
      <alignment horizontal="left" vertical="top"/>
    </xf>
    <xf numFmtId="0" fontId="5" fillId="2" borderId="0" xfId="0" applyFont="1" applyFill="1" applyAlignment="1">
      <alignment horizontal="left" wrapText="1"/>
    </xf>
    <xf numFmtId="0" fontId="5" fillId="2" borderId="0" xfId="0" applyFont="1" applyFill="1" applyAlignment="1">
      <alignment vertical="top" wrapText="1"/>
    </xf>
    <xf numFmtId="0" fontId="13" fillId="2" borderId="0" xfId="0" applyFont="1" applyFill="1" applyAlignment="1">
      <alignment wrapText="1"/>
    </xf>
    <xf numFmtId="0" fontId="5" fillId="2" borderId="0" xfId="0" applyFont="1" applyFill="1" applyAlignment="1">
      <alignment wrapText="1"/>
    </xf>
    <xf numFmtId="0" fontId="13" fillId="2" borderId="0" xfId="0" applyFont="1" applyFill="1" applyAlignment="1">
      <alignment horizontal="lef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sheetPr>
  <dimension ref="A1:L51"/>
  <sheetViews>
    <sheetView workbookViewId="0">
      <selection activeCell="H13" sqref="H13"/>
    </sheetView>
  </sheetViews>
  <sheetFormatPr defaultColWidth="9.140625" defaultRowHeight="15" outlineLevelRow="1" x14ac:dyDescent="0.25"/>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x14ac:dyDescent="0.25">
      <c r="A1" s="1"/>
    </row>
    <row r="3" spans="1:10" x14ac:dyDescent="0.25">
      <c r="B3" s="9" t="s">
        <v>23</v>
      </c>
      <c r="C3" s="1"/>
      <c r="D3" s="10" t="s">
        <v>19</v>
      </c>
      <c r="E3" s="10" t="s">
        <v>20</v>
      </c>
      <c r="F3" s="10" t="s">
        <v>22</v>
      </c>
      <c r="G3" s="10" t="s">
        <v>21</v>
      </c>
      <c r="H3" s="10" t="s">
        <v>29</v>
      </c>
      <c r="I3" s="3"/>
      <c r="J3" s="11" t="s">
        <v>25</v>
      </c>
    </row>
    <row r="4" spans="1:10" x14ac:dyDescent="0.25">
      <c r="A4" s="2" t="s">
        <v>0</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25">
      <c r="A5" s="2" t="s">
        <v>1</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25">
      <c r="A6" s="2" t="s">
        <v>2</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25">
      <c r="B7" s="4"/>
      <c r="C7" s="5"/>
      <c r="D7" s="4"/>
      <c r="E7" s="4"/>
      <c r="F7" s="4"/>
      <c r="G7" s="4"/>
      <c r="H7" s="4"/>
      <c r="I7" s="5"/>
      <c r="J7" s="5"/>
    </row>
    <row r="8" spans="1:10" x14ac:dyDescent="0.25">
      <c r="A8" s="2" t="s">
        <v>3</v>
      </c>
      <c r="B8" s="4">
        <v>-2318.5619999999999</v>
      </c>
      <c r="C8" s="5"/>
      <c r="D8" s="4">
        <v>-1288.799</v>
      </c>
      <c r="E8" s="4">
        <v>-729.97699999999998</v>
      </c>
      <c r="F8" s="4">
        <v>-299.786</v>
      </c>
      <c r="G8" s="4">
        <v>0</v>
      </c>
      <c r="H8" s="4">
        <v>0</v>
      </c>
      <c r="I8" s="4"/>
      <c r="J8" s="4">
        <f>SUM(D8:I8)</f>
        <v>-2318.5619999999999</v>
      </c>
    </row>
    <row r="9" spans="1:10" x14ac:dyDescent="0.25">
      <c r="A9" s="2" t="s">
        <v>4</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25">
      <c r="A10" s="2" t="s">
        <v>5</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25">
      <c r="A11" s="2" t="s">
        <v>6</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25">
      <c r="B12" s="4"/>
      <c r="C12" s="5"/>
      <c r="D12" s="4"/>
      <c r="E12" s="4"/>
      <c r="F12" s="4"/>
      <c r="G12" s="4"/>
      <c r="H12" s="4"/>
      <c r="I12" s="5"/>
      <c r="J12" s="5"/>
    </row>
    <row r="13" spans="1:10" x14ac:dyDescent="0.25">
      <c r="A13" s="2" t="s">
        <v>7</v>
      </c>
      <c r="B13" s="4">
        <v>11.298</v>
      </c>
      <c r="C13" s="5"/>
      <c r="D13" s="4">
        <v>0</v>
      </c>
      <c r="E13" s="4">
        <v>0</v>
      </c>
      <c r="F13" s="4">
        <v>0</v>
      </c>
      <c r="G13" s="4">
        <v>0</v>
      </c>
      <c r="H13" s="4">
        <v>11.298</v>
      </c>
      <c r="I13" s="4"/>
      <c r="J13" s="4">
        <f t="shared" si="0"/>
        <v>11.298</v>
      </c>
    </row>
    <row r="14" spans="1:10" x14ac:dyDescent="0.25">
      <c r="B14" s="4"/>
      <c r="C14" s="5"/>
      <c r="D14" s="4"/>
      <c r="E14" s="4"/>
      <c r="F14" s="4"/>
      <c r="G14" s="4"/>
      <c r="H14" s="4"/>
      <c r="I14" s="5"/>
      <c r="J14" s="5"/>
    </row>
    <row r="15" spans="1:10" x14ac:dyDescent="0.25">
      <c r="A15" s="2" t="s">
        <v>8</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25">
      <c r="B16" s="4"/>
      <c r="C16" s="5"/>
      <c r="D16" s="4"/>
      <c r="E16" s="4"/>
      <c r="F16" s="4"/>
      <c r="G16" s="4"/>
      <c r="H16" s="4"/>
      <c r="I16" s="5"/>
      <c r="J16" s="5"/>
    </row>
    <row r="17" spans="1:11" x14ac:dyDescent="0.25">
      <c r="A17" s="2" t="s">
        <v>9</v>
      </c>
      <c r="B17" s="4">
        <v>75.384</v>
      </c>
      <c r="C17" s="5"/>
      <c r="D17" s="6">
        <v>3.85</v>
      </c>
      <c r="E17" s="6">
        <v>0</v>
      </c>
      <c r="F17" s="6">
        <v>0</v>
      </c>
      <c r="G17" s="6">
        <v>6</v>
      </c>
      <c r="H17" s="6">
        <v>65.5</v>
      </c>
      <c r="I17" s="6"/>
      <c r="J17" s="4">
        <f t="shared" si="0"/>
        <v>75.349999999999994</v>
      </c>
    </row>
    <row r="18" spans="1:11" x14ac:dyDescent="0.25">
      <c r="A18" s="2" t="s">
        <v>10</v>
      </c>
      <c r="B18" s="4">
        <v>3.1859999999999999</v>
      </c>
      <c r="C18" s="5"/>
      <c r="D18" s="6">
        <v>1.95</v>
      </c>
      <c r="E18" s="6">
        <v>0.8</v>
      </c>
      <c r="F18" s="6">
        <v>0</v>
      </c>
      <c r="G18" s="6">
        <v>0.4</v>
      </c>
      <c r="H18" s="6">
        <v>0</v>
      </c>
      <c r="I18" s="6"/>
      <c r="J18" s="4">
        <f t="shared" si="0"/>
        <v>3.15</v>
      </c>
    </row>
    <row r="19" spans="1:11" x14ac:dyDescent="0.25">
      <c r="A19" s="2" t="s">
        <v>16</v>
      </c>
      <c r="B19" s="4">
        <v>-1.2310000000000001</v>
      </c>
      <c r="C19" s="5"/>
      <c r="D19" s="6">
        <v>0</v>
      </c>
      <c r="E19" s="6">
        <v>0</v>
      </c>
      <c r="F19" s="6">
        <v>0</v>
      </c>
      <c r="G19" s="6">
        <v>-1.17</v>
      </c>
      <c r="H19" s="6">
        <v>0</v>
      </c>
      <c r="I19" s="6"/>
      <c r="J19" s="4">
        <f>SUM(D19:I19)</f>
        <v>-1.17</v>
      </c>
    </row>
    <row r="20" spans="1:11" x14ac:dyDescent="0.25">
      <c r="B20" s="4"/>
      <c r="C20" s="5"/>
      <c r="D20" s="6"/>
      <c r="E20" s="6"/>
      <c r="F20" s="6"/>
      <c r="G20" s="6"/>
      <c r="H20" s="6"/>
      <c r="I20" s="6"/>
      <c r="J20" s="4"/>
    </row>
    <row r="21" spans="1:11" x14ac:dyDescent="0.25">
      <c r="A21" s="2" t="s">
        <v>24</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25">
      <c r="A22" s="12" t="s">
        <v>18</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25">
      <c r="A23" s="2" t="s">
        <v>26</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25">
      <c r="A24" s="12" t="s">
        <v>17</v>
      </c>
      <c r="B24" s="13">
        <v>412.5</v>
      </c>
      <c r="C24" s="14"/>
      <c r="D24" s="13">
        <v>230.40899999999999</v>
      </c>
      <c r="E24" s="13">
        <v>68.576999999999998</v>
      </c>
      <c r="F24" s="13">
        <v>43.2</v>
      </c>
      <c r="G24" s="13">
        <v>23.91</v>
      </c>
      <c r="H24" s="13">
        <v>46.453000000000003</v>
      </c>
      <c r="I24" s="15"/>
      <c r="J24" s="13">
        <f>SUM(D24:I24)</f>
        <v>412.54899999999998</v>
      </c>
    </row>
    <row r="25" spans="1:11" x14ac:dyDescent="0.25">
      <c r="B25" s="4"/>
      <c r="C25" s="5"/>
      <c r="D25" s="4"/>
      <c r="E25" s="4"/>
      <c r="F25" s="4"/>
      <c r="G25" s="4"/>
      <c r="H25" s="4"/>
      <c r="I25" s="6"/>
      <c r="J25" s="4"/>
    </row>
    <row r="26" spans="1:11" outlineLevel="1" x14ac:dyDescent="0.25">
      <c r="A26" s="1" t="s">
        <v>30</v>
      </c>
      <c r="B26" s="4"/>
      <c r="C26" s="5"/>
      <c r="D26" s="4"/>
      <c r="E26" s="4"/>
      <c r="F26" s="4"/>
      <c r="G26" s="4"/>
      <c r="H26" s="4"/>
      <c r="I26" s="6"/>
      <c r="J26" s="4"/>
    </row>
    <row r="27" spans="1:11" outlineLevel="1" x14ac:dyDescent="0.25">
      <c r="A27" s="2" t="s">
        <v>18</v>
      </c>
      <c r="B27" s="4">
        <f>+B22</f>
        <v>399.91600000000022</v>
      </c>
      <c r="C27" s="5"/>
      <c r="D27" s="4"/>
      <c r="E27" s="4"/>
      <c r="F27" s="4"/>
      <c r="G27" s="4"/>
      <c r="H27" s="4"/>
      <c r="I27" s="6"/>
      <c r="J27" s="4">
        <f>+J22</f>
        <v>399.9070000000001</v>
      </c>
    </row>
    <row r="28" spans="1:11" outlineLevel="1" x14ac:dyDescent="0.25">
      <c r="A28" s="2" t="s">
        <v>5</v>
      </c>
      <c r="B28" s="4">
        <f>-B21</f>
        <v>-100.386</v>
      </c>
      <c r="C28" s="5"/>
      <c r="D28" s="4"/>
      <c r="E28" s="4"/>
      <c r="F28" s="4"/>
      <c r="G28" s="4"/>
      <c r="H28" s="4"/>
      <c r="I28" s="6"/>
      <c r="J28" s="4">
        <f>-J21</f>
        <v>-100.38600000000001</v>
      </c>
    </row>
    <row r="29" spans="1:11" outlineLevel="1" x14ac:dyDescent="0.25">
      <c r="A29" s="2" t="s">
        <v>11</v>
      </c>
      <c r="B29" s="4">
        <v>1.427</v>
      </c>
      <c r="C29" s="5"/>
      <c r="D29" s="4"/>
      <c r="E29" s="4"/>
      <c r="F29" s="4"/>
      <c r="G29" s="4"/>
      <c r="H29" s="4"/>
      <c r="I29" s="6"/>
      <c r="J29" s="4">
        <v>1.427</v>
      </c>
    </row>
    <row r="30" spans="1:11" outlineLevel="1" x14ac:dyDescent="0.25">
      <c r="A30" s="2" t="s">
        <v>12</v>
      </c>
      <c r="B30" s="4">
        <v>-35.43</v>
      </c>
      <c r="C30" s="5"/>
      <c r="D30" s="4"/>
      <c r="E30" s="4"/>
      <c r="F30" s="4"/>
      <c r="G30" s="4"/>
      <c r="H30" s="4"/>
      <c r="I30" s="4"/>
      <c r="J30" s="4">
        <v>-35.43</v>
      </c>
      <c r="K30" s="19" t="s">
        <v>33</v>
      </c>
    </row>
    <row r="31" spans="1:11" outlineLevel="1" x14ac:dyDescent="0.25">
      <c r="A31" s="2" t="s">
        <v>13</v>
      </c>
      <c r="B31" s="4">
        <f>SUM(B27:B30)</f>
        <v>265.52700000000021</v>
      </c>
      <c r="C31" s="5"/>
      <c r="D31" s="4"/>
      <c r="E31" s="4"/>
      <c r="F31" s="4"/>
      <c r="G31" s="4"/>
      <c r="H31" s="4"/>
      <c r="I31" s="4"/>
      <c r="J31" s="4">
        <f>SUM(J27:J30)</f>
        <v>265.51800000000009</v>
      </c>
    </row>
    <row r="32" spans="1:11" outlineLevel="1" x14ac:dyDescent="0.25">
      <c r="A32" s="2" t="s">
        <v>14</v>
      </c>
      <c r="B32" s="4">
        <v>-68.361999999999995</v>
      </c>
      <c r="C32" s="5"/>
      <c r="D32" s="4"/>
      <c r="E32" s="4"/>
      <c r="F32" s="4"/>
      <c r="G32" s="4"/>
      <c r="H32" s="4"/>
      <c r="I32" s="4"/>
      <c r="J32" s="4">
        <v>-68.361999999999995</v>
      </c>
    </row>
    <row r="33" spans="1:12" ht="15.75" outlineLevel="1" thickBot="1" x14ac:dyDescent="0.3">
      <c r="A33" s="16" t="s">
        <v>15</v>
      </c>
      <c r="B33" s="17">
        <f>+B31+B32</f>
        <v>197.16500000000022</v>
      </c>
      <c r="C33" s="18"/>
      <c r="D33" s="17"/>
      <c r="E33" s="17"/>
      <c r="F33" s="17"/>
      <c r="G33" s="17"/>
      <c r="H33" s="17"/>
      <c r="I33" s="17"/>
      <c r="J33" s="17">
        <f>+J31+J32</f>
        <v>197.15600000000009</v>
      </c>
    </row>
    <row r="34" spans="1:12" ht="15.75" thickTop="1" x14ac:dyDescent="0.25">
      <c r="C34" s="5"/>
      <c r="D34" s="4"/>
      <c r="E34" s="4"/>
      <c r="F34" s="4"/>
      <c r="G34" s="4"/>
      <c r="H34" s="4"/>
      <c r="I34" s="4"/>
      <c r="J34" s="4"/>
    </row>
    <row r="36" spans="1:12" x14ac:dyDescent="0.25">
      <c r="A36" s="19" t="s">
        <v>34</v>
      </c>
      <c r="B36" s="4"/>
      <c r="C36" s="5"/>
      <c r="D36" s="4"/>
      <c r="E36" s="4"/>
      <c r="F36" s="4"/>
      <c r="G36" s="4"/>
      <c r="H36" s="4"/>
      <c r="I36" s="4"/>
      <c r="J36" s="4"/>
    </row>
    <row r="37" spans="1:12" x14ac:dyDescent="0.25">
      <c r="B37" s="5"/>
      <c r="C37" s="5"/>
      <c r="D37" s="5"/>
      <c r="E37" s="5"/>
      <c r="F37" s="5"/>
      <c r="G37" s="5"/>
      <c r="H37" s="5"/>
      <c r="I37" s="5"/>
      <c r="J37" s="5"/>
    </row>
    <row r="38" spans="1:12" x14ac:dyDescent="0.25">
      <c r="B38" s="4"/>
      <c r="C38" s="5"/>
      <c r="D38" s="4"/>
      <c r="E38" s="4"/>
      <c r="F38" s="4"/>
      <c r="G38" s="4"/>
      <c r="H38" s="4"/>
      <c r="I38" s="5"/>
      <c r="J38" s="4"/>
    </row>
    <row r="39" spans="1:12" x14ac:dyDescent="0.25">
      <c r="B39" s="4"/>
      <c r="C39" s="5"/>
      <c r="D39" s="4"/>
      <c r="E39" s="4"/>
      <c r="F39" s="4"/>
      <c r="G39" s="4"/>
      <c r="H39" s="4"/>
      <c r="I39" s="5"/>
      <c r="J39" s="4"/>
    </row>
    <row r="40" spans="1:12" x14ac:dyDescent="0.25">
      <c r="B40" s="4"/>
      <c r="C40" s="5"/>
      <c r="D40" s="4"/>
      <c r="E40" s="4"/>
      <c r="F40" s="4"/>
      <c r="G40" s="4"/>
      <c r="H40" s="4"/>
      <c r="I40" s="4"/>
      <c r="J40" s="4"/>
    </row>
    <row r="43" spans="1:12" x14ac:dyDescent="0.25">
      <c r="B43" s="5"/>
      <c r="C43" s="5"/>
      <c r="D43" s="5"/>
      <c r="E43" s="5"/>
      <c r="F43" s="5"/>
      <c r="G43" s="5"/>
      <c r="H43" s="5"/>
      <c r="L43" s="5"/>
    </row>
    <row r="44" spans="1:12" x14ac:dyDescent="0.25">
      <c r="A44" s="7"/>
      <c r="B44" s="4"/>
      <c r="C44" s="4"/>
      <c r="D44" s="4"/>
      <c r="E44" s="4"/>
      <c r="F44" s="4"/>
      <c r="G44" s="4"/>
      <c r="H44" s="4"/>
      <c r="I44" s="8"/>
      <c r="J44" s="8"/>
    </row>
    <row r="45" spans="1:12" x14ac:dyDescent="0.25">
      <c r="A45" s="7"/>
      <c r="B45" s="4"/>
      <c r="C45" s="4"/>
      <c r="D45" s="4"/>
      <c r="E45" s="4"/>
      <c r="F45" s="4"/>
      <c r="G45" s="4"/>
      <c r="H45" s="4"/>
      <c r="I45" s="8"/>
      <c r="J45" s="8"/>
    </row>
    <row r="46" spans="1:12" x14ac:dyDescent="0.25">
      <c r="A46" s="7"/>
      <c r="B46" s="4"/>
      <c r="C46" s="4"/>
      <c r="D46" s="4"/>
      <c r="E46" s="4"/>
      <c r="F46" s="4"/>
      <c r="G46" s="4"/>
      <c r="H46" s="4"/>
      <c r="I46" s="8"/>
      <c r="J46" s="8"/>
    </row>
    <row r="47" spans="1:12" x14ac:dyDescent="0.25">
      <c r="A47" s="7"/>
      <c r="B47" s="4"/>
      <c r="C47" s="4"/>
      <c r="D47" s="4"/>
      <c r="E47" s="4"/>
      <c r="F47" s="4"/>
      <c r="G47" s="4"/>
      <c r="H47" s="4"/>
      <c r="I47" s="8"/>
      <c r="J47" s="8"/>
    </row>
    <row r="48" spans="1:12" x14ac:dyDescent="0.25">
      <c r="A48" s="7"/>
      <c r="B48" s="4"/>
      <c r="C48" s="4"/>
      <c r="D48" s="4"/>
      <c r="E48" s="4"/>
      <c r="F48" s="4"/>
      <c r="G48" s="4"/>
      <c r="H48" s="4"/>
      <c r="I48" s="8"/>
      <c r="J48" s="8"/>
    </row>
    <row r="49" spans="1:10" x14ac:dyDescent="0.25">
      <c r="A49" s="7"/>
      <c r="B49" s="4"/>
      <c r="C49" s="4"/>
      <c r="D49" s="4"/>
      <c r="E49" s="4"/>
      <c r="F49" s="4"/>
      <c r="G49" s="4"/>
      <c r="H49" s="4"/>
      <c r="I49" s="4"/>
      <c r="J49" s="8"/>
    </row>
    <row r="51" spans="1:10" x14ac:dyDescent="0.2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showGridLines="0" zoomScaleNormal="100" workbookViewId="0">
      <pane xSplit="1" ySplit="4" topLeftCell="C24" activePane="bottomRight" state="frozen"/>
      <selection activeCell="G29" sqref="G29"/>
      <selection pane="topRight" activeCell="G29" sqref="G29"/>
      <selection pane="bottomLeft" activeCell="G29" sqref="G29"/>
      <selection pane="bottomRight" activeCell="A29" sqref="A29"/>
    </sheetView>
  </sheetViews>
  <sheetFormatPr defaultColWidth="8.85546875" defaultRowHeight="14.25" x14ac:dyDescent="0.2"/>
  <cols>
    <col min="1" max="1" width="81" style="23" customWidth="1"/>
    <col min="2" max="3" width="24.140625" style="23" bestFit="1" customWidth="1"/>
    <col min="4" max="6" width="22.7109375" style="23" customWidth="1"/>
    <col min="7" max="7" width="24.140625" style="23" bestFit="1" customWidth="1"/>
    <col min="8" max="10" width="22.7109375" style="23" customWidth="1"/>
    <col min="11" max="11" width="22.7109375" style="23" hidden="1" customWidth="1"/>
    <col min="12" max="16384" width="8.85546875" style="23"/>
  </cols>
  <sheetData>
    <row r="1" spans="1:11" ht="15" x14ac:dyDescent="0.25">
      <c r="A1" s="43" t="s">
        <v>154</v>
      </c>
      <c r="B1" s="43"/>
    </row>
    <row r="2" spans="1:11" x14ac:dyDescent="0.2">
      <c r="A2" s="28" t="s">
        <v>48</v>
      </c>
      <c r="B2" s="28"/>
    </row>
    <row r="3" spans="1:11" ht="15" x14ac:dyDescent="0.25">
      <c r="B3" s="241" t="s">
        <v>176</v>
      </c>
      <c r="C3" s="241" t="s">
        <v>176</v>
      </c>
      <c r="D3" s="243" t="s">
        <v>220</v>
      </c>
      <c r="E3" s="243" t="s">
        <v>222</v>
      </c>
      <c r="F3" s="243" t="s">
        <v>221</v>
      </c>
      <c r="G3" s="241" t="s">
        <v>176</v>
      </c>
      <c r="H3" s="243" t="s">
        <v>220</v>
      </c>
      <c r="I3" s="243" t="s">
        <v>222</v>
      </c>
      <c r="J3" s="243" t="s">
        <v>221</v>
      </c>
      <c r="K3" s="241" t="s">
        <v>177</v>
      </c>
    </row>
    <row r="4" spans="1:11" ht="15" x14ac:dyDescent="0.25">
      <c r="A4" s="120"/>
      <c r="B4" s="242">
        <v>42369</v>
      </c>
      <c r="C4" s="242">
        <v>42735</v>
      </c>
      <c r="D4" s="244">
        <v>42825</v>
      </c>
      <c r="E4" s="244">
        <v>42916</v>
      </c>
      <c r="F4" s="244">
        <v>43008</v>
      </c>
      <c r="G4" s="242">
        <v>43100</v>
      </c>
      <c r="H4" s="244">
        <v>43190</v>
      </c>
      <c r="I4" s="244">
        <v>43281</v>
      </c>
      <c r="J4" s="244">
        <v>43373</v>
      </c>
      <c r="K4" s="242">
        <v>43465</v>
      </c>
    </row>
    <row r="5" spans="1:11" ht="15" x14ac:dyDescent="0.25">
      <c r="A5" s="120" t="s">
        <v>115</v>
      </c>
      <c r="B5" s="136"/>
      <c r="C5" s="137"/>
      <c r="D5" s="137"/>
      <c r="E5" s="137"/>
      <c r="F5" s="137"/>
      <c r="G5" s="137"/>
      <c r="H5" s="137"/>
      <c r="I5" s="137"/>
      <c r="J5" s="137"/>
      <c r="K5" s="137"/>
    </row>
    <row r="6" spans="1:11" x14ac:dyDescent="0.2">
      <c r="A6" s="23" t="s">
        <v>105</v>
      </c>
      <c r="B6" s="158">
        <v>-472.8</v>
      </c>
      <c r="C6" s="158">
        <v>-449.5</v>
      </c>
      <c r="D6" s="158">
        <v>-119.7</v>
      </c>
      <c r="E6" s="158">
        <v>-167</v>
      </c>
      <c r="F6" s="158">
        <v>-245.6</v>
      </c>
      <c r="G6" s="158">
        <v>-220.5</v>
      </c>
      <c r="H6" s="158">
        <v>-92</v>
      </c>
      <c r="I6" s="158">
        <v>-124.2</v>
      </c>
      <c r="J6" s="158">
        <v>-172.9</v>
      </c>
      <c r="K6" s="158"/>
    </row>
    <row r="7" spans="1:11" x14ac:dyDescent="0.2">
      <c r="A7" s="23" t="s">
        <v>116</v>
      </c>
      <c r="B7" s="123"/>
      <c r="C7" s="123"/>
      <c r="D7" s="123"/>
      <c r="E7" s="123"/>
      <c r="F7" s="123"/>
      <c r="G7" s="123"/>
      <c r="H7" s="123"/>
      <c r="I7" s="123"/>
      <c r="J7" s="123"/>
      <c r="K7" s="123"/>
    </row>
    <row r="8" spans="1:11" x14ac:dyDescent="0.2">
      <c r="A8" s="66" t="s">
        <v>46</v>
      </c>
      <c r="B8" s="123">
        <v>155.9</v>
      </c>
      <c r="C8" s="123">
        <v>260.60000000000002</v>
      </c>
      <c r="D8" s="123">
        <v>63</v>
      </c>
      <c r="E8" s="123">
        <v>128.9</v>
      </c>
      <c r="F8" s="123">
        <v>193</v>
      </c>
      <c r="G8" s="123">
        <v>270.60000000000002</v>
      </c>
      <c r="H8" s="123">
        <v>69.8</v>
      </c>
      <c r="I8" s="123">
        <v>141.4</v>
      </c>
      <c r="J8" s="123">
        <v>213</v>
      </c>
      <c r="K8" s="123"/>
    </row>
    <row r="9" spans="1:11" x14ac:dyDescent="0.2">
      <c r="A9" s="66" t="s">
        <v>144</v>
      </c>
      <c r="B9" s="123">
        <v>144.4</v>
      </c>
      <c r="C9" s="123">
        <v>2.6</v>
      </c>
      <c r="D9" s="123">
        <v>0</v>
      </c>
      <c r="E9" s="123">
        <v>0</v>
      </c>
      <c r="F9" s="123">
        <v>0</v>
      </c>
      <c r="G9" s="123">
        <v>0</v>
      </c>
      <c r="H9" s="123">
        <v>0</v>
      </c>
      <c r="I9" s="123">
        <v>0</v>
      </c>
      <c r="J9" s="123">
        <v>0</v>
      </c>
      <c r="K9" s="123"/>
    </row>
    <row r="10" spans="1:11" x14ac:dyDescent="0.2">
      <c r="A10" s="66" t="s">
        <v>117</v>
      </c>
      <c r="B10" s="123">
        <v>11.8</v>
      </c>
      <c r="C10" s="123">
        <v>-10.7</v>
      </c>
      <c r="D10" s="123">
        <v>-4.5</v>
      </c>
      <c r="E10" s="123">
        <v>0.4</v>
      </c>
      <c r="F10" s="123">
        <v>-12.2</v>
      </c>
      <c r="G10" s="123">
        <v>-7.3</v>
      </c>
      <c r="H10" s="123">
        <v>1.4</v>
      </c>
      <c r="I10" s="123">
        <v>9.6</v>
      </c>
      <c r="J10" s="123">
        <v>7.8</v>
      </c>
      <c r="K10" s="123"/>
    </row>
    <row r="11" spans="1:11" x14ac:dyDescent="0.2">
      <c r="A11" s="66" t="s">
        <v>85</v>
      </c>
      <c r="B11" s="123">
        <v>34</v>
      </c>
      <c r="C11" s="123">
        <v>66.900000000000006</v>
      </c>
      <c r="D11" s="123">
        <v>14</v>
      </c>
      <c r="E11" s="123">
        <v>25.7</v>
      </c>
      <c r="F11" s="123">
        <v>37.4</v>
      </c>
      <c r="G11" s="123">
        <v>51.4</v>
      </c>
      <c r="H11" s="123">
        <v>11.9</v>
      </c>
      <c r="I11" s="123">
        <v>25.6</v>
      </c>
      <c r="J11" s="123">
        <v>49.7</v>
      </c>
      <c r="K11" s="123"/>
    </row>
    <row r="12" spans="1:11" x14ac:dyDescent="0.2">
      <c r="A12" s="66" t="s">
        <v>226</v>
      </c>
      <c r="B12" s="123">
        <v>0</v>
      </c>
      <c r="C12" s="123">
        <v>0</v>
      </c>
      <c r="D12" s="123">
        <v>0</v>
      </c>
      <c r="E12" s="123">
        <v>0</v>
      </c>
      <c r="F12" s="123">
        <v>0</v>
      </c>
      <c r="G12" s="123">
        <v>0</v>
      </c>
      <c r="H12" s="123">
        <v>0</v>
      </c>
      <c r="I12" s="123">
        <v>0</v>
      </c>
      <c r="J12" s="123">
        <v>50.4</v>
      </c>
      <c r="K12" s="123"/>
    </row>
    <row r="13" spans="1:11" x14ac:dyDescent="0.2">
      <c r="A13" s="66" t="s">
        <v>118</v>
      </c>
      <c r="B13" s="123">
        <v>9.3000000000000007</v>
      </c>
      <c r="C13" s="123">
        <v>12.6</v>
      </c>
      <c r="D13" s="123">
        <v>3.4</v>
      </c>
      <c r="E13" s="123">
        <v>6.8</v>
      </c>
      <c r="F13" s="123">
        <v>11.2</v>
      </c>
      <c r="G13" s="123">
        <v>16.5</v>
      </c>
      <c r="H13" s="123">
        <v>3.4</v>
      </c>
      <c r="I13" s="123">
        <v>7.8</v>
      </c>
      <c r="J13" s="123">
        <v>10.4</v>
      </c>
      <c r="K13" s="123"/>
    </row>
    <row r="14" spans="1:11" x14ac:dyDescent="0.2">
      <c r="A14" s="66" t="s">
        <v>145</v>
      </c>
      <c r="B14" s="123">
        <v>0</v>
      </c>
      <c r="C14" s="123">
        <v>0</v>
      </c>
      <c r="D14" s="123">
        <v>0</v>
      </c>
      <c r="E14" s="123">
        <v>0</v>
      </c>
      <c r="F14" s="123">
        <v>0</v>
      </c>
      <c r="G14" s="123">
        <v>-10</v>
      </c>
      <c r="H14" s="123">
        <v>0</v>
      </c>
      <c r="I14" s="123">
        <v>0</v>
      </c>
      <c r="J14" s="123">
        <v>0</v>
      </c>
      <c r="K14" s="123"/>
    </row>
    <row r="15" spans="1:11" x14ac:dyDescent="0.2">
      <c r="A15" s="66" t="s">
        <v>146</v>
      </c>
      <c r="B15" s="123">
        <v>-14.2</v>
      </c>
      <c r="C15" s="123">
        <v>-3.7</v>
      </c>
      <c r="D15" s="123">
        <v>0</v>
      </c>
      <c r="E15" s="123">
        <v>0</v>
      </c>
      <c r="F15" s="123">
        <v>0</v>
      </c>
      <c r="G15" s="123">
        <v>0</v>
      </c>
      <c r="H15" s="123">
        <v>0</v>
      </c>
      <c r="I15" s="123">
        <v>0</v>
      </c>
      <c r="J15" s="123">
        <v>0</v>
      </c>
      <c r="K15" s="123"/>
    </row>
    <row r="16" spans="1:11" x14ac:dyDescent="0.2">
      <c r="A16" s="66" t="s">
        <v>119</v>
      </c>
      <c r="B16" s="123">
        <v>-100.3</v>
      </c>
      <c r="C16" s="123">
        <v>-63.1</v>
      </c>
      <c r="D16" s="123">
        <v>-55.7</v>
      </c>
      <c r="E16" s="123">
        <v>-92.9</v>
      </c>
      <c r="F16" s="123">
        <v>-139.6</v>
      </c>
      <c r="G16" s="123">
        <v>-170.1</v>
      </c>
      <c r="H16" s="123">
        <v>-53.7</v>
      </c>
      <c r="I16" s="123">
        <v>-24.1</v>
      </c>
      <c r="J16" s="123">
        <v>-62.2</v>
      </c>
      <c r="K16" s="123"/>
    </row>
    <row r="17" spans="1:11" x14ac:dyDescent="0.2">
      <c r="A17" s="66" t="s">
        <v>120</v>
      </c>
      <c r="B17" s="123">
        <v>11.6</v>
      </c>
      <c r="C17" s="123">
        <v>11.9</v>
      </c>
      <c r="D17" s="123">
        <v>2.2000000000000002</v>
      </c>
      <c r="E17" s="123">
        <v>1.9</v>
      </c>
      <c r="F17" s="123">
        <v>6</v>
      </c>
      <c r="G17" s="123">
        <v>3.9</v>
      </c>
      <c r="H17" s="123">
        <v>5.5</v>
      </c>
      <c r="I17" s="123">
        <v>11.2</v>
      </c>
      <c r="J17" s="123">
        <v>12.4</v>
      </c>
      <c r="K17" s="123"/>
    </row>
    <row r="18" spans="1:11" x14ac:dyDescent="0.2">
      <c r="A18" s="66" t="s">
        <v>121</v>
      </c>
      <c r="B18" s="123">
        <v>3.5</v>
      </c>
      <c r="C18" s="123">
        <v>1.2</v>
      </c>
      <c r="D18" s="123">
        <v>2</v>
      </c>
      <c r="E18" s="123">
        <v>2.6</v>
      </c>
      <c r="F18" s="337">
        <v>4</v>
      </c>
      <c r="G18" s="123">
        <v>7</v>
      </c>
      <c r="H18" s="123">
        <v>1.3</v>
      </c>
      <c r="I18" s="123">
        <v>7.9</v>
      </c>
      <c r="J18" s="337">
        <f>-3.5</f>
        <v>-3.5</v>
      </c>
      <c r="K18" s="123"/>
    </row>
    <row r="19" spans="1:11" x14ac:dyDescent="0.2">
      <c r="A19" s="23" t="s">
        <v>122</v>
      </c>
      <c r="B19" s="123"/>
      <c r="C19" s="123"/>
      <c r="D19" s="123"/>
      <c r="E19" s="123"/>
      <c r="F19" s="123"/>
      <c r="G19" s="123"/>
      <c r="H19" s="123"/>
      <c r="I19" s="123"/>
      <c r="J19" s="123"/>
      <c r="K19" s="123"/>
    </row>
    <row r="20" spans="1:11" x14ac:dyDescent="0.2">
      <c r="A20" s="66" t="s">
        <v>123</v>
      </c>
      <c r="B20" s="123">
        <v>-21.3</v>
      </c>
      <c r="C20" s="123">
        <v>-146.9</v>
      </c>
      <c r="D20" s="123">
        <v>73.400000000000006</v>
      </c>
      <c r="E20" s="123">
        <v>-40</v>
      </c>
      <c r="F20" s="123">
        <v>-162.4</v>
      </c>
      <c r="G20" s="123">
        <v>-173.4</v>
      </c>
      <c r="H20" s="123">
        <v>31.6</v>
      </c>
      <c r="I20" s="123">
        <v>-35.6</v>
      </c>
      <c r="J20" s="123">
        <v>-3.3</v>
      </c>
      <c r="K20" s="123"/>
    </row>
    <row r="21" spans="1:11" x14ac:dyDescent="0.2">
      <c r="A21" s="66" t="s">
        <v>149</v>
      </c>
      <c r="B21" s="123">
        <v>29.1</v>
      </c>
      <c r="C21" s="123">
        <v>2.7</v>
      </c>
      <c r="D21" s="123">
        <v>5.9</v>
      </c>
      <c r="E21" s="123">
        <v>2</v>
      </c>
      <c r="F21" s="123">
        <v>8.6999999999999993</v>
      </c>
      <c r="G21" s="123">
        <v>10.1</v>
      </c>
      <c r="H21" s="123">
        <v>10.199999999999999</v>
      </c>
      <c r="I21" s="123">
        <v>-21</v>
      </c>
      <c r="J21" s="123">
        <v>-24.2</v>
      </c>
      <c r="K21" s="123"/>
    </row>
    <row r="22" spans="1:11" x14ac:dyDescent="0.2">
      <c r="A22" s="66" t="s">
        <v>59</v>
      </c>
      <c r="B22" s="123">
        <v>-2.4</v>
      </c>
      <c r="C22" s="123">
        <v>18.399999999999999</v>
      </c>
      <c r="D22" s="123">
        <v>-4.7</v>
      </c>
      <c r="E22" s="123">
        <v>-26.3</v>
      </c>
      <c r="F22" s="123">
        <v>-23.8</v>
      </c>
      <c r="G22" s="123">
        <v>-17.600000000000001</v>
      </c>
      <c r="H22" s="123">
        <v>-37.299999999999997</v>
      </c>
      <c r="I22" s="123">
        <v>-41.4</v>
      </c>
      <c r="J22" s="123">
        <v>-69.5</v>
      </c>
      <c r="K22" s="123"/>
    </row>
    <row r="23" spans="1:11" x14ac:dyDescent="0.2">
      <c r="A23" s="66" t="s">
        <v>69</v>
      </c>
      <c r="B23" s="123">
        <v>-52.1</v>
      </c>
      <c r="C23" s="123">
        <v>-137.6</v>
      </c>
      <c r="D23" s="123">
        <v>36.9</v>
      </c>
      <c r="E23" s="123">
        <v>15.6</v>
      </c>
      <c r="F23" s="337">
        <v>26.9</v>
      </c>
      <c r="G23" s="337">
        <v>44</v>
      </c>
      <c r="H23" s="337">
        <v>21.2</v>
      </c>
      <c r="I23" s="337">
        <v>6.1</v>
      </c>
      <c r="J23" s="337">
        <v>68.8</v>
      </c>
      <c r="K23" s="123"/>
    </row>
    <row r="24" spans="1:11" x14ac:dyDescent="0.2">
      <c r="A24" s="66" t="s">
        <v>74</v>
      </c>
      <c r="B24" s="123">
        <v>61.6</v>
      </c>
      <c r="C24" s="123">
        <v>118.3</v>
      </c>
      <c r="D24" s="123">
        <v>-8.6999999999999993</v>
      </c>
      <c r="E24" s="123">
        <v>-9</v>
      </c>
      <c r="F24" s="123">
        <v>67.7</v>
      </c>
      <c r="G24" s="123">
        <v>42.6</v>
      </c>
      <c r="H24" s="123">
        <v>-0.7</v>
      </c>
      <c r="I24" s="123">
        <v>-18.399999999999999</v>
      </c>
      <c r="J24" s="123">
        <v>-10.6</v>
      </c>
      <c r="K24" s="123"/>
    </row>
    <row r="25" spans="1:11" x14ac:dyDescent="0.2">
      <c r="A25" s="66" t="s">
        <v>75</v>
      </c>
      <c r="B25" s="123">
        <v>83.6</v>
      </c>
      <c r="C25" s="123">
        <v>11</v>
      </c>
      <c r="D25" s="123">
        <v>-178.7</v>
      </c>
      <c r="E25" s="123">
        <v>-129.5</v>
      </c>
      <c r="F25" s="123">
        <v>-47.7</v>
      </c>
      <c r="G25" s="123">
        <v>98.4</v>
      </c>
      <c r="H25" s="123">
        <v>-146.69999999999999</v>
      </c>
      <c r="I25" s="123">
        <v>-107.5</v>
      </c>
      <c r="J25" s="123">
        <v>-67.099999999999994</v>
      </c>
      <c r="K25" s="123"/>
    </row>
    <row r="26" spans="1:11" x14ac:dyDescent="0.2">
      <c r="A26" s="66" t="s">
        <v>124</v>
      </c>
      <c r="B26" s="123">
        <v>74.7</v>
      </c>
      <c r="C26" s="123">
        <v>-29.8</v>
      </c>
      <c r="D26" s="123">
        <v>-3.4</v>
      </c>
      <c r="E26" s="123">
        <v>41.7</v>
      </c>
      <c r="F26" s="123">
        <v>33.9</v>
      </c>
      <c r="G26" s="123">
        <v>58.8</v>
      </c>
      <c r="H26" s="123">
        <v>3.5</v>
      </c>
      <c r="I26" s="123">
        <v>-16.8</v>
      </c>
      <c r="J26" s="123">
        <v>-39.299999999999997</v>
      </c>
      <c r="K26" s="123"/>
    </row>
    <row r="27" spans="1:11" x14ac:dyDescent="0.2">
      <c r="A27" s="121" t="s">
        <v>155</v>
      </c>
      <c r="B27" s="124">
        <f t="shared" ref="B27:J27" si="0">SUM(B6:B26)</f>
        <v>-43.600000000000009</v>
      </c>
      <c r="C27" s="124">
        <f t="shared" si="0"/>
        <v>-335.1</v>
      </c>
      <c r="D27" s="124">
        <f t="shared" si="0"/>
        <v>-174.6</v>
      </c>
      <c r="E27" s="124">
        <f t="shared" si="0"/>
        <v>-239.10000000000008</v>
      </c>
      <c r="F27" s="124">
        <f t="shared" si="0"/>
        <v>-242.50000000000003</v>
      </c>
      <c r="G27" s="124">
        <f t="shared" si="0"/>
        <v>4.4000000000000199</v>
      </c>
      <c r="H27" s="124">
        <f t="shared" si="0"/>
        <v>-170.6</v>
      </c>
      <c r="I27" s="124">
        <f t="shared" si="0"/>
        <v>-179.4</v>
      </c>
      <c r="J27" s="124">
        <f t="shared" si="0"/>
        <v>-40.09999999999998</v>
      </c>
      <c r="K27" s="124"/>
    </row>
    <row r="28" spans="1:11" ht="15" x14ac:dyDescent="0.25">
      <c r="A28" s="120" t="s">
        <v>125</v>
      </c>
      <c r="B28" s="123"/>
      <c r="C28" s="123"/>
      <c r="D28" s="123"/>
      <c r="E28" s="123"/>
      <c r="F28" s="123"/>
      <c r="G28" s="123"/>
      <c r="H28" s="123"/>
      <c r="I28" s="123"/>
      <c r="J28" s="123"/>
      <c r="K28" s="123"/>
    </row>
    <row r="29" spans="1:11" x14ac:dyDescent="0.2">
      <c r="A29" s="66" t="s">
        <v>126</v>
      </c>
      <c r="B29" s="123">
        <v>-43.9</v>
      </c>
      <c r="C29" s="123">
        <v>-77.3</v>
      </c>
      <c r="D29" s="123">
        <v>-28.5</v>
      </c>
      <c r="E29" s="123">
        <v>-68.5</v>
      </c>
      <c r="F29" s="123">
        <v>-95.4</v>
      </c>
      <c r="G29" s="123">
        <v>-129.1</v>
      </c>
      <c r="H29" s="123">
        <v>-20.6</v>
      </c>
      <c r="I29" s="123">
        <v>-31.3</v>
      </c>
      <c r="J29" s="123">
        <v>-61.5</v>
      </c>
      <c r="K29" s="123"/>
    </row>
    <row r="30" spans="1:11" x14ac:dyDescent="0.2">
      <c r="A30" s="66" t="s">
        <v>127</v>
      </c>
      <c r="B30" s="123">
        <v>0</v>
      </c>
      <c r="C30" s="123">
        <v>0</v>
      </c>
      <c r="D30" s="123">
        <v>0.4</v>
      </c>
      <c r="E30" s="123">
        <v>4.2</v>
      </c>
      <c r="F30" s="123">
        <v>0.3</v>
      </c>
      <c r="G30" s="123">
        <v>0</v>
      </c>
      <c r="H30" s="123">
        <v>0.2</v>
      </c>
      <c r="I30" s="123">
        <v>0.3</v>
      </c>
      <c r="J30" s="123">
        <v>0.5</v>
      </c>
      <c r="K30" s="123"/>
    </row>
    <row r="31" spans="1:11" x14ac:dyDescent="0.2">
      <c r="A31" s="66" t="s">
        <v>128</v>
      </c>
      <c r="B31" s="123">
        <v>-1886</v>
      </c>
      <c r="C31" s="123">
        <v>-57.1</v>
      </c>
      <c r="D31" s="123">
        <v>-3.5</v>
      </c>
      <c r="E31" s="123">
        <v>-2.8</v>
      </c>
      <c r="F31" s="123">
        <v>-82.7</v>
      </c>
      <c r="G31" s="123">
        <v>-99.9</v>
      </c>
      <c r="H31" s="123">
        <v>0</v>
      </c>
      <c r="I31" s="123">
        <v>0</v>
      </c>
      <c r="J31" s="123">
        <v>-22.2</v>
      </c>
      <c r="K31" s="123"/>
    </row>
    <row r="32" spans="1:11" x14ac:dyDescent="0.2">
      <c r="A32" s="66" t="s">
        <v>147</v>
      </c>
      <c r="B32" s="123">
        <v>0</v>
      </c>
      <c r="C32" s="123">
        <v>10.199999999999999</v>
      </c>
      <c r="D32" s="123">
        <v>0</v>
      </c>
      <c r="E32" s="123">
        <v>0</v>
      </c>
      <c r="F32" s="123">
        <v>0</v>
      </c>
      <c r="G32" s="123">
        <v>0</v>
      </c>
      <c r="H32" s="123">
        <v>0</v>
      </c>
      <c r="I32" s="123">
        <v>0</v>
      </c>
      <c r="J32" s="123">
        <v>0</v>
      </c>
      <c r="K32" s="123"/>
    </row>
    <row r="33" spans="1:11" x14ac:dyDescent="0.2">
      <c r="A33" s="66" t="s">
        <v>129</v>
      </c>
      <c r="B33" s="123">
        <v>0</v>
      </c>
      <c r="C33" s="123">
        <v>-17.3</v>
      </c>
      <c r="D33" s="123">
        <v>0</v>
      </c>
      <c r="E33" s="123">
        <v>0</v>
      </c>
      <c r="F33" s="123">
        <v>0</v>
      </c>
      <c r="G33" s="123">
        <v>0</v>
      </c>
      <c r="H33" s="123">
        <v>0</v>
      </c>
      <c r="I33" s="123">
        <v>0</v>
      </c>
      <c r="J33" s="123">
        <v>0</v>
      </c>
      <c r="K33" s="123"/>
    </row>
    <row r="34" spans="1:11" x14ac:dyDescent="0.2">
      <c r="A34" s="66" t="s">
        <v>187</v>
      </c>
      <c r="B34" s="123">
        <v>0</v>
      </c>
      <c r="C34" s="123">
        <v>0</v>
      </c>
      <c r="D34" s="123">
        <v>0</v>
      </c>
      <c r="E34" s="123">
        <v>0</v>
      </c>
      <c r="F34" s="123">
        <v>0</v>
      </c>
      <c r="G34" s="123">
        <v>0</v>
      </c>
      <c r="H34" s="123">
        <v>0</v>
      </c>
      <c r="I34" s="123">
        <v>-6.1</v>
      </c>
      <c r="J34" s="123">
        <v>-7.2</v>
      </c>
      <c r="K34" s="123"/>
    </row>
    <row r="35" spans="1:11" x14ac:dyDescent="0.2">
      <c r="A35" s="66" t="s">
        <v>227</v>
      </c>
      <c r="B35" s="123">
        <v>0</v>
      </c>
      <c r="C35" s="123">
        <v>0</v>
      </c>
      <c r="D35" s="123">
        <v>0</v>
      </c>
      <c r="E35" s="123">
        <v>0</v>
      </c>
      <c r="F35" s="123">
        <v>0</v>
      </c>
      <c r="G35" s="123">
        <v>0</v>
      </c>
      <c r="H35" s="123">
        <v>0</v>
      </c>
      <c r="I35" s="123">
        <v>0</v>
      </c>
      <c r="J35" s="123">
        <v>-85</v>
      </c>
      <c r="K35" s="123"/>
    </row>
    <row r="36" spans="1:11" x14ac:dyDescent="0.2">
      <c r="A36" s="66" t="s">
        <v>130</v>
      </c>
      <c r="B36" s="123">
        <v>0</v>
      </c>
      <c r="C36" s="123">
        <v>0</v>
      </c>
      <c r="D36" s="123">
        <v>84.8</v>
      </c>
      <c r="E36" s="123">
        <v>84.8</v>
      </c>
      <c r="F36" s="123">
        <v>84.8</v>
      </c>
      <c r="G36" s="123">
        <v>84.8</v>
      </c>
      <c r="H36" s="123">
        <v>0</v>
      </c>
      <c r="I36" s="123">
        <v>0</v>
      </c>
      <c r="J36" s="123">
        <v>0</v>
      </c>
      <c r="K36" s="123"/>
    </row>
    <row r="37" spans="1:11" x14ac:dyDescent="0.2">
      <c r="A37" s="66" t="s">
        <v>131</v>
      </c>
      <c r="B37" s="123">
        <v>0</v>
      </c>
      <c r="C37" s="123">
        <v>3.8</v>
      </c>
      <c r="D37" s="123">
        <v>0</v>
      </c>
      <c r="E37" s="123">
        <v>0</v>
      </c>
      <c r="F37" s="123">
        <v>0</v>
      </c>
      <c r="G37" s="123">
        <v>1</v>
      </c>
      <c r="H37" s="123">
        <v>0.2</v>
      </c>
      <c r="I37" s="123">
        <v>0.2</v>
      </c>
      <c r="J37" s="123">
        <v>0.1</v>
      </c>
      <c r="K37" s="123"/>
    </row>
    <row r="38" spans="1:11" x14ac:dyDescent="0.2">
      <c r="A38" s="121" t="s">
        <v>215</v>
      </c>
      <c r="B38" s="124">
        <f t="shared" ref="B38:J38" si="1">SUM(B29:B37)</f>
        <v>-1929.9</v>
      </c>
      <c r="C38" s="124">
        <f t="shared" si="1"/>
        <v>-137.69999999999999</v>
      </c>
      <c r="D38" s="124">
        <f t="shared" si="1"/>
        <v>53.199999999999996</v>
      </c>
      <c r="E38" s="124">
        <f t="shared" si="1"/>
        <v>17.700000000000003</v>
      </c>
      <c r="F38" s="124">
        <f t="shared" si="1"/>
        <v>-93.000000000000014</v>
      </c>
      <c r="G38" s="124">
        <f t="shared" si="1"/>
        <v>-143.19999999999999</v>
      </c>
      <c r="H38" s="124">
        <f t="shared" si="1"/>
        <v>-20.200000000000003</v>
      </c>
      <c r="I38" s="124">
        <f t="shared" si="1"/>
        <v>-36.9</v>
      </c>
      <c r="J38" s="124">
        <f t="shared" si="1"/>
        <v>-175.3</v>
      </c>
      <c r="K38" s="124"/>
    </row>
    <row r="39" spans="1:11" ht="15" x14ac:dyDescent="0.25">
      <c r="A39" s="120" t="s">
        <v>132</v>
      </c>
      <c r="B39" s="123"/>
      <c r="C39" s="123"/>
      <c r="D39" s="123"/>
      <c r="E39" s="123"/>
      <c r="F39" s="123"/>
      <c r="G39" s="123"/>
      <c r="H39" s="123"/>
      <c r="I39" s="123"/>
      <c r="J39" s="123"/>
      <c r="K39" s="123"/>
    </row>
    <row r="40" spans="1:11" x14ac:dyDescent="0.2">
      <c r="A40" s="66" t="s">
        <v>133</v>
      </c>
      <c r="B40" s="123">
        <v>7.4</v>
      </c>
      <c r="C40" s="123">
        <v>39.799999999999997</v>
      </c>
      <c r="D40" s="123">
        <v>5.4</v>
      </c>
      <c r="E40" s="123">
        <v>5.2</v>
      </c>
      <c r="F40" s="123">
        <v>10.5</v>
      </c>
      <c r="G40" s="123">
        <v>23.4</v>
      </c>
      <c r="H40" s="123">
        <v>6.4</v>
      </c>
      <c r="I40" s="123">
        <v>8.8000000000000007</v>
      </c>
      <c r="J40" s="123">
        <v>9</v>
      </c>
      <c r="K40" s="123"/>
    </row>
    <row r="41" spans="1:11" x14ac:dyDescent="0.2">
      <c r="A41" s="66" t="s">
        <v>134</v>
      </c>
      <c r="B41" s="123">
        <v>0</v>
      </c>
      <c r="C41" s="123">
        <v>-2.9</v>
      </c>
      <c r="D41" s="123">
        <v>-1.7</v>
      </c>
      <c r="E41" s="123">
        <v>-1.7</v>
      </c>
      <c r="F41" s="123">
        <v>-3.9</v>
      </c>
      <c r="G41" s="123">
        <v>-4.5</v>
      </c>
      <c r="H41" s="123">
        <v>-2.1</v>
      </c>
      <c r="I41" s="123">
        <v>-2.1</v>
      </c>
      <c r="J41" s="123">
        <v>-6.7</v>
      </c>
      <c r="K41" s="123"/>
    </row>
    <row r="42" spans="1:11" x14ac:dyDescent="0.2">
      <c r="A42" s="66" t="s">
        <v>148</v>
      </c>
      <c r="B42" s="123">
        <v>940</v>
      </c>
      <c r="C42" s="123">
        <v>0</v>
      </c>
      <c r="D42" s="123">
        <v>0</v>
      </c>
      <c r="E42" s="123">
        <v>-7.1</v>
      </c>
      <c r="F42" s="123">
        <v>0</v>
      </c>
      <c r="G42" s="123">
        <v>0</v>
      </c>
      <c r="H42" s="123">
        <v>0</v>
      </c>
      <c r="I42" s="123">
        <v>0</v>
      </c>
      <c r="J42" s="123">
        <v>0</v>
      </c>
      <c r="K42" s="123"/>
    </row>
    <row r="43" spans="1:11" x14ac:dyDescent="0.2">
      <c r="A43" s="66" t="s">
        <v>135</v>
      </c>
      <c r="B43" s="123">
        <v>0</v>
      </c>
      <c r="C43" s="123">
        <v>0</v>
      </c>
      <c r="D43" s="123">
        <v>-7.1</v>
      </c>
      <c r="E43" s="123">
        <v>0</v>
      </c>
      <c r="F43" s="123">
        <v>-7.1</v>
      </c>
      <c r="G43" s="123">
        <v>-8.4</v>
      </c>
      <c r="H43" s="123">
        <v>-2.5</v>
      </c>
      <c r="I43" s="123">
        <v>-7.8</v>
      </c>
      <c r="J43" s="123">
        <v>-22.3</v>
      </c>
      <c r="K43" s="123"/>
    </row>
    <row r="44" spans="1:11" x14ac:dyDescent="0.2">
      <c r="A44" s="66" t="s">
        <v>136</v>
      </c>
      <c r="B44" s="123">
        <v>2236.4</v>
      </c>
      <c r="C44" s="123">
        <v>639.79999999999995</v>
      </c>
      <c r="D44" s="123">
        <v>0.4</v>
      </c>
      <c r="E44" s="123">
        <v>280.39999999999998</v>
      </c>
      <c r="F44" s="123">
        <v>310.7</v>
      </c>
      <c r="G44" s="123">
        <v>318.7</v>
      </c>
      <c r="H44" s="123">
        <v>250</v>
      </c>
      <c r="I44" s="123">
        <v>250</v>
      </c>
      <c r="J44" s="123">
        <v>2936.5</v>
      </c>
      <c r="K44" s="123"/>
    </row>
    <row r="45" spans="1:11" x14ac:dyDescent="0.2">
      <c r="A45" s="66" t="s">
        <v>137</v>
      </c>
      <c r="B45" s="123">
        <v>-853.9</v>
      </c>
      <c r="C45" s="123">
        <v>-313.5</v>
      </c>
      <c r="D45" s="123">
        <v>-8.6999999999999993</v>
      </c>
      <c r="E45" s="123">
        <v>-95.5</v>
      </c>
      <c r="F45" s="123">
        <v>-132.6</v>
      </c>
      <c r="G45" s="123">
        <v>-150.30000000000001</v>
      </c>
      <c r="H45" s="123">
        <v>-26.6</v>
      </c>
      <c r="I45" s="123">
        <v>-54</v>
      </c>
      <c r="J45" s="123">
        <v>-3126.1</v>
      </c>
      <c r="K45" s="123"/>
    </row>
    <row r="46" spans="1:11" x14ac:dyDescent="0.2">
      <c r="A46" s="66" t="s">
        <v>138</v>
      </c>
      <c r="B46" s="123">
        <v>-13.2</v>
      </c>
      <c r="C46" s="123">
        <v>0</v>
      </c>
      <c r="D46" s="123">
        <v>0</v>
      </c>
      <c r="E46" s="123">
        <v>-4.4000000000000004</v>
      </c>
      <c r="F46" s="123">
        <v>-4.4000000000000004</v>
      </c>
      <c r="G46" s="123">
        <v>-4.4000000000000004</v>
      </c>
      <c r="H46" s="123">
        <v>-1.8</v>
      </c>
      <c r="I46" s="123">
        <v>-1.8</v>
      </c>
      <c r="J46" s="123">
        <v>-24.4</v>
      </c>
      <c r="K46" s="123"/>
    </row>
    <row r="47" spans="1:11" x14ac:dyDescent="0.2">
      <c r="A47" s="66" t="s">
        <v>229</v>
      </c>
      <c r="B47" s="123">
        <v>0</v>
      </c>
      <c r="C47" s="123">
        <v>0</v>
      </c>
      <c r="D47" s="123">
        <v>0</v>
      </c>
      <c r="E47" s="123">
        <v>0</v>
      </c>
      <c r="F47" s="123">
        <v>0</v>
      </c>
      <c r="G47" s="123">
        <v>0</v>
      </c>
      <c r="H47" s="123">
        <v>0</v>
      </c>
      <c r="I47" s="123">
        <v>0</v>
      </c>
      <c r="J47" s="123">
        <v>831.4</v>
      </c>
      <c r="K47" s="123"/>
    </row>
    <row r="48" spans="1:11" x14ac:dyDescent="0.2">
      <c r="A48" s="66" t="s">
        <v>228</v>
      </c>
      <c r="B48" s="123">
        <v>0</v>
      </c>
      <c r="C48" s="123">
        <v>0</v>
      </c>
      <c r="D48" s="123">
        <v>0</v>
      </c>
      <c r="E48" s="123">
        <v>0</v>
      </c>
      <c r="F48" s="123">
        <v>0</v>
      </c>
      <c r="G48" s="123">
        <v>0</v>
      </c>
      <c r="H48" s="123">
        <v>0</v>
      </c>
      <c r="I48" s="123">
        <v>0</v>
      </c>
      <c r="J48" s="123">
        <v>179.5</v>
      </c>
      <c r="K48" s="123"/>
    </row>
    <row r="49" spans="1:11" x14ac:dyDescent="0.2">
      <c r="A49" s="66" t="s">
        <v>230</v>
      </c>
      <c r="B49" s="123">
        <v>0</v>
      </c>
      <c r="C49" s="123">
        <v>0</v>
      </c>
      <c r="D49" s="123">
        <v>0</v>
      </c>
      <c r="E49" s="123">
        <v>0</v>
      </c>
      <c r="F49" s="123">
        <v>0</v>
      </c>
      <c r="G49" s="123">
        <v>0</v>
      </c>
      <c r="H49" s="123">
        <v>0</v>
      </c>
      <c r="I49" s="123">
        <v>0</v>
      </c>
      <c r="J49" s="123">
        <v>-17</v>
      </c>
      <c r="K49" s="123"/>
    </row>
    <row r="50" spans="1:11" x14ac:dyDescent="0.2">
      <c r="A50" s="66" t="s">
        <v>139</v>
      </c>
      <c r="B50" s="123">
        <v>-6.7</v>
      </c>
      <c r="C50" s="123">
        <v>-6.7</v>
      </c>
      <c r="D50" s="123">
        <v>-1.2</v>
      </c>
      <c r="E50" s="123">
        <v>-2.2000000000000002</v>
      </c>
      <c r="F50" s="123">
        <v>-5.2</v>
      </c>
      <c r="G50" s="123">
        <v>-9.1</v>
      </c>
      <c r="H50" s="123">
        <v>-0.9</v>
      </c>
      <c r="I50" s="123">
        <v>-7.5</v>
      </c>
      <c r="J50" s="123">
        <v>-8.8000000000000007</v>
      </c>
      <c r="K50" s="123"/>
    </row>
    <row r="51" spans="1:11" x14ac:dyDescent="0.2">
      <c r="A51" s="66" t="s">
        <v>140</v>
      </c>
      <c r="B51" s="123">
        <v>-1.9</v>
      </c>
      <c r="C51" s="123">
        <v>0</v>
      </c>
      <c r="D51" s="123">
        <v>-1.9</v>
      </c>
      <c r="E51" s="123">
        <v>-0.8</v>
      </c>
      <c r="F51" s="123">
        <v>0</v>
      </c>
      <c r="G51" s="123">
        <v>2.2999999999999998</v>
      </c>
      <c r="H51" s="123">
        <v>-1.5</v>
      </c>
      <c r="I51" s="123">
        <v>-4.5</v>
      </c>
      <c r="J51" s="123">
        <v>-6.9</v>
      </c>
      <c r="K51" s="123"/>
    </row>
    <row r="52" spans="1:11" x14ac:dyDescent="0.2">
      <c r="A52" s="121" t="s">
        <v>216</v>
      </c>
      <c r="B52" s="124">
        <f t="shared" ref="B52:J52" si="2">SUM(B40:B51)</f>
        <v>2308.1000000000004</v>
      </c>
      <c r="C52" s="124">
        <f t="shared" si="2"/>
        <v>356.49999999999994</v>
      </c>
      <c r="D52" s="124">
        <f t="shared" si="2"/>
        <v>-14.799999999999999</v>
      </c>
      <c r="E52" s="124">
        <f t="shared" si="2"/>
        <v>173.89999999999995</v>
      </c>
      <c r="F52" s="124">
        <f t="shared" si="2"/>
        <v>168</v>
      </c>
      <c r="G52" s="124">
        <f t="shared" si="2"/>
        <v>167.7</v>
      </c>
      <c r="H52" s="124">
        <f t="shared" si="2"/>
        <v>221</v>
      </c>
      <c r="I52" s="124">
        <f t="shared" si="2"/>
        <v>181.1</v>
      </c>
      <c r="J52" s="124">
        <f t="shared" si="2"/>
        <v>744.20000000000016</v>
      </c>
      <c r="K52" s="124"/>
    </row>
    <row r="53" spans="1:11" ht="5.85" customHeight="1" x14ac:dyDescent="0.2">
      <c r="B53" s="123"/>
      <c r="C53" s="123"/>
      <c r="D53" s="123"/>
      <c r="E53" s="123"/>
      <c r="F53" s="123"/>
      <c r="G53" s="123"/>
      <c r="H53" s="123"/>
      <c r="I53" s="123"/>
      <c r="J53" s="123"/>
      <c r="K53" s="123"/>
    </row>
    <row r="54" spans="1:11" x14ac:dyDescent="0.2">
      <c r="A54" s="121" t="s">
        <v>141</v>
      </c>
      <c r="B54" s="124">
        <f t="shared" ref="B54:J54" si="3">SUM(B27,B38,B52)</f>
        <v>334.60000000000036</v>
      </c>
      <c r="C54" s="124">
        <f t="shared" si="3"/>
        <v>-116.30000000000007</v>
      </c>
      <c r="D54" s="124">
        <f t="shared" si="3"/>
        <v>-136.20000000000002</v>
      </c>
      <c r="E54" s="124">
        <f t="shared" si="3"/>
        <v>-47.500000000000142</v>
      </c>
      <c r="F54" s="124">
        <f t="shared" si="3"/>
        <v>-167.50000000000006</v>
      </c>
      <c r="G54" s="124">
        <f t="shared" si="3"/>
        <v>28.900000000000034</v>
      </c>
      <c r="H54" s="124">
        <f t="shared" si="3"/>
        <v>30.199999999999989</v>
      </c>
      <c r="I54" s="124">
        <f t="shared" si="3"/>
        <v>-35.200000000000017</v>
      </c>
      <c r="J54" s="124">
        <f t="shared" si="3"/>
        <v>528.80000000000018</v>
      </c>
      <c r="K54" s="124"/>
    </row>
    <row r="55" spans="1:11" x14ac:dyDescent="0.2">
      <c r="A55" s="23" t="s">
        <v>142</v>
      </c>
      <c r="B55" s="123">
        <v>208</v>
      </c>
      <c r="C55" s="123">
        <f>B57</f>
        <v>547.90000000000032</v>
      </c>
      <c r="D55" s="123">
        <v>424.8</v>
      </c>
      <c r="E55" s="123">
        <f>C57</f>
        <v>424.80000000000024</v>
      </c>
      <c r="F55" s="123">
        <f>E55</f>
        <v>424.80000000000024</v>
      </c>
      <c r="G55" s="123">
        <f>C57</f>
        <v>424.80000000000024</v>
      </c>
      <c r="H55" s="123">
        <f>G57</f>
        <v>467.90000000000026</v>
      </c>
      <c r="I55" s="123">
        <f>G57</f>
        <v>467.90000000000026</v>
      </c>
      <c r="J55" s="123">
        <v>467.9</v>
      </c>
      <c r="K55" s="123"/>
    </row>
    <row r="56" spans="1:11" x14ac:dyDescent="0.2">
      <c r="A56" s="23" t="s">
        <v>156</v>
      </c>
      <c r="B56" s="123">
        <v>5.3</v>
      </c>
      <c r="C56" s="123">
        <v>-6.8</v>
      </c>
      <c r="D56" s="123">
        <v>3.6</v>
      </c>
      <c r="E56" s="123">
        <v>13.9</v>
      </c>
      <c r="F56" s="123">
        <v>14.5</v>
      </c>
      <c r="G56" s="123">
        <v>14.2</v>
      </c>
      <c r="H56" s="123">
        <v>5.2</v>
      </c>
      <c r="I56" s="123">
        <v>1.9</v>
      </c>
      <c r="J56" s="123">
        <v>0.5</v>
      </c>
      <c r="K56" s="123"/>
    </row>
    <row r="57" spans="1:11" ht="15" thickBot="1" x14ac:dyDescent="0.25">
      <c r="A57" s="122" t="s">
        <v>143</v>
      </c>
      <c r="B57" s="159">
        <f t="shared" ref="B57:J57" si="4">SUM(B54:B56)</f>
        <v>547.90000000000032</v>
      </c>
      <c r="C57" s="159">
        <f t="shared" si="4"/>
        <v>424.80000000000024</v>
      </c>
      <c r="D57" s="159">
        <f t="shared" si="4"/>
        <v>292.20000000000005</v>
      </c>
      <c r="E57" s="159">
        <f t="shared" si="4"/>
        <v>391.20000000000005</v>
      </c>
      <c r="F57" s="159">
        <f t="shared" si="4"/>
        <v>271.80000000000018</v>
      </c>
      <c r="G57" s="159">
        <f t="shared" si="4"/>
        <v>467.90000000000026</v>
      </c>
      <c r="H57" s="159">
        <f t="shared" si="4"/>
        <v>503.30000000000024</v>
      </c>
      <c r="I57" s="159">
        <f t="shared" si="4"/>
        <v>434.60000000000025</v>
      </c>
      <c r="J57" s="159">
        <f t="shared" si="4"/>
        <v>997.20000000000016</v>
      </c>
      <c r="K57" s="159"/>
    </row>
    <row r="58" spans="1:11" ht="15" thickTop="1" x14ac:dyDescent="0.2"/>
    <row r="60" spans="1:11" x14ac:dyDescent="0.2">
      <c r="A60" s="344"/>
      <c r="B60" s="344"/>
      <c r="C60" s="344"/>
      <c r="D60" s="344"/>
      <c r="E60" s="344"/>
      <c r="F60" s="344"/>
      <c r="G60" s="344"/>
      <c r="H60" s="344"/>
      <c r="I60" s="344"/>
    </row>
    <row r="61" spans="1:11" x14ac:dyDescent="0.2">
      <c r="A61" s="344"/>
      <c r="B61" s="344"/>
      <c r="C61" s="344"/>
      <c r="D61" s="344"/>
      <c r="E61" s="344"/>
      <c r="F61" s="344"/>
      <c r="G61" s="344"/>
      <c r="H61" s="344"/>
      <c r="I61" s="344"/>
    </row>
  </sheetData>
  <mergeCells count="1">
    <mergeCell ref="A60:I61"/>
  </mergeCells>
  <pageMargins left="0.25" right="0.25" top="0.75" bottom="0.75" header="0.3" footer="0.3"/>
  <pageSetup scale="4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topLeftCell="A3" zoomScaleNormal="100" workbookViewId="0">
      <selection activeCell="A19" sqref="A19"/>
    </sheetView>
  </sheetViews>
  <sheetFormatPr defaultColWidth="8.85546875" defaultRowHeight="14.25" outlineLevelCol="1" x14ac:dyDescent="0.2"/>
  <cols>
    <col min="1" max="1" width="51.28515625" style="23" customWidth="1"/>
    <col min="2" max="3" width="22.7109375" style="23" customWidth="1"/>
    <col min="4" max="5" width="22.7109375" style="23" customWidth="1" outlineLevel="1"/>
    <col min="6" max="7" width="22.7109375" style="23" customWidth="1"/>
    <col min="8" max="8" width="22.7109375" style="23" hidden="1" customWidth="1"/>
    <col min="9" max="9" width="22.7109375" style="23" customWidth="1"/>
    <col min="10" max="11" width="22.7109375" style="23" customWidth="1" outlineLevel="1"/>
    <col min="12" max="13" width="22.7109375" style="23" customWidth="1"/>
    <col min="14" max="14" width="22.7109375" style="23" hidden="1" customWidth="1"/>
    <col min="15" max="16384" width="8.85546875" style="23"/>
  </cols>
  <sheetData>
    <row r="1" spans="1:14" ht="15" x14ac:dyDescent="0.25">
      <c r="A1" s="43" t="s">
        <v>157</v>
      </c>
    </row>
    <row r="2" spans="1:14" x14ac:dyDescent="0.2">
      <c r="A2" s="28" t="s">
        <v>48</v>
      </c>
    </row>
    <row r="3" spans="1:14" ht="30" x14ac:dyDescent="0.25">
      <c r="B3" s="182" t="s">
        <v>176</v>
      </c>
      <c r="C3" s="182" t="s">
        <v>176</v>
      </c>
      <c r="D3" s="203" t="s">
        <v>220</v>
      </c>
      <c r="E3" s="203" t="s">
        <v>220</v>
      </c>
      <c r="F3" s="203" t="s">
        <v>220</v>
      </c>
      <c r="G3" s="182" t="s">
        <v>221</v>
      </c>
      <c r="H3" s="203" t="s">
        <v>220</v>
      </c>
      <c r="I3" s="182" t="s">
        <v>176</v>
      </c>
      <c r="J3" s="203" t="s">
        <v>220</v>
      </c>
      <c r="K3" s="203" t="s">
        <v>220</v>
      </c>
      <c r="L3" s="203" t="s">
        <v>220</v>
      </c>
      <c r="M3" s="188" t="s">
        <v>221</v>
      </c>
      <c r="N3" s="203" t="s">
        <v>220</v>
      </c>
    </row>
    <row r="4" spans="1:14" ht="15" x14ac:dyDescent="0.25">
      <c r="B4" s="183">
        <v>42369</v>
      </c>
      <c r="C4" s="183">
        <v>42735</v>
      </c>
      <c r="D4" s="204">
        <v>42825</v>
      </c>
      <c r="E4" s="204">
        <v>42916</v>
      </c>
      <c r="F4" s="204">
        <v>43008</v>
      </c>
      <c r="G4" s="183">
        <v>43008</v>
      </c>
      <c r="H4" s="204">
        <v>43100</v>
      </c>
      <c r="I4" s="183">
        <v>43100</v>
      </c>
      <c r="J4" s="204">
        <v>43190</v>
      </c>
      <c r="K4" s="204">
        <v>43281</v>
      </c>
      <c r="L4" s="204">
        <v>43373</v>
      </c>
      <c r="M4" s="183">
        <v>43373</v>
      </c>
      <c r="N4" s="204">
        <v>43465</v>
      </c>
    </row>
    <row r="5" spans="1:14" ht="15" x14ac:dyDescent="0.25">
      <c r="A5" s="120"/>
      <c r="B5" s="137"/>
      <c r="C5" s="137"/>
      <c r="D5" s="137"/>
      <c r="E5" s="137"/>
      <c r="F5" s="137"/>
      <c r="G5" s="137"/>
      <c r="H5" s="137"/>
      <c r="I5" s="137"/>
      <c r="J5" s="137"/>
      <c r="K5" s="137"/>
      <c r="L5" s="137"/>
      <c r="M5" s="137"/>
      <c r="N5" s="137"/>
    </row>
    <row r="6" spans="1:14" x14ac:dyDescent="0.2">
      <c r="A6" s="23" t="s">
        <v>158</v>
      </c>
      <c r="B6" s="160">
        <v>4603.6000000000004</v>
      </c>
      <c r="C6" s="161">
        <v>6529.1</v>
      </c>
      <c r="D6" s="161">
        <v>1581.5</v>
      </c>
      <c r="E6" s="161">
        <v>1736.7</v>
      </c>
      <c r="F6" s="161">
        <v>1763.9</v>
      </c>
      <c r="G6" s="161">
        <f>D6+E6+F6</f>
        <v>5082.1000000000004</v>
      </c>
      <c r="H6" s="161"/>
      <c r="I6" s="161">
        <v>7094.1</v>
      </c>
      <c r="J6" s="161">
        <v>1848.4</v>
      </c>
      <c r="K6" s="161">
        <v>1941.8</v>
      </c>
      <c r="L6" s="161">
        <v>2065</v>
      </c>
      <c r="M6" s="161">
        <f>SUM(J6:L6)</f>
        <v>5855.2</v>
      </c>
      <c r="N6" s="161"/>
    </row>
    <row r="7" spans="1:14" x14ac:dyDescent="0.2">
      <c r="A7" s="37" t="s">
        <v>88</v>
      </c>
      <c r="B7" s="148">
        <v>-675.6</v>
      </c>
      <c r="C7" s="123">
        <v>-1406</v>
      </c>
      <c r="D7" s="123">
        <v>-367.8</v>
      </c>
      <c r="E7" s="123">
        <v>-401.5</v>
      </c>
      <c r="F7" s="123">
        <v>-417.9</v>
      </c>
      <c r="G7" s="123">
        <f t="shared" ref="G7:G8" si="0">D7+E7+F7</f>
        <v>-1187.1999999999998</v>
      </c>
      <c r="H7" s="123"/>
      <c r="I7" s="123">
        <v>-1627.3</v>
      </c>
      <c r="J7" s="123">
        <v>-521.79999999999995</v>
      </c>
      <c r="K7" s="123">
        <v>-532.29999999999995</v>
      </c>
      <c r="L7" s="123">
        <v>-567.5</v>
      </c>
      <c r="M7" s="123">
        <f>SUM(J7:L7)</f>
        <v>-1621.6</v>
      </c>
      <c r="N7" s="123"/>
    </row>
    <row r="8" spans="1:14" x14ac:dyDescent="0.2">
      <c r="A8" s="146" t="s">
        <v>159</v>
      </c>
      <c r="B8" s="162">
        <f t="shared" ref="B8:L8" si="1">SUM(B6:B7)</f>
        <v>3928.0000000000005</v>
      </c>
      <c r="C8" s="163">
        <f t="shared" si="1"/>
        <v>5123.1000000000004</v>
      </c>
      <c r="D8" s="163">
        <f t="shared" si="1"/>
        <v>1213.7</v>
      </c>
      <c r="E8" s="163">
        <f t="shared" si="1"/>
        <v>1335.2</v>
      </c>
      <c r="F8" s="163">
        <f t="shared" si="1"/>
        <v>1346</v>
      </c>
      <c r="G8" s="163">
        <f t="shared" si="0"/>
        <v>3894.9</v>
      </c>
      <c r="H8" s="163"/>
      <c r="I8" s="163">
        <f t="shared" si="1"/>
        <v>5466.8</v>
      </c>
      <c r="J8" s="163">
        <f t="shared" si="1"/>
        <v>1326.6000000000001</v>
      </c>
      <c r="K8" s="163">
        <f t="shared" si="1"/>
        <v>1409.5</v>
      </c>
      <c r="L8" s="163">
        <f t="shared" si="1"/>
        <v>1497.5</v>
      </c>
      <c r="M8" s="163">
        <f>SUM(M6:M7)</f>
        <v>4233.6000000000004</v>
      </c>
      <c r="N8" s="163"/>
    </row>
    <row r="9" spans="1:14" x14ac:dyDescent="0.2">
      <c r="A9" s="66"/>
      <c r="B9" s="148"/>
      <c r="C9" s="123"/>
      <c r="D9" s="123"/>
      <c r="E9" s="123"/>
      <c r="F9" s="123"/>
      <c r="G9" s="123"/>
      <c r="H9" s="123"/>
      <c r="I9" s="123"/>
      <c r="J9" s="123"/>
      <c r="K9" s="123"/>
      <c r="L9" s="123"/>
      <c r="M9" s="123"/>
      <c r="N9" s="123"/>
    </row>
    <row r="10" spans="1:14" x14ac:dyDescent="0.2">
      <c r="A10" s="66"/>
      <c r="B10" s="148"/>
      <c r="C10" s="123"/>
      <c r="D10" s="123"/>
      <c r="E10" s="123"/>
      <c r="F10" s="123"/>
      <c r="G10" s="123"/>
      <c r="H10" s="123"/>
      <c r="I10" s="123"/>
      <c r="J10" s="123"/>
      <c r="K10" s="123"/>
      <c r="L10" s="123"/>
      <c r="M10" s="123"/>
      <c r="N10" s="123"/>
    </row>
    <row r="11" spans="1:14" x14ac:dyDescent="0.2">
      <c r="A11" s="23" t="s">
        <v>160</v>
      </c>
      <c r="B11" s="148"/>
      <c r="C11" s="123"/>
      <c r="D11" s="123"/>
      <c r="E11" s="123"/>
      <c r="F11" s="123"/>
      <c r="G11" s="123"/>
      <c r="H11" s="123"/>
      <c r="I11" s="123"/>
      <c r="J11" s="123"/>
      <c r="K11" s="123"/>
      <c r="L11" s="123"/>
      <c r="M11" s="123"/>
      <c r="N11" s="123"/>
    </row>
    <row r="12" spans="1:14" x14ac:dyDescent="0.2">
      <c r="A12" s="66" t="s">
        <v>206</v>
      </c>
      <c r="B12" s="160">
        <v>2187</v>
      </c>
      <c r="C12" s="161">
        <v>2992.4</v>
      </c>
      <c r="D12" s="161">
        <v>730.7</v>
      </c>
      <c r="E12" s="161">
        <v>801.2</v>
      </c>
      <c r="F12" s="161">
        <v>806</v>
      </c>
      <c r="G12" s="161">
        <f t="shared" ref="G12:G21" si="2">D12+E12+F12</f>
        <v>2337.9</v>
      </c>
      <c r="H12" s="161"/>
      <c r="I12" s="161">
        <v>3251.7</v>
      </c>
      <c r="J12" s="161">
        <v>787.6</v>
      </c>
      <c r="K12" s="161">
        <v>868.6</v>
      </c>
      <c r="L12" s="161">
        <v>921.7</v>
      </c>
      <c r="M12" s="161">
        <f t="shared" ref="M12:M14" si="3">SUM(J12:L12)</f>
        <v>2577.9</v>
      </c>
      <c r="N12" s="161"/>
    </row>
    <row r="13" spans="1:14" x14ac:dyDescent="0.2">
      <c r="A13" s="66" t="s">
        <v>207</v>
      </c>
      <c r="B13" s="148">
        <v>463.4</v>
      </c>
      <c r="C13" s="123">
        <v>605.9</v>
      </c>
      <c r="D13" s="123">
        <v>142.19999999999999</v>
      </c>
      <c r="E13" s="123">
        <v>158</v>
      </c>
      <c r="F13" s="123">
        <v>165.8</v>
      </c>
      <c r="G13" s="123">
        <f t="shared" si="2"/>
        <v>466</v>
      </c>
      <c r="H13" s="123"/>
      <c r="I13" s="123">
        <v>688.5</v>
      </c>
      <c r="J13" s="123">
        <v>173.3</v>
      </c>
      <c r="K13" s="123">
        <v>180.9</v>
      </c>
      <c r="L13" s="123">
        <v>182.9</v>
      </c>
      <c r="M13" s="123">
        <f t="shared" si="3"/>
        <v>537.1</v>
      </c>
      <c r="N13" s="123"/>
    </row>
    <row r="14" spans="1:14" x14ac:dyDescent="0.2">
      <c r="A14" s="147" t="s">
        <v>208</v>
      </c>
      <c r="B14" s="149">
        <v>634.29999999999995</v>
      </c>
      <c r="C14" s="145">
        <v>775.4</v>
      </c>
      <c r="D14" s="145">
        <v>202.1</v>
      </c>
      <c r="E14" s="145">
        <v>212.2</v>
      </c>
      <c r="F14" s="145">
        <v>219.1</v>
      </c>
      <c r="G14" s="145">
        <f t="shared" si="2"/>
        <v>633.4</v>
      </c>
      <c r="H14" s="145"/>
      <c r="I14" s="145">
        <v>863.5</v>
      </c>
      <c r="J14" s="145">
        <v>211.7</v>
      </c>
      <c r="K14" s="145">
        <v>227.5</v>
      </c>
      <c r="L14" s="145">
        <v>225</v>
      </c>
      <c r="M14" s="149">
        <f t="shared" si="3"/>
        <v>664.2</v>
      </c>
      <c r="N14" s="145"/>
    </row>
    <row r="15" spans="1:14" x14ac:dyDescent="0.2">
      <c r="A15" s="66" t="s">
        <v>209</v>
      </c>
      <c r="B15" s="148">
        <f t="shared" ref="B15:L15" si="4">SUM(B12:B14)</f>
        <v>3284.7</v>
      </c>
      <c r="C15" s="123">
        <f t="shared" si="4"/>
        <v>4373.7</v>
      </c>
      <c r="D15" s="123">
        <f t="shared" si="4"/>
        <v>1075</v>
      </c>
      <c r="E15" s="123">
        <f t="shared" si="4"/>
        <v>1171.4000000000001</v>
      </c>
      <c r="F15" s="123">
        <f t="shared" si="4"/>
        <v>1190.8999999999999</v>
      </c>
      <c r="G15" s="123">
        <f t="shared" si="2"/>
        <v>3437.3</v>
      </c>
      <c r="H15" s="123"/>
      <c r="I15" s="123">
        <f t="shared" si="4"/>
        <v>4803.7</v>
      </c>
      <c r="J15" s="123">
        <f t="shared" si="4"/>
        <v>1172.6000000000001</v>
      </c>
      <c r="K15" s="123">
        <f t="shared" si="4"/>
        <v>1277</v>
      </c>
      <c r="L15" s="123">
        <f t="shared" si="4"/>
        <v>1329.6000000000001</v>
      </c>
      <c r="M15" s="123">
        <f>SUM(M12:M14)</f>
        <v>3779.2</v>
      </c>
      <c r="N15" s="123"/>
    </row>
    <row r="16" spans="1:14" x14ac:dyDescent="0.2">
      <c r="A16" s="66" t="s">
        <v>46</v>
      </c>
      <c r="B16" s="148">
        <v>155.9</v>
      </c>
      <c r="C16" s="123">
        <v>260.60000000000002</v>
      </c>
      <c r="D16" s="123">
        <v>63</v>
      </c>
      <c r="E16" s="123">
        <v>65.900000000000006</v>
      </c>
      <c r="F16" s="123">
        <v>64.099999999999994</v>
      </c>
      <c r="G16" s="123">
        <f t="shared" si="2"/>
        <v>193</v>
      </c>
      <c r="H16" s="123"/>
      <c r="I16" s="123">
        <v>270.60000000000002</v>
      </c>
      <c r="J16" s="123">
        <v>69.8</v>
      </c>
      <c r="K16" s="123">
        <v>71.599999999999994</v>
      </c>
      <c r="L16" s="123">
        <v>71.599999999999994</v>
      </c>
      <c r="M16" s="123">
        <f t="shared" ref="M16:M20" si="5">SUM(J16:L16)</f>
        <v>212.99999999999997</v>
      </c>
      <c r="N16" s="123"/>
    </row>
    <row r="17" spans="1:14" ht="16.5" x14ac:dyDescent="0.2">
      <c r="A17" s="66" t="s">
        <v>218</v>
      </c>
      <c r="B17" s="148">
        <v>397.9</v>
      </c>
      <c r="C17" s="123">
        <v>397.4</v>
      </c>
      <c r="D17" s="123">
        <v>52.5</v>
      </c>
      <c r="E17" s="123">
        <v>76.599999999999994</v>
      </c>
      <c r="F17" s="123">
        <v>71.2</v>
      </c>
      <c r="G17" s="123">
        <f t="shared" si="2"/>
        <v>200.3</v>
      </c>
      <c r="H17" s="123"/>
      <c r="I17" s="123">
        <v>303.10000000000002</v>
      </c>
      <c r="J17" s="123">
        <v>65.599999999999994</v>
      </c>
      <c r="K17" s="123">
        <v>38.700000000000003</v>
      </c>
      <c r="L17" s="123">
        <v>71.5</v>
      </c>
      <c r="M17" s="123">
        <f t="shared" si="5"/>
        <v>175.8</v>
      </c>
      <c r="N17" s="123"/>
    </row>
    <row r="18" spans="1:14" x14ac:dyDescent="0.2">
      <c r="A18" s="66" t="s">
        <v>242</v>
      </c>
      <c r="B18" s="148">
        <v>15.4</v>
      </c>
      <c r="C18" s="123">
        <v>40.799999999999997</v>
      </c>
      <c r="D18" s="123">
        <v>8.1</v>
      </c>
      <c r="E18" s="123">
        <v>6.2</v>
      </c>
      <c r="F18" s="123">
        <v>6.2</v>
      </c>
      <c r="G18" s="123">
        <f t="shared" si="2"/>
        <v>20.5</v>
      </c>
      <c r="H18" s="123"/>
      <c r="I18" s="123">
        <v>28.2</v>
      </c>
      <c r="J18" s="123">
        <v>6.1</v>
      </c>
      <c r="K18" s="123">
        <v>8.8000000000000007</v>
      </c>
      <c r="L18" s="123">
        <v>10.8</v>
      </c>
      <c r="M18" s="123">
        <f t="shared" si="5"/>
        <v>25.700000000000003</v>
      </c>
      <c r="N18" s="123"/>
    </row>
    <row r="19" spans="1:14" x14ac:dyDescent="0.2">
      <c r="A19" s="66" t="s">
        <v>86</v>
      </c>
      <c r="B19" s="148">
        <v>61.8</v>
      </c>
      <c r="C19" s="123">
        <v>47.6</v>
      </c>
      <c r="D19" s="123">
        <v>11.1</v>
      </c>
      <c r="E19" s="123">
        <v>11</v>
      </c>
      <c r="F19" s="123">
        <v>10.199999999999999</v>
      </c>
      <c r="G19" s="123">
        <f t="shared" si="2"/>
        <v>32.299999999999997</v>
      </c>
      <c r="H19" s="123"/>
      <c r="I19" s="123">
        <v>44</v>
      </c>
      <c r="J19" s="123">
        <v>10.4</v>
      </c>
      <c r="K19" s="123">
        <v>10.9</v>
      </c>
      <c r="L19" s="123">
        <v>11</v>
      </c>
      <c r="M19" s="123">
        <f t="shared" si="5"/>
        <v>32.299999999999997</v>
      </c>
      <c r="N19" s="123"/>
    </row>
    <row r="20" spans="1:14" x14ac:dyDescent="0.2">
      <c r="A20" s="66" t="s">
        <v>28</v>
      </c>
      <c r="B20" s="148">
        <v>12.3</v>
      </c>
      <c r="C20" s="123">
        <v>3</v>
      </c>
      <c r="D20" s="123">
        <v>4</v>
      </c>
      <c r="E20" s="123">
        <v>4.0999999999999996</v>
      </c>
      <c r="F20" s="123">
        <v>3.4</v>
      </c>
      <c r="G20" s="123">
        <f t="shared" si="2"/>
        <v>11.5</v>
      </c>
      <c r="H20" s="123"/>
      <c r="I20" s="123">
        <v>17.2</v>
      </c>
      <c r="J20" s="123">
        <v>2.1</v>
      </c>
      <c r="K20" s="123">
        <v>2.5</v>
      </c>
      <c r="L20" s="123">
        <v>3</v>
      </c>
      <c r="M20" s="123">
        <f t="shared" si="5"/>
        <v>7.6</v>
      </c>
      <c r="N20" s="123"/>
    </row>
    <row r="21" spans="1:14" ht="15" thickBot="1" x14ac:dyDescent="0.25">
      <c r="A21" s="122" t="s">
        <v>159</v>
      </c>
      <c r="B21" s="164">
        <f t="shared" ref="B21:L21" si="6">SUM(B15:B20)</f>
        <v>3928.0000000000005</v>
      </c>
      <c r="C21" s="159">
        <f t="shared" si="6"/>
        <v>5123.1000000000004</v>
      </c>
      <c r="D21" s="159">
        <f t="shared" si="6"/>
        <v>1213.6999999999998</v>
      </c>
      <c r="E21" s="159">
        <f t="shared" si="6"/>
        <v>1335.2</v>
      </c>
      <c r="F21" s="159">
        <f t="shared" si="6"/>
        <v>1346</v>
      </c>
      <c r="G21" s="159">
        <f t="shared" si="2"/>
        <v>3894.8999999999996</v>
      </c>
      <c r="H21" s="159"/>
      <c r="I21" s="159">
        <f t="shared" si="6"/>
        <v>5466.8</v>
      </c>
      <c r="J21" s="159">
        <f t="shared" si="6"/>
        <v>1326.6</v>
      </c>
      <c r="K21" s="159">
        <f t="shared" si="6"/>
        <v>1409.5</v>
      </c>
      <c r="L21" s="159">
        <f t="shared" si="6"/>
        <v>1497.5</v>
      </c>
      <c r="M21" s="159">
        <f>SUM(M15:M20)</f>
        <v>4233.6000000000004</v>
      </c>
      <c r="N21" s="159"/>
    </row>
    <row r="22" spans="1:14" ht="15" thickTop="1" x14ac:dyDescent="0.2">
      <c r="A22" s="21"/>
      <c r="B22" s="317"/>
      <c r="C22" s="317"/>
      <c r="D22" s="317"/>
      <c r="E22" s="317"/>
      <c r="F22" s="317"/>
      <c r="G22" s="317"/>
      <c r="H22" s="317"/>
      <c r="I22" s="317"/>
      <c r="J22" s="317"/>
      <c r="K22" s="317"/>
      <c r="L22" s="317"/>
      <c r="M22" s="317"/>
      <c r="N22" s="317"/>
    </row>
    <row r="23" spans="1:14" x14ac:dyDescent="0.2">
      <c r="A23" s="291" t="s">
        <v>179</v>
      </c>
    </row>
    <row r="24" spans="1:14" x14ac:dyDescent="0.2">
      <c r="A24" s="293" t="s">
        <v>219</v>
      </c>
      <c r="B24" s="293"/>
      <c r="C24" s="293"/>
    </row>
  </sheetData>
  <pageMargins left="0.25" right="0.25" top="0.75" bottom="0.75" header="0.3" footer="0.3"/>
  <pageSetup scale="4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J1178"/>
  <sheetViews>
    <sheetView showGridLines="0" zoomScaleNormal="100" workbookViewId="0">
      <pane xSplit="2" ySplit="5" topLeftCell="C6" activePane="bottomRight" state="frozen"/>
      <selection activeCell="H25" sqref="H25"/>
      <selection pane="topRight" activeCell="H25" sqref="H25"/>
      <selection pane="bottomLeft" activeCell="H25" sqref="H25"/>
      <selection pane="bottomRight" activeCell="J24" sqref="J24"/>
    </sheetView>
  </sheetViews>
  <sheetFormatPr defaultColWidth="9.28515625" defaultRowHeight="14.25" outlineLevelCol="1" x14ac:dyDescent="0.2"/>
  <cols>
    <col min="1" max="1" width="9.28515625" style="190"/>
    <col min="2" max="2" width="45.5703125" style="191" customWidth="1"/>
    <col min="3" max="4" width="21.42578125" style="190" customWidth="1"/>
    <col min="5" max="8" width="21.42578125" style="190" hidden="1" customWidth="1" outlineLevel="1"/>
    <col min="9" max="9" width="23.28515625" style="192" customWidth="1" collapsed="1"/>
    <col min="10" max="11" width="21.42578125" style="193" customWidth="1" outlineLevel="1"/>
    <col min="12" max="12" width="27.28515625" style="193" customWidth="1" outlineLevel="1"/>
    <col min="13" max="13" width="21.42578125" style="193" customWidth="1"/>
    <col min="14" max="14" width="27.28515625" style="193" hidden="1" customWidth="1" outlineLevel="1"/>
    <col min="15" max="15" width="24.42578125" style="190" bestFit="1" customWidth="1" collapsed="1"/>
    <col min="16" max="18" width="21.42578125" style="193" customWidth="1" outlineLevel="1"/>
    <col min="19" max="19" width="21.42578125" style="193" customWidth="1"/>
    <col min="20" max="20" width="21.42578125" style="193" hidden="1" customWidth="1" outlineLevel="1"/>
    <col min="21" max="21" width="9.28515625" style="193" collapsed="1"/>
    <col min="22" max="16384" width="9.28515625" style="193"/>
  </cols>
  <sheetData>
    <row r="1" spans="1:244" ht="15" x14ac:dyDescent="0.25">
      <c r="A1" s="43" t="s">
        <v>174</v>
      </c>
      <c r="H1" s="193"/>
      <c r="I1" s="193"/>
    </row>
    <row r="2" spans="1:244" x14ac:dyDescent="0.2">
      <c r="A2" s="26" t="s">
        <v>48</v>
      </c>
      <c r="H2" s="193"/>
      <c r="I2" s="193"/>
    </row>
    <row r="3" spans="1:244" ht="15" x14ac:dyDescent="0.25">
      <c r="C3" s="238" t="s">
        <v>162</v>
      </c>
      <c r="H3" s="246"/>
      <c r="I3" s="193"/>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row>
    <row r="4" spans="1:244" ht="30" x14ac:dyDescent="0.25">
      <c r="A4" s="193"/>
      <c r="B4" s="43"/>
      <c r="C4" s="245" t="s">
        <v>176</v>
      </c>
      <c r="D4" s="245" t="s">
        <v>176</v>
      </c>
      <c r="E4" s="203" t="s">
        <v>220</v>
      </c>
      <c r="F4" s="203" t="s">
        <v>220</v>
      </c>
      <c r="G4" s="203" t="s">
        <v>220</v>
      </c>
      <c r="H4" s="203" t="s">
        <v>220</v>
      </c>
      <c r="I4" s="245" t="s">
        <v>176</v>
      </c>
      <c r="J4" s="203" t="s">
        <v>220</v>
      </c>
      <c r="K4" s="203" t="s">
        <v>220</v>
      </c>
      <c r="L4" s="203" t="s">
        <v>220</v>
      </c>
      <c r="M4" s="182" t="s">
        <v>221</v>
      </c>
      <c r="N4" s="203" t="s">
        <v>220</v>
      </c>
      <c r="O4" s="245" t="s">
        <v>176</v>
      </c>
      <c r="P4" s="203" t="s">
        <v>220</v>
      </c>
      <c r="Q4" s="203" t="s">
        <v>220</v>
      </c>
      <c r="R4" s="203" t="s">
        <v>220</v>
      </c>
      <c r="S4" s="182" t="s">
        <v>221</v>
      </c>
      <c r="T4" s="203" t="s">
        <v>220</v>
      </c>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row>
    <row r="5" spans="1:244" ht="15" x14ac:dyDescent="0.25">
      <c r="A5" s="193"/>
      <c r="B5" s="43"/>
      <c r="C5" s="187" t="s">
        <v>163</v>
      </c>
      <c r="D5" s="185" t="s">
        <v>163</v>
      </c>
      <c r="E5" s="204">
        <v>42460</v>
      </c>
      <c r="F5" s="204">
        <v>42551</v>
      </c>
      <c r="G5" s="205">
        <v>42643</v>
      </c>
      <c r="H5" s="204">
        <v>42735</v>
      </c>
      <c r="I5" s="183">
        <v>42735</v>
      </c>
      <c r="J5" s="204">
        <v>42825</v>
      </c>
      <c r="K5" s="204">
        <v>42916</v>
      </c>
      <c r="L5" s="205">
        <v>43008</v>
      </c>
      <c r="M5" s="183">
        <v>43008</v>
      </c>
      <c r="N5" s="204">
        <v>43100</v>
      </c>
      <c r="O5" s="183">
        <v>43100</v>
      </c>
      <c r="P5" s="204">
        <v>43190</v>
      </c>
      <c r="Q5" s="204">
        <v>43281</v>
      </c>
      <c r="R5" s="204">
        <v>43373</v>
      </c>
      <c r="S5" s="183">
        <v>43373</v>
      </c>
      <c r="T5" s="247" t="s">
        <v>164</v>
      </c>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row>
    <row r="6" spans="1:244" x14ac:dyDescent="0.2">
      <c r="A6" s="22"/>
      <c r="B6" s="37"/>
      <c r="C6" s="67"/>
      <c r="D6" s="67"/>
      <c r="E6" s="197"/>
      <c r="F6" s="255"/>
      <c r="G6" s="255"/>
      <c r="H6" s="82"/>
      <c r="I6" s="67"/>
      <c r="J6" s="197"/>
      <c r="K6" s="255"/>
      <c r="L6" s="255"/>
      <c r="M6" s="255"/>
      <c r="N6" s="82"/>
      <c r="O6" s="67"/>
      <c r="P6" s="197"/>
      <c r="Q6" s="255"/>
      <c r="R6" s="255"/>
      <c r="S6" s="67"/>
      <c r="T6" s="82"/>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row>
    <row r="7" spans="1:244" x14ac:dyDescent="0.2">
      <c r="A7" s="37" t="s">
        <v>239</v>
      </c>
      <c r="B7" s="37"/>
      <c r="C7" s="68">
        <f>'Statement of Operations'!B24</f>
        <v>-468.60000000000088</v>
      </c>
      <c r="D7" s="68">
        <v>-473.7</v>
      </c>
      <c r="E7" s="248">
        <v>-100.3</v>
      </c>
      <c r="F7" s="256">
        <v>-82.8</v>
      </c>
      <c r="G7" s="256">
        <v>-80.400000000000006</v>
      </c>
      <c r="H7" s="252">
        <v>-185.6</v>
      </c>
      <c r="I7" s="68">
        <f>SUM(E7:H7)</f>
        <v>-449.1</v>
      </c>
      <c r="J7" s="248">
        <v>-119.7</v>
      </c>
      <c r="K7" s="256">
        <v>-47.3</v>
      </c>
      <c r="L7" s="256">
        <v>-78.599999999999994</v>
      </c>
      <c r="M7" s="256">
        <f>SUM(J7:L7)</f>
        <v>-245.6</v>
      </c>
      <c r="N7" s="252">
        <v>25.1</v>
      </c>
      <c r="O7" s="68">
        <f>J7+K7+L7+N7</f>
        <v>-220.5</v>
      </c>
      <c r="P7" s="248">
        <v>-92</v>
      </c>
      <c r="Q7" s="256">
        <v>-32.200000000000003</v>
      </c>
      <c r="R7" s="256">
        <v>-48.7</v>
      </c>
      <c r="S7" s="68">
        <f>SUM(P7:R7)</f>
        <v>-172.9</v>
      </c>
      <c r="T7" s="252"/>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row>
    <row r="8" spans="1:244" x14ac:dyDescent="0.2">
      <c r="A8" s="37" t="s">
        <v>82</v>
      </c>
      <c r="B8" s="37"/>
      <c r="C8" s="67"/>
      <c r="D8" s="67"/>
      <c r="E8" s="197"/>
      <c r="F8" s="255"/>
      <c r="G8" s="255"/>
      <c r="H8" s="82"/>
      <c r="I8" s="67"/>
      <c r="J8" s="197"/>
      <c r="K8" s="255"/>
      <c r="L8" s="255"/>
      <c r="M8" s="255"/>
      <c r="N8" s="82"/>
      <c r="O8" s="67"/>
      <c r="P8" s="197"/>
      <c r="Q8" s="255"/>
      <c r="R8" s="255"/>
      <c r="S8" s="67"/>
      <c r="T8" s="82"/>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row>
    <row r="9" spans="1:244" x14ac:dyDescent="0.2">
      <c r="A9" s="37" t="s">
        <v>47</v>
      </c>
      <c r="B9" s="37"/>
      <c r="C9" s="44">
        <v>260.10000000000002</v>
      </c>
      <c r="D9" s="44">
        <v>155.9</v>
      </c>
      <c r="E9" s="249">
        <v>62.8</v>
      </c>
      <c r="F9" s="257">
        <v>65.5</v>
      </c>
      <c r="G9" s="257">
        <v>70.900000000000006</v>
      </c>
      <c r="H9" s="253">
        <v>61.4</v>
      </c>
      <c r="I9" s="44">
        <f>SUM(E9:H9)</f>
        <v>260.60000000000002</v>
      </c>
      <c r="J9" s="249">
        <v>63</v>
      </c>
      <c r="K9" s="255">
        <v>65.900000000000006</v>
      </c>
      <c r="L9" s="257">
        <v>64.099999999999994</v>
      </c>
      <c r="M9" s="257">
        <f t="shared" ref="M9:M15" si="0">SUM(J9:L9)</f>
        <v>193</v>
      </c>
      <c r="N9" s="253">
        <v>77.599999999999994</v>
      </c>
      <c r="O9" s="44">
        <f t="shared" ref="O9:O15" si="1">J9+K9+L9+N9</f>
        <v>270.60000000000002</v>
      </c>
      <c r="P9" s="249">
        <v>69.800000000000011</v>
      </c>
      <c r="Q9" s="257">
        <v>71.599999999999994</v>
      </c>
      <c r="R9" s="257">
        <v>71.599999999999994</v>
      </c>
      <c r="S9" s="44">
        <f t="shared" ref="S9:S15" si="2">SUM(P9:R9)</f>
        <v>213</v>
      </c>
      <c r="T9" s="253"/>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row>
    <row r="10" spans="1:244" x14ac:dyDescent="0.2">
      <c r="A10" s="37" t="s">
        <v>83</v>
      </c>
      <c r="B10" s="37"/>
      <c r="C10" s="44">
        <v>125.3</v>
      </c>
      <c r="D10" s="44">
        <v>123.1</v>
      </c>
      <c r="E10" s="249">
        <v>38.9</v>
      </c>
      <c r="F10" s="257">
        <v>43.5</v>
      </c>
      <c r="G10" s="257">
        <v>34.1</v>
      </c>
      <c r="H10" s="253">
        <v>55.3</v>
      </c>
      <c r="I10" s="44">
        <f t="shared" ref="I10:I15" si="3">SUM(E10:H10)</f>
        <v>171.8</v>
      </c>
      <c r="J10" s="249">
        <v>41.7</v>
      </c>
      <c r="K10" s="257">
        <v>44</v>
      </c>
      <c r="L10" s="257">
        <v>49.2</v>
      </c>
      <c r="M10" s="257">
        <f t="shared" si="0"/>
        <v>134.9</v>
      </c>
      <c r="N10" s="253">
        <v>48.2</v>
      </c>
      <c r="O10" s="44">
        <f t="shared" si="1"/>
        <v>183.10000000000002</v>
      </c>
      <c r="P10" s="249">
        <v>44.400000000000006</v>
      </c>
      <c r="Q10" s="257">
        <v>52</v>
      </c>
      <c r="R10" s="257">
        <v>92.7</v>
      </c>
      <c r="S10" s="44">
        <f t="shared" si="2"/>
        <v>189.10000000000002</v>
      </c>
      <c r="T10" s="253"/>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row>
    <row r="11" spans="1:244" x14ac:dyDescent="0.2">
      <c r="A11" s="37" t="s">
        <v>238</v>
      </c>
      <c r="B11" s="37"/>
      <c r="C11" s="44">
        <v>-35.5</v>
      </c>
      <c r="D11" s="44">
        <v>-56.3</v>
      </c>
      <c r="E11" s="249">
        <v>-20.6</v>
      </c>
      <c r="F11" s="257">
        <v>-10.7</v>
      </c>
      <c r="G11" s="257">
        <v>-7.1</v>
      </c>
      <c r="H11" s="253">
        <v>11</v>
      </c>
      <c r="I11" s="44">
        <f t="shared" si="3"/>
        <v>-27.4</v>
      </c>
      <c r="J11" s="249">
        <v>-41.7</v>
      </c>
      <c r="K11" s="257">
        <v>-32.5</v>
      </c>
      <c r="L11" s="257">
        <v>-23.8</v>
      </c>
      <c r="M11" s="257">
        <f t="shared" si="0"/>
        <v>-98</v>
      </c>
      <c r="N11" s="253">
        <v>-22.4</v>
      </c>
      <c r="O11" s="44">
        <f t="shared" si="1"/>
        <v>-120.4</v>
      </c>
      <c r="P11" s="249">
        <v>-31.700000000000003</v>
      </c>
      <c r="Q11" s="257">
        <v>15.1</v>
      </c>
      <c r="R11" s="257">
        <v>-32.9</v>
      </c>
      <c r="S11" s="44">
        <f t="shared" si="2"/>
        <v>-49.5</v>
      </c>
      <c r="T11" s="253"/>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row>
    <row r="12" spans="1:244" x14ac:dyDescent="0.2">
      <c r="A12" s="66" t="s">
        <v>84</v>
      </c>
      <c r="B12" s="37"/>
      <c r="C12" s="44">
        <v>437.9</v>
      </c>
      <c r="D12" s="44">
        <v>497.4</v>
      </c>
      <c r="E12" s="249">
        <v>53.3</v>
      </c>
      <c r="F12" s="257">
        <v>69.900000000000006</v>
      </c>
      <c r="G12" s="257">
        <v>72.400000000000006</v>
      </c>
      <c r="H12" s="253">
        <v>231.9</v>
      </c>
      <c r="I12" s="44">
        <f t="shared" si="3"/>
        <v>427.5</v>
      </c>
      <c r="J12" s="249">
        <v>62.6</v>
      </c>
      <c r="K12" s="257">
        <v>79.2</v>
      </c>
      <c r="L12" s="257">
        <v>71.5</v>
      </c>
      <c r="M12" s="257">
        <f t="shared" si="0"/>
        <v>213.3</v>
      </c>
      <c r="N12" s="253">
        <v>113</v>
      </c>
      <c r="O12" s="44">
        <f t="shared" si="1"/>
        <v>326.3</v>
      </c>
      <c r="P12" s="249">
        <v>65.699999999999989</v>
      </c>
      <c r="Q12" s="257">
        <v>41.1</v>
      </c>
      <c r="R12" s="257">
        <v>71.5</v>
      </c>
      <c r="S12" s="44">
        <f t="shared" si="2"/>
        <v>178.29999999999998</v>
      </c>
      <c r="T12" s="253"/>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row>
    <row r="13" spans="1:244" x14ac:dyDescent="0.2">
      <c r="A13" s="66" t="s">
        <v>242</v>
      </c>
      <c r="B13" s="37"/>
      <c r="C13" s="44">
        <v>24.9</v>
      </c>
      <c r="D13" s="44">
        <v>15.4</v>
      </c>
      <c r="E13" s="249">
        <v>15.5</v>
      </c>
      <c r="F13" s="257">
        <v>14.4</v>
      </c>
      <c r="G13" s="257">
        <v>7.5</v>
      </c>
      <c r="H13" s="253">
        <v>3.4</v>
      </c>
      <c r="I13" s="44">
        <f t="shared" si="3"/>
        <v>40.799999999999997</v>
      </c>
      <c r="J13" s="249">
        <v>8.1</v>
      </c>
      <c r="K13" s="257">
        <v>6.2</v>
      </c>
      <c r="L13" s="257">
        <v>6.2</v>
      </c>
      <c r="M13" s="257">
        <f t="shared" si="0"/>
        <v>20.5</v>
      </c>
      <c r="N13" s="253">
        <v>7.7</v>
      </c>
      <c r="O13" s="44">
        <f t="shared" si="1"/>
        <v>28.2</v>
      </c>
      <c r="P13" s="249">
        <v>6.1</v>
      </c>
      <c r="Q13" s="257">
        <v>8.8000000000000007</v>
      </c>
      <c r="R13" s="257">
        <v>10.8</v>
      </c>
      <c r="S13" s="44">
        <f t="shared" si="2"/>
        <v>25.700000000000003</v>
      </c>
      <c r="T13" s="253"/>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row>
    <row r="14" spans="1:244" x14ac:dyDescent="0.2">
      <c r="A14" s="66" t="s">
        <v>86</v>
      </c>
      <c r="B14" s="37"/>
      <c r="C14" s="44">
        <v>61.8</v>
      </c>
      <c r="D14" s="44">
        <v>61.8</v>
      </c>
      <c r="E14" s="249">
        <v>10.4</v>
      </c>
      <c r="F14" s="257">
        <v>15</v>
      </c>
      <c r="G14" s="257">
        <v>11.1</v>
      </c>
      <c r="H14" s="253">
        <v>11.1</v>
      </c>
      <c r="I14" s="44">
        <f t="shared" si="3"/>
        <v>47.6</v>
      </c>
      <c r="J14" s="249">
        <v>11.1</v>
      </c>
      <c r="K14" s="257">
        <v>11</v>
      </c>
      <c r="L14" s="257">
        <v>10.199999999999999</v>
      </c>
      <c r="M14" s="257">
        <f t="shared" si="0"/>
        <v>32.299999999999997</v>
      </c>
      <c r="N14" s="253">
        <v>11.7</v>
      </c>
      <c r="O14" s="44">
        <f t="shared" si="1"/>
        <v>44</v>
      </c>
      <c r="P14" s="249">
        <v>10.4</v>
      </c>
      <c r="Q14" s="257">
        <v>10.9</v>
      </c>
      <c r="R14" s="257">
        <v>11</v>
      </c>
      <c r="S14" s="44">
        <f t="shared" si="2"/>
        <v>32.299999999999997</v>
      </c>
      <c r="T14" s="253"/>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row>
    <row r="15" spans="1:244" x14ac:dyDescent="0.2">
      <c r="A15" s="66" t="s">
        <v>28</v>
      </c>
      <c r="B15" s="37"/>
      <c r="C15" s="44">
        <v>12.3</v>
      </c>
      <c r="D15" s="44">
        <v>12.3</v>
      </c>
      <c r="E15" s="249">
        <v>1.7</v>
      </c>
      <c r="F15" s="257">
        <v>-3.9</v>
      </c>
      <c r="G15" s="257">
        <v>0.9</v>
      </c>
      <c r="H15" s="253">
        <v>4.3</v>
      </c>
      <c r="I15" s="44">
        <f t="shared" si="3"/>
        <v>2.9999999999999996</v>
      </c>
      <c r="J15" s="249">
        <v>4</v>
      </c>
      <c r="K15" s="257">
        <v>4.0999999999999996</v>
      </c>
      <c r="L15" s="257">
        <v>3.4</v>
      </c>
      <c r="M15" s="257">
        <f t="shared" si="0"/>
        <v>11.5</v>
      </c>
      <c r="N15" s="253">
        <v>5.7</v>
      </c>
      <c r="O15" s="44">
        <f t="shared" si="1"/>
        <v>17.2</v>
      </c>
      <c r="P15" s="249">
        <v>2.0999999999999996</v>
      </c>
      <c r="Q15" s="257">
        <v>2.5</v>
      </c>
      <c r="R15" s="257">
        <v>3</v>
      </c>
      <c r="S15" s="44">
        <f t="shared" si="2"/>
        <v>7.6</v>
      </c>
      <c r="T15" s="253"/>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row>
    <row r="16" spans="1:244" ht="6.4" customHeight="1" x14ac:dyDescent="0.2">
      <c r="A16" s="37"/>
      <c r="B16" s="37"/>
      <c r="C16" s="44"/>
      <c r="D16" s="44"/>
      <c r="E16" s="249"/>
      <c r="F16" s="257"/>
      <c r="G16" s="257"/>
      <c r="H16" s="253"/>
      <c r="I16" s="44"/>
      <c r="J16" s="249"/>
      <c r="K16" s="257"/>
      <c r="L16" s="257"/>
      <c r="M16" s="257"/>
      <c r="N16" s="253"/>
      <c r="O16" s="44"/>
      <c r="P16" s="249"/>
      <c r="Q16" s="257"/>
      <c r="R16" s="257"/>
      <c r="S16" s="44">
        <f>SUM(P16:Q16)</f>
        <v>0</v>
      </c>
      <c r="T16" s="253"/>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row>
    <row r="17" spans="1:244" ht="15" x14ac:dyDescent="0.25">
      <c r="A17" s="117" t="s">
        <v>17</v>
      </c>
      <c r="B17" s="117"/>
      <c r="C17" s="118">
        <f t="shared" ref="C17:I17" si="4">SUM(C7:C15)</f>
        <v>418.19999999999914</v>
      </c>
      <c r="D17" s="118">
        <f t="shared" si="4"/>
        <v>335.90000000000003</v>
      </c>
      <c r="E17" s="250">
        <f t="shared" si="4"/>
        <v>61.699999999999996</v>
      </c>
      <c r="F17" s="258">
        <f t="shared" si="4"/>
        <v>110.9</v>
      </c>
      <c r="G17" s="258">
        <f t="shared" si="4"/>
        <v>109.4</v>
      </c>
      <c r="H17" s="254">
        <f t="shared" si="4"/>
        <v>192.8</v>
      </c>
      <c r="I17" s="165">
        <f t="shared" si="4"/>
        <v>474.80000000000007</v>
      </c>
      <c r="J17" s="251">
        <f t="shared" ref="J17:Q17" si="5">SUM(J7:J15)</f>
        <v>29.099999999999998</v>
      </c>
      <c r="K17" s="259">
        <f t="shared" si="5"/>
        <v>130.60000000000002</v>
      </c>
      <c r="L17" s="259">
        <f t="shared" si="5"/>
        <v>102.20000000000002</v>
      </c>
      <c r="M17" s="259">
        <f>SUM(M7:M15)</f>
        <v>261.90000000000003</v>
      </c>
      <c r="N17" s="254">
        <f t="shared" si="5"/>
        <v>266.59999999999997</v>
      </c>
      <c r="O17" s="165">
        <f>SUM(O7:O15)</f>
        <v>528.5</v>
      </c>
      <c r="P17" s="251">
        <f t="shared" si="5"/>
        <v>74.8</v>
      </c>
      <c r="Q17" s="259">
        <f t="shared" si="5"/>
        <v>169.8</v>
      </c>
      <c r="R17" s="259">
        <f>SUM(R7:R15)</f>
        <v>179</v>
      </c>
      <c r="S17" s="165">
        <f>SUM(S7:S15)</f>
        <v>423.6</v>
      </c>
      <c r="T17" s="254">
        <f>SUM(T7:T15)</f>
        <v>0</v>
      </c>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row>
    <row r="18" spans="1:244" x14ac:dyDescent="0.2">
      <c r="A18" s="21"/>
      <c r="C18" s="21"/>
      <c r="D18" s="21"/>
      <c r="E18" s="21"/>
      <c r="F18" s="21"/>
      <c r="G18" s="21"/>
      <c r="H18" s="21"/>
      <c r="I18" s="21"/>
      <c r="J18" s="21"/>
      <c r="K18" s="21"/>
      <c r="L18" s="21"/>
      <c r="M18" s="21"/>
      <c r="N18" s="21"/>
      <c r="O18" s="21"/>
      <c r="P18" s="21"/>
      <c r="Q18" s="21"/>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row>
    <row r="19" spans="1:244" x14ac:dyDescent="0.2">
      <c r="A19" s="202"/>
      <c r="B19" s="26"/>
      <c r="C19" s="21"/>
      <c r="D19" s="21"/>
      <c r="E19" s="21"/>
      <c r="F19" s="21"/>
      <c r="G19" s="21"/>
      <c r="H19" s="21"/>
      <c r="I19" s="21"/>
      <c r="J19" s="21"/>
      <c r="K19" s="21"/>
      <c r="L19" s="21"/>
      <c r="M19" s="21"/>
      <c r="N19" s="21"/>
      <c r="O19" s="21"/>
      <c r="P19" s="21"/>
      <c r="Q19" s="21"/>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row>
    <row r="20" spans="1:244" x14ac:dyDescent="0.2">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row>
    <row r="21" spans="1:244" x14ac:dyDescent="0.2">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row>
    <row r="22" spans="1:244" x14ac:dyDescent="0.2">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row>
    <row r="23" spans="1:244" x14ac:dyDescent="0.2">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row>
    <row r="24" spans="1:244" x14ac:dyDescent="0.2">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row>
    <row r="25" spans="1:244" x14ac:dyDescent="0.2">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row>
    <row r="26" spans="1:244" x14ac:dyDescent="0.2">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row>
    <row r="27" spans="1:244" x14ac:dyDescent="0.2">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row>
    <row r="28" spans="1:244" x14ac:dyDescent="0.2">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row>
    <row r="29" spans="1:244" x14ac:dyDescent="0.2">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row>
    <row r="30" spans="1:244" x14ac:dyDescent="0.2">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row>
    <row r="31" spans="1:244"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row>
    <row r="32" spans="1:244"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row>
    <row r="33" spans="1:244"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row>
    <row r="34" spans="1:244"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row>
    <row r="35" spans="1:244"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row>
    <row r="36" spans="1:244"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row>
    <row r="37" spans="1:244"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row>
    <row r="38" spans="1:244"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row>
    <row r="39" spans="1:244"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row>
    <row r="40" spans="1:244"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row>
    <row r="41" spans="1:244"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row>
    <row r="42" spans="1:244"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row>
    <row r="43" spans="1:244"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row>
    <row r="44" spans="1:244" x14ac:dyDescent="0.2">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row>
    <row r="45" spans="1:244" x14ac:dyDescent="0.2">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row>
    <row r="46" spans="1:244"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row>
    <row r="47" spans="1:244" x14ac:dyDescent="0.2">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row>
    <row r="48" spans="1:244" x14ac:dyDescent="0.2">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row>
    <row r="49" spans="1:244"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row>
    <row r="50" spans="1:244" x14ac:dyDescent="0.2">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row>
    <row r="51" spans="1:244"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row>
    <row r="52" spans="1:244"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row>
    <row r="53" spans="1:244"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row>
    <row r="54" spans="1:244"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row>
    <row r="55" spans="1:244"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row>
    <row r="56" spans="1:244"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row>
    <row r="57" spans="1:244"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row>
    <row r="58" spans="1:244"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row>
    <row r="59" spans="1:244"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row>
    <row r="60" spans="1:244"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row>
    <row r="61" spans="1:244"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row>
    <row r="62" spans="1:244"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row>
    <row r="63" spans="1:244"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row>
    <row r="64" spans="1:244"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row>
    <row r="65" spans="1:244"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row>
    <row r="66" spans="1:244"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row>
    <row r="67" spans="1:244"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row>
    <row r="68" spans="1:244"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row>
    <row r="69" spans="1:244" x14ac:dyDescent="0.2">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row>
    <row r="70" spans="1:244" x14ac:dyDescent="0.2">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row>
    <row r="71" spans="1:244" x14ac:dyDescent="0.2">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row>
    <row r="72" spans="1:244"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row>
    <row r="73" spans="1:244"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row>
    <row r="74" spans="1:244"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row>
    <row r="75" spans="1:244"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row>
    <row r="76" spans="1:244"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row>
    <row r="77" spans="1:244"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row>
    <row r="78" spans="1:244"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row>
    <row r="79" spans="1:244"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row>
    <row r="80" spans="1:244"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row>
    <row r="81" spans="1:244"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row>
    <row r="82" spans="1:244"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row>
    <row r="83" spans="1:244"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row>
    <row r="84" spans="1:244"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row>
    <row r="85" spans="1:244"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row>
    <row r="86" spans="1:244"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row>
    <row r="87" spans="1:244"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row>
    <row r="88" spans="1:244"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row>
    <row r="89" spans="1:244"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row>
    <row r="90" spans="1:244"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row>
    <row r="91" spans="1:244"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row>
    <row r="92" spans="1:244"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row>
    <row r="93" spans="1:244"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row>
    <row r="94" spans="1:244"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row>
    <row r="95" spans="1:244"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row>
    <row r="96" spans="1:244"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row>
    <row r="97" spans="1:244"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row>
    <row r="98" spans="1:244"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row>
    <row r="99" spans="1:244"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row>
    <row r="100" spans="1:244"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row>
    <row r="101" spans="1:244"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row>
    <row r="102" spans="1:244"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row>
    <row r="103" spans="1:244"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row>
    <row r="104" spans="1:244"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row>
    <row r="105" spans="1:244"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row>
    <row r="106" spans="1:244"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row>
    <row r="107" spans="1:244"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row>
    <row r="108" spans="1:244"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row>
    <row r="109" spans="1:244"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row>
    <row r="110" spans="1:244"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c r="IE110" s="26"/>
      <c r="IF110" s="26"/>
      <c r="IG110" s="26"/>
      <c r="IH110" s="26"/>
      <c r="II110" s="26"/>
      <c r="IJ110" s="26"/>
    </row>
    <row r="111" spans="1:244"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row>
    <row r="112" spans="1:244"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row>
    <row r="113" spans="1:244"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row>
    <row r="114" spans="1:244"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row>
    <row r="115" spans="1:244"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row>
    <row r="116" spans="1:244"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row>
    <row r="117" spans="1:244"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row>
    <row r="118" spans="1:244"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row>
    <row r="119" spans="1:244"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row>
    <row r="120" spans="1:244"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row>
    <row r="121" spans="1:244"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row>
    <row r="122" spans="1:244"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row>
    <row r="123" spans="1:244"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row>
    <row r="124" spans="1:244"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row>
    <row r="125" spans="1:244"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row>
    <row r="126" spans="1:244"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row>
    <row r="127" spans="1:244"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row>
    <row r="128" spans="1:244"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row>
    <row r="129" spans="1:244"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row>
    <row r="130" spans="1:244"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row>
    <row r="131" spans="1:244"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row>
    <row r="132" spans="1:244"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row>
    <row r="133" spans="1:244"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row>
    <row r="134" spans="1:244"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row>
    <row r="135" spans="1:244"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row>
    <row r="136" spans="1:244"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row>
    <row r="137" spans="1:244"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row>
    <row r="138" spans="1:244"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row>
    <row r="139" spans="1:244"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row>
    <row r="140" spans="1:244"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row>
    <row r="141" spans="1:244"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row>
    <row r="142" spans="1:244"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row>
    <row r="143" spans="1:244"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row>
    <row r="144" spans="1:244"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row>
    <row r="145" spans="1:244"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row>
    <row r="146" spans="1:244"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row>
    <row r="147" spans="1:244"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row>
    <row r="148" spans="1:244"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row>
    <row r="149" spans="1:244"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row>
    <row r="150" spans="1:244"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row>
    <row r="151" spans="1:244"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row>
    <row r="152" spans="1:244"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row>
    <row r="153" spans="1:244"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row>
    <row r="154" spans="1:244"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row>
    <row r="155" spans="1:244"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row>
    <row r="156" spans="1:244"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row>
    <row r="157" spans="1:244"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row>
    <row r="158" spans="1:244"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row>
    <row r="159" spans="1:244"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row>
    <row r="160" spans="1:244"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row>
    <row r="161" spans="1:244"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row>
    <row r="162" spans="1:244"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row>
    <row r="163" spans="1:244"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row>
    <row r="164" spans="1:244"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row>
    <row r="165" spans="1:244"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row>
    <row r="166" spans="1:244"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row>
    <row r="167" spans="1:244"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row>
    <row r="168" spans="1:244"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row>
    <row r="169" spans="1:244"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row>
    <row r="170" spans="1:244"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row>
    <row r="171" spans="1:244"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c r="IA171" s="26"/>
      <c r="IB171" s="26"/>
      <c r="IC171" s="26"/>
      <c r="ID171" s="26"/>
      <c r="IE171" s="26"/>
      <c r="IF171" s="26"/>
      <c r="IG171" s="26"/>
      <c r="IH171" s="26"/>
      <c r="II171" s="26"/>
      <c r="IJ171" s="26"/>
    </row>
    <row r="172" spans="1:244"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row>
    <row r="173" spans="1:244"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row>
    <row r="174" spans="1:244"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row>
    <row r="175" spans="1:244"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row>
    <row r="176" spans="1:244"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row>
    <row r="177" spans="1:244"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row>
    <row r="178" spans="1:244"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row>
    <row r="179" spans="1:244"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row>
    <row r="180" spans="1:244"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row>
    <row r="181" spans="1:244"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row>
    <row r="182" spans="1:244"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row>
    <row r="183" spans="1:244"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row>
    <row r="184" spans="1:244"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row>
    <row r="185" spans="1:244"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row>
    <row r="186" spans="1:244"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row>
    <row r="187" spans="1:244"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row>
    <row r="188" spans="1:244"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row>
    <row r="189" spans="1:244"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row>
    <row r="190" spans="1:244"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row>
    <row r="191" spans="1:244"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row>
    <row r="192" spans="1:244"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row>
    <row r="193" spans="1:244"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row>
    <row r="194" spans="1:244"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row>
    <row r="195" spans="1:244"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row>
    <row r="196" spans="1:244"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row>
    <row r="197" spans="1:244"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row>
    <row r="198" spans="1:244"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row>
    <row r="199" spans="1:244"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row>
    <row r="200" spans="1:244"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row>
    <row r="201" spans="1:244"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row>
    <row r="202" spans="1:244"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row>
    <row r="203" spans="1:244"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row>
    <row r="204" spans="1:244"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row>
    <row r="205" spans="1:244"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row>
    <row r="206" spans="1:244"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row>
    <row r="207" spans="1:244"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row>
    <row r="208" spans="1:244"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row>
    <row r="209" spans="1:244"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row>
    <row r="210" spans="1:244"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c r="IA210" s="26"/>
      <c r="IB210" s="26"/>
      <c r="IC210" s="26"/>
      <c r="ID210" s="26"/>
      <c r="IE210" s="26"/>
      <c r="IF210" s="26"/>
      <c r="IG210" s="26"/>
      <c r="IH210" s="26"/>
      <c r="II210" s="26"/>
      <c r="IJ210" s="26"/>
    </row>
    <row r="211" spans="1:244"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c r="GF211" s="26"/>
      <c r="GG211" s="26"/>
      <c r="GH211" s="26"/>
      <c r="GI211" s="26"/>
      <c r="GJ211" s="26"/>
      <c r="GK211" s="26"/>
      <c r="GL211" s="26"/>
      <c r="GM211" s="26"/>
      <c r="GN211" s="26"/>
      <c r="GO211" s="26"/>
      <c r="GP211" s="26"/>
      <c r="GQ211" s="26"/>
      <c r="GR211" s="26"/>
      <c r="GS211" s="26"/>
      <c r="GT211" s="26"/>
      <c r="GU211" s="26"/>
      <c r="GV211" s="26"/>
      <c r="GW211" s="26"/>
      <c r="GX211" s="26"/>
      <c r="GY211" s="26"/>
      <c r="GZ211" s="26"/>
      <c r="HA211" s="26"/>
      <c r="HB211" s="26"/>
      <c r="HC211" s="26"/>
      <c r="HD211" s="26"/>
      <c r="HE211" s="26"/>
      <c r="HF211" s="26"/>
      <c r="HG211" s="26"/>
      <c r="HH211" s="26"/>
      <c r="HI211" s="26"/>
      <c r="HJ211" s="26"/>
      <c r="HK211" s="26"/>
      <c r="HL211" s="26"/>
      <c r="HM211" s="26"/>
      <c r="HN211" s="26"/>
      <c r="HO211" s="26"/>
      <c r="HP211" s="26"/>
      <c r="HQ211" s="26"/>
      <c r="HR211" s="26"/>
      <c r="HS211" s="26"/>
      <c r="HT211" s="26"/>
      <c r="HU211" s="26"/>
      <c r="HV211" s="26"/>
      <c r="HW211" s="26"/>
      <c r="HX211" s="26"/>
      <c r="HY211" s="26"/>
      <c r="HZ211" s="26"/>
      <c r="IA211" s="26"/>
      <c r="IB211" s="26"/>
      <c r="IC211" s="26"/>
      <c r="ID211" s="26"/>
      <c r="IE211" s="26"/>
      <c r="IF211" s="26"/>
      <c r="IG211" s="26"/>
      <c r="IH211" s="26"/>
      <c r="II211" s="26"/>
      <c r="IJ211" s="26"/>
    </row>
    <row r="212" spans="1:244"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c r="IG212" s="26"/>
      <c r="IH212" s="26"/>
      <c r="II212" s="26"/>
      <c r="IJ212" s="26"/>
    </row>
    <row r="213" spans="1:244"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c r="GD213" s="26"/>
      <c r="GE213" s="26"/>
      <c r="GF213" s="26"/>
      <c r="GG213" s="26"/>
      <c r="GH213" s="26"/>
      <c r="GI213" s="26"/>
      <c r="GJ213" s="26"/>
      <c r="GK213" s="26"/>
      <c r="GL213" s="26"/>
      <c r="GM213" s="26"/>
      <c r="GN213" s="26"/>
      <c r="GO213" s="26"/>
      <c r="GP213" s="26"/>
      <c r="GQ213" s="26"/>
      <c r="GR213" s="26"/>
      <c r="GS213" s="26"/>
      <c r="GT213" s="26"/>
      <c r="GU213" s="26"/>
      <c r="GV213" s="26"/>
      <c r="GW213" s="26"/>
      <c r="GX213" s="26"/>
      <c r="GY213" s="26"/>
      <c r="GZ213" s="26"/>
      <c r="HA213" s="26"/>
      <c r="HB213" s="26"/>
      <c r="HC213" s="26"/>
      <c r="HD213" s="26"/>
      <c r="HE213" s="26"/>
      <c r="HF213" s="26"/>
      <c r="HG213" s="26"/>
      <c r="HH213" s="26"/>
      <c r="HI213" s="26"/>
      <c r="HJ213" s="26"/>
      <c r="HK213" s="26"/>
      <c r="HL213" s="26"/>
      <c r="HM213" s="26"/>
      <c r="HN213" s="26"/>
      <c r="HO213" s="26"/>
      <c r="HP213" s="26"/>
      <c r="HQ213" s="26"/>
      <c r="HR213" s="26"/>
      <c r="HS213" s="26"/>
      <c r="HT213" s="26"/>
      <c r="HU213" s="26"/>
      <c r="HV213" s="26"/>
      <c r="HW213" s="26"/>
      <c r="HX213" s="26"/>
      <c r="HY213" s="26"/>
      <c r="HZ213" s="26"/>
      <c r="IA213" s="26"/>
      <c r="IB213" s="26"/>
      <c r="IC213" s="26"/>
      <c r="ID213" s="26"/>
      <c r="IE213" s="26"/>
      <c r="IF213" s="26"/>
      <c r="IG213" s="26"/>
      <c r="IH213" s="26"/>
      <c r="II213" s="26"/>
      <c r="IJ213" s="26"/>
    </row>
    <row r="214" spans="1:244"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c r="GF214" s="26"/>
      <c r="GG214" s="26"/>
      <c r="GH214" s="26"/>
      <c r="GI214" s="26"/>
      <c r="GJ214" s="26"/>
      <c r="GK214" s="26"/>
      <c r="GL214" s="26"/>
      <c r="GM214" s="26"/>
      <c r="GN214" s="26"/>
      <c r="GO214" s="26"/>
      <c r="GP214" s="26"/>
      <c r="GQ214" s="26"/>
      <c r="GR214" s="26"/>
      <c r="GS214" s="26"/>
      <c r="GT214" s="26"/>
      <c r="GU214" s="26"/>
      <c r="GV214" s="26"/>
      <c r="GW214" s="26"/>
      <c r="GX214" s="26"/>
      <c r="GY214" s="26"/>
      <c r="GZ214" s="26"/>
      <c r="HA214" s="26"/>
      <c r="HB214" s="26"/>
      <c r="HC214" s="26"/>
      <c r="HD214" s="26"/>
      <c r="HE214" s="26"/>
      <c r="HF214" s="26"/>
      <c r="HG214" s="26"/>
      <c r="HH214" s="26"/>
      <c r="HI214" s="26"/>
      <c r="HJ214" s="26"/>
      <c r="HK214" s="26"/>
      <c r="HL214" s="26"/>
      <c r="HM214" s="26"/>
      <c r="HN214" s="26"/>
      <c r="HO214" s="26"/>
      <c r="HP214" s="26"/>
      <c r="HQ214" s="26"/>
      <c r="HR214" s="26"/>
      <c r="HS214" s="26"/>
      <c r="HT214" s="26"/>
      <c r="HU214" s="26"/>
      <c r="HV214" s="26"/>
      <c r="HW214" s="26"/>
      <c r="HX214" s="26"/>
      <c r="HY214" s="26"/>
      <c r="HZ214" s="26"/>
      <c r="IA214" s="26"/>
      <c r="IB214" s="26"/>
      <c r="IC214" s="26"/>
      <c r="ID214" s="26"/>
      <c r="IE214" s="26"/>
      <c r="IF214" s="26"/>
      <c r="IG214" s="26"/>
      <c r="IH214" s="26"/>
      <c r="II214" s="26"/>
      <c r="IJ214" s="26"/>
    </row>
    <row r="215" spans="1:244"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c r="GF215" s="26"/>
      <c r="GG215" s="26"/>
      <c r="GH215" s="26"/>
      <c r="GI215" s="26"/>
      <c r="GJ215" s="26"/>
      <c r="GK215" s="26"/>
      <c r="GL215" s="26"/>
      <c r="GM215" s="26"/>
      <c r="GN215" s="26"/>
      <c r="GO215" s="26"/>
      <c r="GP215" s="26"/>
      <c r="GQ215" s="26"/>
      <c r="GR215" s="26"/>
      <c r="GS215" s="26"/>
      <c r="GT215" s="26"/>
      <c r="GU215" s="26"/>
      <c r="GV215" s="26"/>
      <c r="GW215" s="26"/>
      <c r="GX215" s="26"/>
      <c r="GY215" s="26"/>
      <c r="GZ215" s="26"/>
      <c r="HA215" s="26"/>
      <c r="HB215" s="26"/>
      <c r="HC215" s="26"/>
      <c r="HD215" s="26"/>
      <c r="HE215" s="26"/>
      <c r="HF215" s="26"/>
      <c r="HG215" s="26"/>
      <c r="HH215" s="26"/>
      <c r="HI215" s="26"/>
      <c r="HJ215" s="26"/>
      <c r="HK215" s="26"/>
      <c r="HL215" s="26"/>
      <c r="HM215" s="26"/>
      <c r="HN215" s="26"/>
      <c r="HO215" s="26"/>
      <c r="HP215" s="26"/>
      <c r="HQ215" s="26"/>
      <c r="HR215" s="26"/>
      <c r="HS215" s="26"/>
      <c r="HT215" s="26"/>
      <c r="HU215" s="26"/>
      <c r="HV215" s="26"/>
      <c r="HW215" s="26"/>
      <c r="HX215" s="26"/>
      <c r="HY215" s="26"/>
      <c r="HZ215" s="26"/>
      <c r="IA215" s="26"/>
      <c r="IB215" s="26"/>
      <c r="IC215" s="26"/>
      <c r="ID215" s="26"/>
      <c r="IE215" s="26"/>
      <c r="IF215" s="26"/>
      <c r="IG215" s="26"/>
      <c r="IH215" s="26"/>
      <c r="II215" s="26"/>
      <c r="IJ215" s="26"/>
    </row>
    <row r="216" spans="1:244"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row>
    <row r="217" spans="1:244"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6"/>
      <c r="HB217" s="26"/>
      <c r="HC217" s="26"/>
      <c r="HD217" s="26"/>
      <c r="HE217" s="26"/>
      <c r="HF217" s="26"/>
      <c r="HG217" s="26"/>
      <c r="HH217" s="26"/>
      <c r="HI217" s="26"/>
      <c r="HJ217" s="26"/>
      <c r="HK217" s="26"/>
      <c r="HL217" s="26"/>
      <c r="HM217" s="26"/>
      <c r="HN217" s="26"/>
      <c r="HO217" s="26"/>
      <c r="HP217" s="26"/>
      <c r="HQ217" s="26"/>
      <c r="HR217" s="26"/>
      <c r="HS217" s="26"/>
      <c r="HT217" s="26"/>
      <c r="HU217" s="26"/>
      <c r="HV217" s="26"/>
      <c r="HW217" s="26"/>
      <c r="HX217" s="26"/>
      <c r="HY217" s="26"/>
      <c r="HZ217" s="26"/>
      <c r="IA217" s="26"/>
      <c r="IB217" s="26"/>
      <c r="IC217" s="26"/>
      <c r="ID217" s="26"/>
      <c r="IE217" s="26"/>
      <c r="IF217" s="26"/>
      <c r="IG217" s="26"/>
      <c r="IH217" s="26"/>
      <c r="II217" s="26"/>
      <c r="IJ217" s="26"/>
    </row>
    <row r="218" spans="1:244"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c r="GF218" s="26"/>
      <c r="GG218" s="26"/>
      <c r="GH218" s="26"/>
      <c r="GI218" s="26"/>
      <c r="GJ218" s="26"/>
      <c r="GK218" s="26"/>
      <c r="GL218" s="26"/>
      <c r="GM218" s="26"/>
      <c r="GN218" s="26"/>
      <c r="GO218" s="26"/>
      <c r="GP218" s="26"/>
      <c r="GQ218" s="26"/>
      <c r="GR218" s="26"/>
      <c r="GS218" s="26"/>
      <c r="GT218" s="26"/>
      <c r="GU218" s="26"/>
      <c r="GV218" s="26"/>
      <c r="GW218" s="26"/>
      <c r="GX218" s="26"/>
      <c r="GY218" s="26"/>
      <c r="GZ218" s="26"/>
      <c r="HA218" s="26"/>
      <c r="HB218" s="26"/>
      <c r="HC218" s="26"/>
      <c r="HD218" s="26"/>
      <c r="HE218" s="26"/>
      <c r="HF218" s="26"/>
      <c r="HG218" s="26"/>
      <c r="HH218" s="26"/>
      <c r="HI218" s="26"/>
      <c r="HJ218" s="26"/>
      <c r="HK218" s="26"/>
      <c r="HL218" s="26"/>
      <c r="HM218" s="26"/>
      <c r="HN218" s="26"/>
      <c r="HO218" s="26"/>
      <c r="HP218" s="26"/>
      <c r="HQ218" s="26"/>
      <c r="HR218" s="26"/>
      <c r="HS218" s="26"/>
      <c r="HT218" s="26"/>
      <c r="HU218" s="26"/>
      <c r="HV218" s="26"/>
      <c r="HW218" s="26"/>
      <c r="HX218" s="26"/>
      <c r="HY218" s="26"/>
      <c r="HZ218" s="26"/>
      <c r="IA218" s="26"/>
      <c r="IB218" s="26"/>
      <c r="IC218" s="26"/>
      <c r="ID218" s="26"/>
      <c r="IE218" s="26"/>
      <c r="IF218" s="26"/>
      <c r="IG218" s="26"/>
      <c r="IH218" s="26"/>
      <c r="II218" s="26"/>
      <c r="IJ218" s="26"/>
    </row>
    <row r="219" spans="1:244"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c r="GF219" s="26"/>
      <c r="GG219" s="26"/>
      <c r="GH219" s="26"/>
      <c r="GI219" s="26"/>
      <c r="GJ219" s="26"/>
      <c r="GK219" s="26"/>
      <c r="GL219" s="26"/>
      <c r="GM219" s="26"/>
      <c r="GN219" s="26"/>
      <c r="GO219" s="26"/>
      <c r="GP219" s="26"/>
      <c r="GQ219" s="26"/>
      <c r="GR219" s="26"/>
      <c r="GS219" s="26"/>
      <c r="GT219" s="26"/>
      <c r="GU219" s="26"/>
      <c r="GV219" s="26"/>
      <c r="GW219" s="26"/>
      <c r="GX219" s="26"/>
      <c r="GY219" s="26"/>
      <c r="GZ219" s="26"/>
      <c r="HA219" s="26"/>
      <c r="HB219" s="26"/>
      <c r="HC219" s="26"/>
      <c r="HD219" s="26"/>
      <c r="HE219" s="26"/>
      <c r="HF219" s="26"/>
      <c r="HG219" s="26"/>
      <c r="HH219" s="26"/>
      <c r="HI219" s="26"/>
      <c r="HJ219" s="26"/>
      <c r="HK219" s="26"/>
      <c r="HL219" s="26"/>
      <c r="HM219" s="26"/>
      <c r="HN219" s="26"/>
      <c r="HO219" s="26"/>
      <c r="HP219" s="26"/>
      <c r="HQ219" s="26"/>
      <c r="HR219" s="26"/>
      <c r="HS219" s="26"/>
      <c r="HT219" s="26"/>
      <c r="HU219" s="26"/>
      <c r="HV219" s="26"/>
      <c r="HW219" s="26"/>
      <c r="HX219" s="26"/>
      <c r="HY219" s="26"/>
      <c r="HZ219" s="26"/>
      <c r="IA219" s="26"/>
      <c r="IB219" s="26"/>
      <c r="IC219" s="26"/>
      <c r="ID219" s="26"/>
      <c r="IE219" s="26"/>
      <c r="IF219" s="26"/>
      <c r="IG219" s="26"/>
      <c r="IH219" s="26"/>
      <c r="II219" s="26"/>
      <c r="IJ219" s="26"/>
    </row>
    <row r="220" spans="1:244"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c r="IG220" s="26"/>
      <c r="IH220" s="26"/>
      <c r="II220" s="26"/>
      <c r="IJ220" s="26"/>
    </row>
    <row r="221" spans="1:244"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c r="IA221" s="26"/>
      <c r="IB221" s="26"/>
      <c r="IC221" s="26"/>
      <c r="ID221" s="26"/>
      <c r="IE221" s="26"/>
      <c r="IF221" s="26"/>
      <c r="IG221" s="26"/>
      <c r="IH221" s="26"/>
      <c r="II221" s="26"/>
      <c r="IJ221" s="26"/>
    </row>
    <row r="222" spans="1:244"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c r="GF222" s="26"/>
      <c r="GG222" s="26"/>
      <c r="GH222" s="26"/>
      <c r="GI222" s="26"/>
      <c r="GJ222" s="26"/>
      <c r="GK222" s="26"/>
      <c r="GL222" s="26"/>
      <c r="GM222" s="26"/>
      <c r="GN222" s="26"/>
      <c r="GO222" s="26"/>
      <c r="GP222" s="26"/>
      <c r="GQ222" s="26"/>
      <c r="GR222" s="26"/>
      <c r="GS222" s="26"/>
      <c r="GT222" s="26"/>
      <c r="GU222" s="26"/>
      <c r="GV222" s="26"/>
      <c r="GW222" s="26"/>
      <c r="GX222" s="26"/>
      <c r="GY222" s="26"/>
      <c r="GZ222" s="26"/>
      <c r="HA222" s="26"/>
      <c r="HB222" s="26"/>
      <c r="HC222" s="26"/>
      <c r="HD222" s="26"/>
      <c r="HE222" s="26"/>
      <c r="HF222" s="26"/>
      <c r="HG222" s="26"/>
      <c r="HH222" s="26"/>
      <c r="HI222" s="26"/>
      <c r="HJ222" s="26"/>
      <c r="HK222" s="26"/>
      <c r="HL222" s="26"/>
      <c r="HM222" s="26"/>
      <c r="HN222" s="26"/>
      <c r="HO222" s="26"/>
      <c r="HP222" s="26"/>
      <c r="HQ222" s="26"/>
      <c r="HR222" s="26"/>
      <c r="HS222" s="26"/>
      <c r="HT222" s="26"/>
      <c r="HU222" s="26"/>
      <c r="HV222" s="26"/>
      <c r="HW222" s="26"/>
      <c r="HX222" s="26"/>
      <c r="HY222" s="26"/>
      <c r="HZ222" s="26"/>
      <c r="IA222" s="26"/>
      <c r="IB222" s="26"/>
      <c r="IC222" s="26"/>
      <c r="ID222" s="26"/>
      <c r="IE222" s="26"/>
      <c r="IF222" s="26"/>
      <c r="IG222" s="26"/>
      <c r="IH222" s="26"/>
      <c r="II222" s="26"/>
      <c r="IJ222" s="26"/>
    </row>
    <row r="223" spans="1:244"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c r="GF223" s="26"/>
      <c r="GG223" s="26"/>
      <c r="GH223" s="26"/>
      <c r="GI223" s="26"/>
      <c r="GJ223" s="26"/>
      <c r="GK223" s="26"/>
      <c r="GL223" s="26"/>
      <c r="GM223" s="26"/>
      <c r="GN223" s="26"/>
      <c r="GO223" s="26"/>
      <c r="GP223" s="26"/>
      <c r="GQ223" s="26"/>
      <c r="GR223" s="26"/>
      <c r="GS223" s="26"/>
      <c r="GT223" s="26"/>
      <c r="GU223" s="26"/>
      <c r="GV223" s="26"/>
      <c r="GW223" s="26"/>
      <c r="GX223" s="26"/>
      <c r="GY223" s="26"/>
      <c r="GZ223" s="26"/>
      <c r="HA223" s="26"/>
      <c r="HB223" s="26"/>
      <c r="HC223" s="26"/>
      <c r="HD223" s="26"/>
      <c r="HE223" s="26"/>
      <c r="HF223" s="26"/>
      <c r="HG223" s="26"/>
      <c r="HH223" s="26"/>
      <c r="HI223" s="26"/>
      <c r="HJ223" s="26"/>
      <c r="HK223" s="26"/>
      <c r="HL223" s="26"/>
      <c r="HM223" s="26"/>
      <c r="HN223" s="26"/>
      <c r="HO223" s="26"/>
      <c r="HP223" s="26"/>
      <c r="HQ223" s="26"/>
      <c r="HR223" s="26"/>
      <c r="HS223" s="26"/>
      <c r="HT223" s="26"/>
      <c r="HU223" s="26"/>
      <c r="HV223" s="26"/>
      <c r="HW223" s="26"/>
      <c r="HX223" s="26"/>
      <c r="HY223" s="26"/>
      <c r="HZ223" s="26"/>
      <c r="IA223" s="26"/>
      <c r="IB223" s="26"/>
      <c r="IC223" s="26"/>
      <c r="ID223" s="26"/>
      <c r="IE223" s="26"/>
      <c r="IF223" s="26"/>
      <c r="IG223" s="26"/>
      <c r="IH223" s="26"/>
      <c r="II223" s="26"/>
      <c r="IJ223" s="26"/>
    </row>
    <row r="224" spans="1:244"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c r="IG224" s="26"/>
      <c r="IH224" s="26"/>
      <c r="II224" s="26"/>
      <c r="IJ224" s="26"/>
    </row>
    <row r="225" spans="1:244"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c r="IG225" s="26"/>
      <c r="IH225" s="26"/>
      <c r="II225" s="26"/>
      <c r="IJ225" s="26"/>
    </row>
    <row r="226" spans="1:244"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c r="GF226" s="26"/>
      <c r="GG226" s="26"/>
      <c r="GH226" s="26"/>
      <c r="GI226" s="26"/>
      <c r="GJ226" s="26"/>
      <c r="GK226" s="26"/>
      <c r="GL226" s="26"/>
      <c r="GM226" s="26"/>
      <c r="GN226" s="26"/>
      <c r="GO226" s="26"/>
      <c r="GP226" s="26"/>
      <c r="GQ226" s="26"/>
      <c r="GR226" s="26"/>
      <c r="GS226" s="26"/>
      <c r="GT226" s="26"/>
      <c r="GU226" s="26"/>
      <c r="GV226" s="26"/>
      <c r="GW226" s="26"/>
      <c r="GX226" s="26"/>
      <c r="GY226" s="26"/>
      <c r="GZ226" s="26"/>
      <c r="HA226" s="26"/>
      <c r="HB226" s="26"/>
      <c r="HC226" s="26"/>
      <c r="HD226" s="26"/>
      <c r="HE226" s="26"/>
      <c r="HF226" s="26"/>
      <c r="HG226" s="26"/>
      <c r="HH226" s="26"/>
      <c r="HI226" s="26"/>
      <c r="HJ226" s="26"/>
      <c r="HK226" s="26"/>
      <c r="HL226" s="26"/>
      <c r="HM226" s="26"/>
      <c r="HN226" s="26"/>
      <c r="HO226" s="26"/>
      <c r="HP226" s="26"/>
      <c r="HQ226" s="26"/>
      <c r="HR226" s="26"/>
      <c r="HS226" s="26"/>
      <c r="HT226" s="26"/>
      <c r="HU226" s="26"/>
      <c r="HV226" s="26"/>
      <c r="HW226" s="26"/>
      <c r="HX226" s="26"/>
      <c r="HY226" s="26"/>
      <c r="HZ226" s="26"/>
      <c r="IA226" s="26"/>
      <c r="IB226" s="26"/>
      <c r="IC226" s="26"/>
      <c r="ID226" s="26"/>
      <c r="IE226" s="26"/>
      <c r="IF226" s="26"/>
      <c r="IG226" s="26"/>
      <c r="IH226" s="26"/>
      <c r="II226" s="26"/>
      <c r="IJ226" s="26"/>
    </row>
    <row r="227" spans="1:244"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c r="GF227" s="26"/>
      <c r="GG227" s="26"/>
      <c r="GH227" s="26"/>
      <c r="GI227" s="26"/>
      <c r="GJ227" s="26"/>
      <c r="GK227" s="26"/>
      <c r="GL227" s="26"/>
      <c r="GM227" s="26"/>
      <c r="GN227" s="26"/>
      <c r="GO227" s="26"/>
      <c r="GP227" s="26"/>
      <c r="GQ227" s="26"/>
      <c r="GR227" s="26"/>
      <c r="GS227" s="26"/>
      <c r="GT227" s="26"/>
      <c r="GU227" s="26"/>
      <c r="GV227" s="26"/>
      <c r="GW227" s="26"/>
      <c r="GX227" s="26"/>
      <c r="GY227" s="26"/>
      <c r="GZ227" s="26"/>
      <c r="HA227" s="26"/>
      <c r="HB227" s="26"/>
      <c r="HC227" s="26"/>
      <c r="HD227" s="26"/>
      <c r="HE227" s="26"/>
      <c r="HF227" s="26"/>
      <c r="HG227" s="26"/>
      <c r="HH227" s="26"/>
      <c r="HI227" s="26"/>
      <c r="HJ227" s="26"/>
      <c r="HK227" s="26"/>
      <c r="HL227" s="26"/>
      <c r="HM227" s="26"/>
      <c r="HN227" s="26"/>
      <c r="HO227" s="26"/>
      <c r="HP227" s="26"/>
      <c r="HQ227" s="26"/>
      <c r="HR227" s="26"/>
      <c r="HS227" s="26"/>
      <c r="HT227" s="26"/>
      <c r="HU227" s="26"/>
      <c r="HV227" s="26"/>
      <c r="HW227" s="26"/>
      <c r="HX227" s="26"/>
      <c r="HY227" s="26"/>
      <c r="HZ227" s="26"/>
      <c r="IA227" s="26"/>
      <c r="IB227" s="26"/>
      <c r="IC227" s="26"/>
      <c r="ID227" s="26"/>
      <c r="IE227" s="26"/>
      <c r="IF227" s="26"/>
      <c r="IG227" s="26"/>
      <c r="IH227" s="26"/>
      <c r="II227" s="26"/>
      <c r="IJ227" s="26"/>
    </row>
    <row r="228" spans="1:244"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row>
    <row r="229" spans="1:244"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row>
    <row r="230" spans="1:244"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c r="IA230" s="26"/>
      <c r="IB230" s="26"/>
      <c r="IC230" s="26"/>
      <c r="ID230" s="26"/>
      <c r="IE230" s="26"/>
      <c r="IF230" s="26"/>
      <c r="IG230" s="26"/>
      <c r="IH230" s="26"/>
      <c r="II230" s="26"/>
      <c r="IJ230" s="26"/>
    </row>
    <row r="231" spans="1:244"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c r="GF231" s="26"/>
      <c r="GG231" s="26"/>
      <c r="GH231" s="26"/>
      <c r="GI231" s="26"/>
      <c r="GJ231" s="26"/>
      <c r="GK231" s="26"/>
      <c r="GL231" s="26"/>
      <c r="GM231" s="26"/>
      <c r="GN231" s="26"/>
      <c r="GO231" s="26"/>
      <c r="GP231" s="26"/>
      <c r="GQ231" s="26"/>
      <c r="GR231" s="26"/>
      <c r="GS231" s="26"/>
      <c r="GT231" s="26"/>
      <c r="GU231" s="26"/>
      <c r="GV231" s="26"/>
      <c r="GW231" s="26"/>
      <c r="GX231" s="26"/>
      <c r="GY231" s="26"/>
      <c r="GZ231" s="26"/>
      <c r="HA231" s="26"/>
      <c r="HB231" s="26"/>
      <c r="HC231" s="26"/>
      <c r="HD231" s="26"/>
      <c r="HE231" s="26"/>
      <c r="HF231" s="26"/>
      <c r="HG231" s="26"/>
      <c r="HH231" s="26"/>
      <c r="HI231" s="26"/>
      <c r="HJ231" s="26"/>
      <c r="HK231" s="26"/>
      <c r="HL231" s="26"/>
      <c r="HM231" s="26"/>
      <c r="HN231" s="26"/>
      <c r="HO231" s="26"/>
      <c r="HP231" s="26"/>
      <c r="HQ231" s="26"/>
      <c r="HR231" s="26"/>
      <c r="HS231" s="26"/>
      <c r="HT231" s="26"/>
      <c r="HU231" s="26"/>
      <c r="HV231" s="26"/>
      <c r="HW231" s="26"/>
      <c r="HX231" s="26"/>
      <c r="HY231" s="26"/>
      <c r="HZ231" s="26"/>
      <c r="IA231" s="26"/>
      <c r="IB231" s="26"/>
      <c r="IC231" s="26"/>
      <c r="ID231" s="26"/>
      <c r="IE231" s="26"/>
      <c r="IF231" s="26"/>
      <c r="IG231" s="26"/>
      <c r="IH231" s="26"/>
      <c r="II231" s="26"/>
      <c r="IJ231" s="26"/>
    </row>
    <row r="232" spans="1:244"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row>
    <row r="233" spans="1:244"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row>
    <row r="234" spans="1:244"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c r="GF234" s="26"/>
      <c r="GG234" s="26"/>
      <c r="GH234" s="26"/>
      <c r="GI234" s="26"/>
      <c r="GJ234" s="26"/>
      <c r="GK234" s="26"/>
      <c r="GL234" s="26"/>
      <c r="GM234" s="26"/>
      <c r="GN234" s="26"/>
      <c r="GO234" s="26"/>
      <c r="GP234" s="26"/>
      <c r="GQ234" s="26"/>
      <c r="GR234" s="26"/>
      <c r="GS234" s="26"/>
      <c r="GT234" s="26"/>
      <c r="GU234" s="26"/>
      <c r="GV234" s="26"/>
      <c r="GW234" s="26"/>
      <c r="GX234" s="26"/>
      <c r="GY234" s="26"/>
      <c r="GZ234" s="26"/>
      <c r="HA234" s="26"/>
      <c r="HB234" s="26"/>
      <c r="HC234" s="26"/>
      <c r="HD234" s="26"/>
      <c r="HE234" s="26"/>
      <c r="HF234" s="26"/>
      <c r="HG234" s="26"/>
      <c r="HH234" s="26"/>
      <c r="HI234" s="26"/>
      <c r="HJ234" s="26"/>
      <c r="HK234" s="26"/>
      <c r="HL234" s="26"/>
      <c r="HM234" s="26"/>
      <c r="HN234" s="26"/>
      <c r="HO234" s="26"/>
      <c r="HP234" s="26"/>
      <c r="HQ234" s="26"/>
      <c r="HR234" s="26"/>
      <c r="HS234" s="26"/>
      <c r="HT234" s="26"/>
      <c r="HU234" s="26"/>
      <c r="HV234" s="26"/>
      <c r="HW234" s="26"/>
      <c r="HX234" s="26"/>
      <c r="HY234" s="26"/>
      <c r="HZ234" s="26"/>
      <c r="IA234" s="26"/>
      <c r="IB234" s="26"/>
      <c r="IC234" s="26"/>
      <c r="ID234" s="26"/>
      <c r="IE234" s="26"/>
      <c r="IF234" s="26"/>
      <c r="IG234" s="26"/>
      <c r="IH234" s="26"/>
      <c r="II234" s="26"/>
      <c r="IJ234" s="26"/>
    </row>
    <row r="235" spans="1:244"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c r="GD235" s="26"/>
      <c r="GE235" s="26"/>
      <c r="GF235" s="26"/>
      <c r="GG235" s="26"/>
      <c r="GH235" s="26"/>
      <c r="GI235" s="26"/>
      <c r="GJ235" s="26"/>
      <c r="GK235" s="26"/>
      <c r="GL235" s="26"/>
      <c r="GM235" s="26"/>
      <c r="GN235" s="26"/>
      <c r="GO235" s="26"/>
      <c r="GP235" s="26"/>
      <c r="GQ235" s="26"/>
      <c r="GR235" s="26"/>
      <c r="GS235" s="26"/>
      <c r="GT235" s="26"/>
      <c r="GU235" s="26"/>
      <c r="GV235" s="26"/>
      <c r="GW235" s="26"/>
      <c r="GX235" s="26"/>
      <c r="GY235" s="26"/>
      <c r="GZ235" s="26"/>
      <c r="HA235" s="26"/>
      <c r="HB235" s="26"/>
      <c r="HC235" s="26"/>
      <c r="HD235" s="26"/>
      <c r="HE235" s="26"/>
      <c r="HF235" s="26"/>
      <c r="HG235" s="26"/>
      <c r="HH235" s="26"/>
      <c r="HI235" s="26"/>
      <c r="HJ235" s="26"/>
      <c r="HK235" s="26"/>
      <c r="HL235" s="26"/>
      <c r="HM235" s="26"/>
      <c r="HN235" s="26"/>
      <c r="HO235" s="26"/>
      <c r="HP235" s="26"/>
      <c r="HQ235" s="26"/>
      <c r="HR235" s="26"/>
      <c r="HS235" s="26"/>
      <c r="HT235" s="26"/>
      <c r="HU235" s="26"/>
      <c r="HV235" s="26"/>
      <c r="HW235" s="26"/>
      <c r="HX235" s="26"/>
      <c r="HY235" s="26"/>
      <c r="HZ235" s="26"/>
      <c r="IA235" s="26"/>
      <c r="IB235" s="26"/>
      <c r="IC235" s="26"/>
      <c r="ID235" s="26"/>
      <c r="IE235" s="26"/>
      <c r="IF235" s="26"/>
      <c r="IG235" s="26"/>
      <c r="IH235" s="26"/>
      <c r="II235" s="26"/>
      <c r="IJ235" s="26"/>
    </row>
    <row r="236" spans="1:244"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c r="IG236" s="26"/>
      <c r="IH236" s="26"/>
      <c r="II236" s="26"/>
      <c r="IJ236" s="26"/>
    </row>
    <row r="237" spans="1:244"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c r="IG237" s="26"/>
      <c r="IH237" s="26"/>
      <c r="II237" s="26"/>
      <c r="IJ237" s="26"/>
    </row>
    <row r="238" spans="1:244"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c r="GF238" s="26"/>
      <c r="GG238" s="26"/>
      <c r="GH238" s="26"/>
      <c r="GI238" s="26"/>
      <c r="GJ238" s="26"/>
      <c r="GK238" s="26"/>
      <c r="GL238" s="26"/>
      <c r="GM238" s="26"/>
      <c r="GN238" s="26"/>
      <c r="GO238" s="26"/>
      <c r="GP238" s="26"/>
      <c r="GQ238" s="26"/>
      <c r="GR238" s="26"/>
      <c r="GS238" s="26"/>
      <c r="GT238" s="26"/>
      <c r="GU238" s="26"/>
      <c r="GV238" s="26"/>
      <c r="GW238" s="26"/>
      <c r="GX238" s="26"/>
      <c r="GY238" s="26"/>
      <c r="GZ238" s="26"/>
      <c r="HA238" s="26"/>
      <c r="HB238" s="26"/>
      <c r="HC238" s="26"/>
      <c r="HD238" s="26"/>
      <c r="HE238" s="26"/>
      <c r="HF238" s="26"/>
      <c r="HG238" s="26"/>
      <c r="HH238" s="26"/>
      <c r="HI238" s="26"/>
      <c r="HJ238" s="26"/>
      <c r="HK238" s="26"/>
      <c r="HL238" s="26"/>
      <c r="HM238" s="26"/>
      <c r="HN238" s="26"/>
      <c r="HO238" s="26"/>
      <c r="HP238" s="26"/>
      <c r="HQ238" s="26"/>
      <c r="HR238" s="26"/>
      <c r="HS238" s="26"/>
      <c r="HT238" s="26"/>
      <c r="HU238" s="26"/>
      <c r="HV238" s="26"/>
      <c r="HW238" s="26"/>
      <c r="HX238" s="26"/>
      <c r="HY238" s="26"/>
      <c r="HZ238" s="26"/>
      <c r="IA238" s="26"/>
      <c r="IB238" s="26"/>
      <c r="IC238" s="26"/>
      <c r="ID238" s="26"/>
      <c r="IE238" s="26"/>
      <c r="IF238" s="26"/>
      <c r="IG238" s="26"/>
      <c r="IH238" s="26"/>
      <c r="II238" s="26"/>
      <c r="IJ238" s="26"/>
    </row>
    <row r="239" spans="1:244"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c r="GF239" s="26"/>
      <c r="GG239" s="26"/>
      <c r="GH239" s="26"/>
      <c r="GI239" s="26"/>
      <c r="GJ239" s="26"/>
      <c r="GK239" s="26"/>
      <c r="GL239" s="26"/>
      <c r="GM239" s="26"/>
      <c r="GN239" s="26"/>
      <c r="GO239" s="26"/>
      <c r="GP239" s="26"/>
      <c r="GQ239" s="26"/>
      <c r="GR239" s="26"/>
      <c r="GS239" s="26"/>
      <c r="GT239" s="26"/>
      <c r="GU239" s="26"/>
      <c r="GV239" s="26"/>
      <c r="GW239" s="26"/>
      <c r="GX239" s="26"/>
      <c r="GY239" s="26"/>
      <c r="GZ239" s="26"/>
      <c r="HA239" s="26"/>
      <c r="HB239" s="26"/>
      <c r="HC239" s="26"/>
      <c r="HD239" s="26"/>
      <c r="HE239" s="26"/>
      <c r="HF239" s="26"/>
      <c r="HG239" s="26"/>
      <c r="HH239" s="26"/>
      <c r="HI239" s="26"/>
      <c r="HJ239" s="26"/>
      <c r="HK239" s="26"/>
      <c r="HL239" s="26"/>
      <c r="HM239" s="26"/>
      <c r="HN239" s="26"/>
      <c r="HO239" s="26"/>
      <c r="HP239" s="26"/>
      <c r="HQ239" s="26"/>
      <c r="HR239" s="26"/>
      <c r="HS239" s="26"/>
      <c r="HT239" s="26"/>
      <c r="HU239" s="26"/>
      <c r="HV239" s="26"/>
      <c r="HW239" s="26"/>
      <c r="HX239" s="26"/>
      <c r="HY239" s="26"/>
      <c r="HZ239" s="26"/>
      <c r="IA239" s="26"/>
      <c r="IB239" s="26"/>
      <c r="IC239" s="26"/>
      <c r="ID239" s="26"/>
      <c r="IE239" s="26"/>
      <c r="IF239" s="26"/>
      <c r="IG239" s="26"/>
      <c r="IH239" s="26"/>
      <c r="II239" s="26"/>
      <c r="IJ239" s="26"/>
    </row>
    <row r="240" spans="1:244"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c r="IG240" s="26"/>
      <c r="IH240" s="26"/>
      <c r="II240" s="26"/>
      <c r="IJ240" s="26"/>
    </row>
    <row r="241" spans="1:244"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c r="IG241" s="26"/>
      <c r="IH241" s="26"/>
      <c r="II241" s="26"/>
      <c r="IJ241" s="26"/>
    </row>
    <row r="242" spans="1:244"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c r="GF242" s="26"/>
      <c r="GG242" s="26"/>
      <c r="GH242" s="26"/>
      <c r="GI242" s="26"/>
      <c r="GJ242" s="26"/>
      <c r="GK242" s="26"/>
      <c r="GL242" s="26"/>
      <c r="GM242" s="26"/>
      <c r="GN242" s="26"/>
      <c r="GO242" s="26"/>
      <c r="GP242" s="26"/>
      <c r="GQ242" s="26"/>
      <c r="GR242" s="26"/>
      <c r="GS242" s="26"/>
      <c r="GT242" s="26"/>
      <c r="GU242" s="26"/>
      <c r="GV242" s="26"/>
      <c r="GW242" s="26"/>
      <c r="GX242" s="26"/>
      <c r="GY242" s="26"/>
      <c r="GZ242" s="26"/>
      <c r="HA242" s="26"/>
      <c r="HB242" s="26"/>
      <c r="HC242" s="26"/>
      <c r="HD242" s="26"/>
      <c r="HE242" s="26"/>
      <c r="HF242" s="26"/>
      <c r="HG242" s="26"/>
      <c r="HH242" s="26"/>
      <c r="HI242" s="26"/>
      <c r="HJ242" s="26"/>
      <c r="HK242" s="26"/>
      <c r="HL242" s="26"/>
      <c r="HM242" s="26"/>
      <c r="HN242" s="26"/>
      <c r="HO242" s="26"/>
      <c r="HP242" s="26"/>
      <c r="HQ242" s="26"/>
      <c r="HR242" s="26"/>
      <c r="HS242" s="26"/>
      <c r="HT242" s="26"/>
      <c r="HU242" s="26"/>
      <c r="HV242" s="26"/>
      <c r="HW242" s="26"/>
      <c r="HX242" s="26"/>
      <c r="HY242" s="26"/>
      <c r="HZ242" s="26"/>
      <c r="IA242" s="26"/>
      <c r="IB242" s="26"/>
      <c r="IC242" s="26"/>
      <c r="ID242" s="26"/>
      <c r="IE242" s="26"/>
      <c r="IF242" s="26"/>
      <c r="IG242" s="26"/>
      <c r="IH242" s="26"/>
      <c r="II242" s="26"/>
      <c r="IJ242" s="26"/>
    </row>
    <row r="243" spans="1:244"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c r="GF243" s="26"/>
      <c r="GG243" s="26"/>
      <c r="GH243" s="26"/>
      <c r="GI243" s="26"/>
      <c r="GJ243" s="26"/>
      <c r="GK243" s="26"/>
      <c r="GL243" s="26"/>
      <c r="GM243" s="26"/>
      <c r="GN243" s="26"/>
      <c r="GO243" s="26"/>
      <c r="GP243" s="26"/>
      <c r="GQ243" s="26"/>
      <c r="GR243" s="26"/>
      <c r="GS243" s="26"/>
      <c r="GT243" s="26"/>
      <c r="GU243" s="26"/>
      <c r="GV243" s="26"/>
      <c r="GW243" s="26"/>
      <c r="GX243" s="26"/>
      <c r="GY243" s="26"/>
      <c r="GZ243" s="26"/>
      <c r="HA243" s="26"/>
      <c r="HB243" s="26"/>
      <c r="HC243" s="26"/>
      <c r="HD243" s="26"/>
      <c r="HE243" s="26"/>
      <c r="HF243" s="26"/>
      <c r="HG243" s="26"/>
      <c r="HH243" s="26"/>
      <c r="HI243" s="26"/>
      <c r="HJ243" s="26"/>
      <c r="HK243" s="26"/>
      <c r="HL243" s="26"/>
      <c r="HM243" s="26"/>
      <c r="HN243" s="26"/>
      <c r="HO243" s="26"/>
      <c r="HP243" s="26"/>
      <c r="HQ243" s="26"/>
      <c r="HR243" s="26"/>
      <c r="HS243" s="26"/>
      <c r="HT243" s="26"/>
      <c r="HU243" s="26"/>
      <c r="HV243" s="26"/>
      <c r="HW243" s="26"/>
      <c r="HX243" s="26"/>
      <c r="HY243" s="26"/>
      <c r="HZ243" s="26"/>
      <c r="IA243" s="26"/>
      <c r="IB243" s="26"/>
      <c r="IC243" s="26"/>
      <c r="ID243" s="26"/>
      <c r="IE243" s="26"/>
      <c r="IF243" s="26"/>
      <c r="IG243" s="26"/>
      <c r="IH243" s="26"/>
      <c r="II243" s="26"/>
      <c r="IJ243" s="26"/>
    </row>
    <row r="244" spans="1:244"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row>
    <row r="245" spans="1:244"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c r="IG245" s="26"/>
      <c r="IH245" s="26"/>
      <c r="II245" s="26"/>
      <c r="IJ245" s="26"/>
    </row>
    <row r="246" spans="1:244"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c r="GF246" s="26"/>
      <c r="GG246" s="26"/>
      <c r="GH246" s="26"/>
      <c r="GI246" s="26"/>
      <c r="GJ246" s="26"/>
      <c r="GK246" s="26"/>
      <c r="GL246" s="26"/>
      <c r="GM246" s="26"/>
      <c r="GN246" s="26"/>
      <c r="GO246" s="26"/>
      <c r="GP246" s="26"/>
      <c r="GQ246" s="26"/>
      <c r="GR246" s="26"/>
      <c r="GS246" s="26"/>
      <c r="GT246" s="26"/>
      <c r="GU246" s="26"/>
      <c r="GV246" s="26"/>
      <c r="GW246" s="26"/>
      <c r="GX246" s="26"/>
      <c r="GY246" s="26"/>
      <c r="GZ246" s="26"/>
      <c r="HA246" s="26"/>
      <c r="HB246" s="26"/>
      <c r="HC246" s="26"/>
      <c r="HD246" s="26"/>
      <c r="HE246" s="26"/>
      <c r="HF246" s="26"/>
      <c r="HG246" s="26"/>
      <c r="HH246" s="26"/>
      <c r="HI246" s="26"/>
      <c r="HJ246" s="26"/>
      <c r="HK246" s="26"/>
      <c r="HL246" s="26"/>
      <c r="HM246" s="26"/>
      <c r="HN246" s="26"/>
      <c r="HO246" s="26"/>
      <c r="HP246" s="26"/>
      <c r="HQ246" s="26"/>
      <c r="HR246" s="26"/>
      <c r="HS246" s="26"/>
      <c r="HT246" s="26"/>
      <c r="HU246" s="26"/>
      <c r="HV246" s="26"/>
      <c r="HW246" s="26"/>
      <c r="HX246" s="26"/>
      <c r="HY246" s="26"/>
      <c r="HZ246" s="26"/>
      <c r="IA246" s="26"/>
      <c r="IB246" s="26"/>
      <c r="IC246" s="26"/>
      <c r="ID246" s="26"/>
      <c r="IE246" s="26"/>
      <c r="IF246" s="26"/>
      <c r="IG246" s="26"/>
      <c r="IH246" s="26"/>
      <c r="II246" s="26"/>
      <c r="IJ246" s="26"/>
    </row>
    <row r="247" spans="1:244"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c r="GF247" s="26"/>
      <c r="GG247" s="26"/>
      <c r="GH247" s="26"/>
      <c r="GI247" s="26"/>
      <c r="GJ247" s="26"/>
      <c r="GK247" s="26"/>
      <c r="GL247" s="26"/>
      <c r="GM247" s="26"/>
      <c r="GN247" s="26"/>
      <c r="GO247" s="26"/>
      <c r="GP247" s="26"/>
      <c r="GQ247" s="26"/>
      <c r="GR247" s="26"/>
      <c r="GS247" s="26"/>
      <c r="GT247" s="26"/>
      <c r="GU247" s="26"/>
      <c r="GV247" s="26"/>
      <c r="GW247" s="26"/>
      <c r="GX247" s="26"/>
      <c r="GY247" s="26"/>
      <c r="GZ247" s="26"/>
      <c r="HA247" s="26"/>
      <c r="HB247" s="26"/>
      <c r="HC247" s="26"/>
      <c r="HD247" s="26"/>
      <c r="HE247" s="26"/>
      <c r="HF247" s="26"/>
      <c r="HG247" s="26"/>
      <c r="HH247" s="26"/>
      <c r="HI247" s="26"/>
      <c r="HJ247" s="26"/>
      <c r="HK247" s="26"/>
      <c r="HL247" s="26"/>
      <c r="HM247" s="26"/>
      <c r="HN247" s="26"/>
      <c r="HO247" s="26"/>
      <c r="HP247" s="26"/>
      <c r="HQ247" s="26"/>
      <c r="HR247" s="26"/>
      <c r="HS247" s="26"/>
      <c r="HT247" s="26"/>
      <c r="HU247" s="26"/>
      <c r="HV247" s="26"/>
      <c r="HW247" s="26"/>
      <c r="HX247" s="26"/>
      <c r="HY247" s="26"/>
      <c r="HZ247" s="26"/>
      <c r="IA247" s="26"/>
      <c r="IB247" s="26"/>
      <c r="IC247" s="26"/>
      <c r="ID247" s="26"/>
      <c r="IE247" s="26"/>
      <c r="IF247" s="26"/>
      <c r="IG247" s="26"/>
      <c r="IH247" s="26"/>
      <c r="II247" s="26"/>
      <c r="IJ247" s="26"/>
    </row>
    <row r="248" spans="1:244"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c r="IG248" s="26"/>
      <c r="IH248" s="26"/>
      <c r="II248" s="26"/>
      <c r="IJ248" s="26"/>
    </row>
    <row r="249" spans="1:244"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c r="IA249" s="26"/>
      <c r="IB249" s="26"/>
      <c r="IC249" s="26"/>
      <c r="ID249" s="26"/>
      <c r="IE249" s="26"/>
      <c r="IF249" s="26"/>
      <c r="IG249" s="26"/>
      <c r="IH249" s="26"/>
      <c r="II249" s="26"/>
      <c r="IJ249" s="26"/>
    </row>
    <row r="250" spans="1:244"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c r="GD250" s="26"/>
      <c r="GE250" s="26"/>
      <c r="GF250" s="26"/>
      <c r="GG250" s="26"/>
      <c r="GH250" s="26"/>
      <c r="GI250" s="26"/>
      <c r="GJ250" s="26"/>
      <c r="GK250" s="26"/>
      <c r="GL250" s="26"/>
      <c r="GM250" s="26"/>
      <c r="GN250" s="26"/>
      <c r="GO250" s="26"/>
      <c r="GP250" s="26"/>
      <c r="GQ250" s="26"/>
      <c r="GR250" s="26"/>
      <c r="GS250" s="26"/>
      <c r="GT250" s="26"/>
      <c r="GU250" s="26"/>
      <c r="GV250" s="26"/>
      <c r="GW250" s="26"/>
      <c r="GX250" s="26"/>
      <c r="GY250" s="26"/>
      <c r="GZ250" s="26"/>
      <c r="HA250" s="26"/>
      <c r="HB250" s="26"/>
      <c r="HC250" s="26"/>
      <c r="HD250" s="26"/>
      <c r="HE250" s="26"/>
      <c r="HF250" s="26"/>
      <c r="HG250" s="26"/>
      <c r="HH250" s="26"/>
      <c r="HI250" s="26"/>
      <c r="HJ250" s="26"/>
      <c r="HK250" s="26"/>
      <c r="HL250" s="26"/>
      <c r="HM250" s="26"/>
      <c r="HN250" s="26"/>
      <c r="HO250" s="26"/>
      <c r="HP250" s="26"/>
      <c r="HQ250" s="26"/>
      <c r="HR250" s="26"/>
      <c r="HS250" s="26"/>
      <c r="HT250" s="26"/>
      <c r="HU250" s="26"/>
      <c r="HV250" s="26"/>
      <c r="HW250" s="26"/>
      <c r="HX250" s="26"/>
      <c r="HY250" s="26"/>
      <c r="HZ250" s="26"/>
      <c r="IA250" s="26"/>
      <c r="IB250" s="26"/>
      <c r="IC250" s="26"/>
      <c r="ID250" s="26"/>
      <c r="IE250" s="26"/>
      <c r="IF250" s="26"/>
      <c r="IG250" s="26"/>
      <c r="IH250" s="26"/>
      <c r="II250" s="26"/>
      <c r="IJ250" s="26"/>
    </row>
    <row r="251" spans="1:244"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c r="GD251" s="26"/>
      <c r="GE251" s="26"/>
      <c r="GF251" s="26"/>
      <c r="GG251" s="26"/>
      <c r="GH251" s="26"/>
      <c r="GI251" s="26"/>
      <c r="GJ251" s="26"/>
      <c r="GK251" s="26"/>
      <c r="GL251" s="26"/>
      <c r="GM251" s="26"/>
      <c r="GN251" s="26"/>
      <c r="GO251" s="26"/>
      <c r="GP251" s="26"/>
      <c r="GQ251" s="26"/>
      <c r="GR251" s="26"/>
      <c r="GS251" s="26"/>
      <c r="GT251" s="26"/>
      <c r="GU251" s="26"/>
      <c r="GV251" s="26"/>
      <c r="GW251" s="26"/>
      <c r="GX251" s="26"/>
      <c r="GY251" s="26"/>
      <c r="GZ251" s="26"/>
      <c r="HA251" s="26"/>
      <c r="HB251" s="26"/>
      <c r="HC251" s="26"/>
      <c r="HD251" s="26"/>
      <c r="HE251" s="26"/>
      <c r="HF251" s="26"/>
      <c r="HG251" s="26"/>
      <c r="HH251" s="26"/>
      <c r="HI251" s="26"/>
      <c r="HJ251" s="26"/>
      <c r="HK251" s="26"/>
      <c r="HL251" s="26"/>
      <c r="HM251" s="26"/>
      <c r="HN251" s="26"/>
      <c r="HO251" s="26"/>
      <c r="HP251" s="26"/>
      <c r="HQ251" s="26"/>
      <c r="HR251" s="26"/>
      <c r="HS251" s="26"/>
      <c r="HT251" s="26"/>
      <c r="HU251" s="26"/>
      <c r="HV251" s="26"/>
      <c r="HW251" s="26"/>
      <c r="HX251" s="26"/>
      <c r="HY251" s="26"/>
      <c r="HZ251" s="26"/>
      <c r="IA251" s="26"/>
      <c r="IB251" s="26"/>
      <c r="IC251" s="26"/>
      <c r="ID251" s="26"/>
      <c r="IE251" s="26"/>
      <c r="IF251" s="26"/>
      <c r="IG251" s="26"/>
      <c r="IH251" s="26"/>
      <c r="II251" s="26"/>
      <c r="IJ251" s="26"/>
    </row>
    <row r="252" spans="1:244"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c r="IA252" s="26"/>
      <c r="IB252" s="26"/>
      <c r="IC252" s="26"/>
      <c r="ID252" s="26"/>
      <c r="IE252" s="26"/>
      <c r="IF252" s="26"/>
      <c r="IG252" s="26"/>
      <c r="IH252" s="26"/>
      <c r="II252" s="26"/>
      <c r="IJ252" s="26"/>
    </row>
    <row r="253" spans="1:244"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c r="GF253" s="26"/>
      <c r="GG253" s="26"/>
      <c r="GH253" s="26"/>
      <c r="GI253" s="26"/>
      <c r="GJ253" s="26"/>
      <c r="GK253" s="26"/>
      <c r="GL253" s="26"/>
      <c r="GM253" s="26"/>
      <c r="GN253" s="26"/>
      <c r="GO253" s="26"/>
      <c r="GP253" s="26"/>
      <c r="GQ253" s="26"/>
      <c r="GR253" s="26"/>
      <c r="GS253" s="26"/>
      <c r="GT253" s="26"/>
      <c r="GU253" s="26"/>
      <c r="GV253" s="26"/>
      <c r="GW253" s="26"/>
      <c r="GX253" s="26"/>
      <c r="GY253" s="26"/>
      <c r="GZ253" s="26"/>
      <c r="HA253" s="26"/>
      <c r="HB253" s="26"/>
      <c r="HC253" s="26"/>
      <c r="HD253" s="26"/>
      <c r="HE253" s="26"/>
      <c r="HF253" s="26"/>
      <c r="HG253" s="26"/>
      <c r="HH253" s="26"/>
      <c r="HI253" s="26"/>
      <c r="HJ253" s="26"/>
      <c r="HK253" s="26"/>
      <c r="HL253" s="26"/>
      <c r="HM253" s="26"/>
      <c r="HN253" s="26"/>
      <c r="HO253" s="26"/>
      <c r="HP253" s="26"/>
      <c r="HQ253" s="26"/>
      <c r="HR253" s="26"/>
      <c r="HS253" s="26"/>
      <c r="HT253" s="26"/>
      <c r="HU253" s="26"/>
      <c r="HV253" s="26"/>
      <c r="HW253" s="26"/>
      <c r="HX253" s="26"/>
      <c r="HY253" s="26"/>
      <c r="HZ253" s="26"/>
      <c r="IA253" s="26"/>
      <c r="IB253" s="26"/>
      <c r="IC253" s="26"/>
      <c r="ID253" s="26"/>
      <c r="IE253" s="26"/>
      <c r="IF253" s="26"/>
      <c r="IG253" s="26"/>
      <c r="IH253" s="26"/>
      <c r="II253" s="26"/>
      <c r="IJ253" s="26"/>
    </row>
    <row r="254" spans="1:244"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c r="GD254" s="26"/>
      <c r="GE254" s="26"/>
      <c r="GF254" s="26"/>
      <c r="GG254" s="26"/>
      <c r="GH254" s="26"/>
      <c r="GI254" s="26"/>
      <c r="GJ254" s="26"/>
      <c r="GK254" s="26"/>
      <c r="GL254" s="26"/>
      <c r="GM254" s="26"/>
      <c r="GN254" s="26"/>
      <c r="GO254" s="26"/>
      <c r="GP254" s="26"/>
      <c r="GQ254" s="26"/>
      <c r="GR254" s="26"/>
      <c r="GS254" s="26"/>
      <c r="GT254" s="26"/>
      <c r="GU254" s="26"/>
      <c r="GV254" s="26"/>
      <c r="GW254" s="26"/>
      <c r="GX254" s="26"/>
      <c r="GY254" s="26"/>
      <c r="GZ254" s="26"/>
      <c r="HA254" s="26"/>
      <c r="HB254" s="26"/>
      <c r="HC254" s="26"/>
      <c r="HD254" s="26"/>
      <c r="HE254" s="26"/>
      <c r="HF254" s="26"/>
      <c r="HG254" s="26"/>
      <c r="HH254" s="26"/>
      <c r="HI254" s="26"/>
      <c r="HJ254" s="26"/>
      <c r="HK254" s="26"/>
      <c r="HL254" s="26"/>
      <c r="HM254" s="26"/>
      <c r="HN254" s="26"/>
      <c r="HO254" s="26"/>
      <c r="HP254" s="26"/>
      <c r="HQ254" s="26"/>
      <c r="HR254" s="26"/>
      <c r="HS254" s="26"/>
      <c r="HT254" s="26"/>
      <c r="HU254" s="26"/>
      <c r="HV254" s="26"/>
      <c r="HW254" s="26"/>
      <c r="HX254" s="26"/>
      <c r="HY254" s="26"/>
      <c r="HZ254" s="26"/>
      <c r="IA254" s="26"/>
      <c r="IB254" s="26"/>
      <c r="IC254" s="26"/>
      <c r="ID254" s="26"/>
      <c r="IE254" s="26"/>
      <c r="IF254" s="26"/>
      <c r="IG254" s="26"/>
      <c r="IH254" s="26"/>
      <c r="II254" s="26"/>
      <c r="IJ254" s="26"/>
    </row>
    <row r="255" spans="1:244"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c r="GD255" s="26"/>
      <c r="GE255" s="26"/>
      <c r="GF255" s="26"/>
      <c r="GG255" s="26"/>
      <c r="GH255" s="26"/>
      <c r="GI255" s="26"/>
      <c r="GJ255" s="26"/>
      <c r="GK255" s="26"/>
      <c r="GL255" s="26"/>
      <c r="GM255" s="26"/>
      <c r="GN255" s="26"/>
      <c r="GO255" s="26"/>
      <c r="GP255" s="26"/>
      <c r="GQ255" s="26"/>
      <c r="GR255" s="26"/>
      <c r="GS255" s="26"/>
      <c r="GT255" s="26"/>
      <c r="GU255" s="26"/>
      <c r="GV255" s="26"/>
      <c r="GW255" s="26"/>
      <c r="GX255" s="26"/>
      <c r="GY255" s="26"/>
      <c r="GZ255" s="26"/>
      <c r="HA255" s="26"/>
      <c r="HB255" s="26"/>
      <c r="HC255" s="26"/>
      <c r="HD255" s="26"/>
      <c r="HE255" s="26"/>
      <c r="HF255" s="26"/>
      <c r="HG255" s="26"/>
      <c r="HH255" s="26"/>
      <c r="HI255" s="26"/>
      <c r="HJ255" s="26"/>
      <c r="HK255" s="26"/>
      <c r="HL255" s="26"/>
      <c r="HM255" s="26"/>
      <c r="HN255" s="26"/>
      <c r="HO255" s="26"/>
      <c r="HP255" s="26"/>
      <c r="HQ255" s="26"/>
      <c r="HR255" s="26"/>
      <c r="HS255" s="26"/>
      <c r="HT255" s="26"/>
      <c r="HU255" s="26"/>
      <c r="HV255" s="26"/>
      <c r="HW255" s="26"/>
      <c r="HX255" s="26"/>
      <c r="HY255" s="26"/>
      <c r="HZ255" s="26"/>
      <c r="IA255" s="26"/>
      <c r="IB255" s="26"/>
      <c r="IC255" s="26"/>
      <c r="ID255" s="26"/>
      <c r="IE255" s="26"/>
      <c r="IF255" s="26"/>
      <c r="IG255" s="26"/>
      <c r="IH255" s="26"/>
      <c r="II255" s="26"/>
      <c r="IJ255" s="26"/>
    </row>
    <row r="256" spans="1:244"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row>
    <row r="257" spans="1:244"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c r="GF257" s="26"/>
      <c r="GG257" s="26"/>
      <c r="GH257" s="26"/>
      <c r="GI257" s="26"/>
      <c r="GJ257" s="26"/>
      <c r="GK257" s="26"/>
      <c r="GL257" s="26"/>
      <c r="GM257" s="26"/>
      <c r="GN257" s="26"/>
      <c r="GO257" s="26"/>
      <c r="GP257" s="26"/>
      <c r="GQ257" s="26"/>
      <c r="GR257" s="26"/>
      <c r="GS257" s="26"/>
      <c r="GT257" s="26"/>
      <c r="GU257" s="26"/>
      <c r="GV257" s="26"/>
      <c r="GW257" s="26"/>
      <c r="GX257" s="26"/>
      <c r="GY257" s="26"/>
      <c r="GZ257" s="26"/>
      <c r="HA257" s="26"/>
      <c r="HB257" s="26"/>
      <c r="HC257" s="26"/>
      <c r="HD257" s="26"/>
      <c r="HE257" s="26"/>
      <c r="HF257" s="26"/>
      <c r="HG257" s="26"/>
      <c r="HH257" s="26"/>
      <c r="HI257" s="26"/>
      <c r="HJ257" s="26"/>
      <c r="HK257" s="26"/>
      <c r="HL257" s="26"/>
      <c r="HM257" s="26"/>
      <c r="HN257" s="26"/>
      <c r="HO257" s="26"/>
      <c r="HP257" s="26"/>
      <c r="HQ257" s="26"/>
      <c r="HR257" s="26"/>
      <c r="HS257" s="26"/>
      <c r="HT257" s="26"/>
      <c r="HU257" s="26"/>
      <c r="HV257" s="26"/>
      <c r="HW257" s="26"/>
      <c r="HX257" s="26"/>
      <c r="HY257" s="26"/>
      <c r="HZ257" s="26"/>
      <c r="IA257" s="26"/>
      <c r="IB257" s="26"/>
      <c r="IC257" s="26"/>
      <c r="ID257" s="26"/>
      <c r="IE257" s="26"/>
      <c r="IF257" s="26"/>
      <c r="IG257" s="26"/>
      <c r="IH257" s="26"/>
      <c r="II257" s="26"/>
      <c r="IJ257" s="26"/>
    </row>
    <row r="258" spans="1:244"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c r="GD258" s="26"/>
      <c r="GE258" s="26"/>
      <c r="GF258" s="26"/>
      <c r="GG258" s="26"/>
      <c r="GH258" s="26"/>
      <c r="GI258" s="26"/>
      <c r="GJ258" s="26"/>
      <c r="GK258" s="26"/>
      <c r="GL258" s="26"/>
      <c r="GM258" s="26"/>
      <c r="GN258" s="26"/>
      <c r="GO258" s="26"/>
      <c r="GP258" s="26"/>
      <c r="GQ258" s="26"/>
      <c r="GR258" s="26"/>
      <c r="GS258" s="26"/>
      <c r="GT258" s="26"/>
      <c r="GU258" s="26"/>
      <c r="GV258" s="26"/>
      <c r="GW258" s="26"/>
      <c r="GX258" s="26"/>
      <c r="GY258" s="26"/>
      <c r="GZ258" s="26"/>
      <c r="HA258" s="26"/>
      <c r="HB258" s="26"/>
      <c r="HC258" s="26"/>
      <c r="HD258" s="26"/>
      <c r="HE258" s="26"/>
      <c r="HF258" s="26"/>
      <c r="HG258" s="26"/>
      <c r="HH258" s="26"/>
      <c r="HI258" s="26"/>
      <c r="HJ258" s="26"/>
      <c r="HK258" s="26"/>
      <c r="HL258" s="26"/>
      <c r="HM258" s="26"/>
      <c r="HN258" s="26"/>
      <c r="HO258" s="26"/>
      <c r="HP258" s="26"/>
      <c r="HQ258" s="26"/>
      <c r="HR258" s="26"/>
      <c r="HS258" s="26"/>
      <c r="HT258" s="26"/>
      <c r="HU258" s="26"/>
      <c r="HV258" s="26"/>
      <c r="HW258" s="26"/>
      <c r="HX258" s="26"/>
      <c r="HY258" s="26"/>
      <c r="HZ258" s="26"/>
      <c r="IA258" s="26"/>
      <c r="IB258" s="26"/>
      <c r="IC258" s="26"/>
      <c r="ID258" s="26"/>
      <c r="IE258" s="26"/>
      <c r="IF258" s="26"/>
      <c r="IG258" s="26"/>
      <c r="IH258" s="26"/>
      <c r="II258" s="26"/>
      <c r="IJ258" s="26"/>
    </row>
    <row r="259" spans="1:244"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c r="GD259" s="26"/>
      <c r="GE259" s="26"/>
      <c r="GF259" s="26"/>
      <c r="GG259" s="26"/>
      <c r="GH259" s="26"/>
      <c r="GI259" s="26"/>
      <c r="GJ259" s="26"/>
      <c r="GK259" s="26"/>
      <c r="GL259" s="26"/>
      <c r="GM259" s="26"/>
      <c r="GN259" s="26"/>
      <c r="GO259" s="26"/>
      <c r="GP259" s="26"/>
      <c r="GQ259" s="26"/>
      <c r="GR259" s="26"/>
      <c r="GS259" s="26"/>
      <c r="GT259" s="26"/>
      <c r="GU259" s="26"/>
      <c r="GV259" s="26"/>
      <c r="GW259" s="26"/>
      <c r="GX259" s="26"/>
      <c r="GY259" s="26"/>
      <c r="GZ259" s="26"/>
      <c r="HA259" s="26"/>
      <c r="HB259" s="26"/>
      <c r="HC259" s="26"/>
      <c r="HD259" s="26"/>
      <c r="HE259" s="26"/>
      <c r="HF259" s="26"/>
      <c r="HG259" s="26"/>
      <c r="HH259" s="26"/>
      <c r="HI259" s="26"/>
      <c r="HJ259" s="26"/>
      <c r="HK259" s="26"/>
      <c r="HL259" s="26"/>
      <c r="HM259" s="26"/>
      <c r="HN259" s="26"/>
      <c r="HO259" s="26"/>
      <c r="HP259" s="26"/>
      <c r="HQ259" s="26"/>
      <c r="HR259" s="26"/>
      <c r="HS259" s="26"/>
      <c r="HT259" s="26"/>
      <c r="HU259" s="26"/>
      <c r="HV259" s="26"/>
      <c r="HW259" s="26"/>
      <c r="HX259" s="26"/>
      <c r="HY259" s="26"/>
      <c r="HZ259" s="26"/>
      <c r="IA259" s="26"/>
      <c r="IB259" s="26"/>
      <c r="IC259" s="26"/>
      <c r="ID259" s="26"/>
      <c r="IE259" s="26"/>
      <c r="IF259" s="26"/>
      <c r="IG259" s="26"/>
      <c r="IH259" s="26"/>
      <c r="II259" s="26"/>
      <c r="IJ259" s="26"/>
    </row>
    <row r="260" spans="1:244"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row>
    <row r="261" spans="1:244"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c r="GF261" s="26"/>
      <c r="GG261" s="26"/>
      <c r="GH261" s="26"/>
      <c r="GI261" s="26"/>
      <c r="GJ261" s="26"/>
      <c r="GK261" s="26"/>
      <c r="GL261" s="26"/>
      <c r="GM261" s="26"/>
      <c r="GN261" s="26"/>
      <c r="GO261" s="26"/>
      <c r="GP261" s="26"/>
      <c r="GQ261" s="26"/>
      <c r="GR261" s="26"/>
      <c r="GS261" s="26"/>
      <c r="GT261" s="26"/>
      <c r="GU261" s="26"/>
      <c r="GV261" s="26"/>
      <c r="GW261" s="26"/>
      <c r="GX261" s="26"/>
      <c r="GY261" s="26"/>
      <c r="GZ261" s="26"/>
      <c r="HA261" s="26"/>
      <c r="HB261" s="26"/>
      <c r="HC261" s="26"/>
      <c r="HD261" s="26"/>
      <c r="HE261" s="26"/>
      <c r="HF261" s="26"/>
      <c r="HG261" s="26"/>
      <c r="HH261" s="26"/>
      <c r="HI261" s="26"/>
      <c r="HJ261" s="26"/>
      <c r="HK261" s="26"/>
      <c r="HL261" s="26"/>
      <c r="HM261" s="26"/>
      <c r="HN261" s="26"/>
      <c r="HO261" s="26"/>
      <c r="HP261" s="26"/>
      <c r="HQ261" s="26"/>
      <c r="HR261" s="26"/>
      <c r="HS261" s="26"/>
      <c r="HT261" s="26"/>
      <c r="HU261" s="26"/>
      <c r="HV261" s="26"/>
      <c r="HW261" s="26"/>
      <c r="HX261" s="26"/>
      <c r="HY261" s="26"/>
      <c r="HZ261" s="26"/>
      <c r="IA261" s="26"/>
      <c r="IB261" s="26"/>
      <c r="IC261" s="26"/>
      <c r="ID261" s="26"/>
      <c r="IE261" s="26"/>
      <c r="IF261" s="26"/>
      <c r="IG261" s="26"/>
      <c r="IH261" s="26"/>
      <c r="II261" s="26"/>
      <c r="IJ261" s="26"/>
    </row>
    <row r="262" spans="1:244"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c r="GD262" s="26"/>
      <c r="GE262" s="26"/>
      <c r="GF262" s="26"/>
      <c r="GG262" s="26"/>
      <c r="GH262" s="26"/>
      <c r="GI262" s="26"/>
      <c r="GJ262" s="26"/>
      <c r="GK262" s="26"/>
      <c r="GL262" s="26"/>
      <c r="GM262" s="26"/>
      <c r="GN262" s="26"/>
      <c r="GO262" s="26"/>
      <c r="GP262" s="26"/>
      <c r="GQ262" s="26"/>
      <c r="GR262" s="26"/>
      <c r="GS262" s="26"/>
      <c r="GT262" s="26"/>
      <c r="GU262" s="26"/>
      <c r="GV262" s="26"/>
      <c r="GW262" s="26"/>
      <c r="GX262" s="26"/>
      <c r="GY262" s="26"/>
      <c r="GZ262" s="26"/>
      <c r="HA262" s="26"/>
      <c r="HB262" s="26"/>
      <c r="HC262" s="26"/>
      <c r="HD262" s="26"/>
      <c r="HE262" s="26"/>
      <c r="HF262" s="26"/>
      <c r="HG262" s="26"/>
      <c r="HH262" s="26"/>
      <c r="HI262" s="26"/>
      <c r="HJ262" s="26"/>
      <c r="HK262" s="26"/>
      <c r="HL262" s="26"/>
      <c r="HM262" s="26"/>
      <c r="HN262" s="26"/>
      <c r="HO262" s="26"/>
      <c r="HP262" s="26"/>
      <c r="HQ262" s="26"/>
      <c r="HR262" s="26"/>
      <c r="HS262" s="26"/>
      <c r="HT262" s="26"/>
      <c r="HU262" s="26"/>
      <c r="HV262" s="26"/>
      <c r="HW262" s="26"/>
      <c r="HX262" s="26"/>
      <c r="HY262" s="26"/>
      <c r="HZ262" s="26"/>
      <c r="IA262" s="26"/>
      <c r="IB262" s="26"/>
      <c r="IC262" s="26"/>
      <c r="ID262" s="26"/>
      <c r="IE262" s="26"/>
      <c r="IF262" s="26"/>
      <c r="IG262" s="26"/>
      <c r="IH262" s="26"/>
      <c r="II262" s="26"/>
      <c r="IJ262" s="26"/>
    </row>
    <row r="263" spans="1:244"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c r="GD263" s="26"/>
      <c r="GE263" s="26"/>
      <c r="GF263" s="26"/>
      <c r="GG263" s="26"/>
      <c r="GH263" s="26"/>
      <c r="GI263" s="26"/>
      <c r="GJ263" s="26"/>
      <c r="GK263" s="26"/>
      <c r="GL263" s="26"/>
      <c r="GM263" s="26"/>
      <c r="GN263" s="26"/>
      <c r="GO263" s="26"/>
      <c r="GP263" s="26"/>
      <c r="GQ263" s="26"/>
      <c r="GR263" s="26"/>
      <c r="GS263" s="26"/>
      <c r="GT263" s="26"/>
      <c r="GU263" s="26"/>
      <c r="GV263" s="26"/>
      <c r="GW263" s="26"/>
      <c r="GX263" s="26"/>
      <c r="GY263" s="26"/>
      <c r="GZ263" s="26"/>
      <c r="HA263" s="26"/>
      <c r="HB263" s="26"/>
      <c r="HC263" s="26"/>
      <c r="HD263" s="26"/>
      <c r="HE263" s="26"/>
      <c r="HF263" s="26"/>
      <c r="HG263" s="26"/>
      <c r="HH263" s="26"/>
      <c r="HI263" s="26"/>
      <c r="HJ263" s="26"/>
      <c r="HK263" s="26"/>
      <c r="HL263" s="26"/>
      <c r="HM263" s="26"/>
      <c r="HN263" s="26"/>
      <c r="HO263" s="26"/>
      <c r="HP263" s="26"/>
      <c r="HQ263" s="26"/>
      <c r="HR263" s="26"/>
      <c r="HS263" s="26"/>
      <c r="HT263" s="26"/>
      <c r="HU263" s="26"/>
      <c r="HV263" s="26"/>
      <c r="HW263" s="26"/>
      <c r="HX263" s="26"/>
      <c r="HY263" s="26"/>
      <c r="HZ263" s="26"/>
      <c r="IA263" s="26"/>
      <c r="IB263" s="26"/>
      <c r="IC263" s="26"/>
      <c r="ID263" s="26"/>
      <c r="IE263" s="26"/>
      <c r="IF263" s="26"/>
      <c r="IG263" s="26"/>
      <c r="IH263" s="26"/>
      <c r="II263" s="26"/>
      <c r="IJ263" s="26"/>
    </row>
    <row r="264" spans="1:244"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row>
    <row r="265" spans="1:244"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c r="IA265" s="26"/>
      <c r="IB265" s="26"/>
      <c r="IC265" s="26"/>
      <c r="ID265" s="26"/>
      <c r="IE265" s="26"/>
      <c r="IF265" s="26"/>
      <c r="IG265" s="26"/>
      <c r="IH265" s="26"/>
      <c r="II265" s="26"/>
      <c r="IJ265" s="26"/>
    </row>
    <row r="266" spans="1:244"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c r="GD266" s="26"/>
      <c r="GE266" s="26"/>
      <c r="GF266" s="26"/>
      <c r="GG266" s="26"/>
      <c r="GH266" s="26"/>
      <c r="GI266" s="26"/>
      <c r="GJ266" s="26"/>
      <c r="GK266" s="26"/>
      <c r="GL266" s="26"/>
      <c r="GM266" s="26"/>
      <c r="GN266" s="26"/>
      <c r="GO266" s="26"/>
      <c r="GP266" s="26"/>
      <c r="GQ266" s="26"/>
      <c r="GR266" s="26"/>
      <c r="GS266" s="26"/>
      <c r="GT266" s="26"/>
      <c r="GU266" s="26"/>
      <c r="GV266" s="26"/>
      <c r="GW266" s="26"/>
      <c r="GX266" s="26"/>
      <c r="GY266" s="26"/>
      <c r="GZ266" s="26"/>
      <c r="HA266" s="26"/>
      <c r="HB266" s="26"/>
      <c r="HC266" s="26"/>
      <c r="HD266" s="26"/>
      <c r="HE266" s="26"/>
      <c r="HF266" s="26"/>
      <c r="HG266" s="26"/>
      <c r="HH266" s="26"/>
      <c r="HI266" s="26"/>
      <c r="HJ266" s="26"/>
      <c r="HK266" s="26"/>
      <c r="HL266" s="26"/>
      <c r="HM266" s="26"/>
      <c r="HN266" s="26"/>
      <c r="HO266" s="26"/>
      <c r="HP266" s="26"/>
      <c r="HQ266" s="26"/>
      <c r="HR266" s="26"/>
      <c r="HS266" s="26"/>
      <c r="HT266" s="26"/>
      <c r="HU266" s="26"/>
      <c r="HV266" s="26"/>
      <c r="HW266" s="26"/>
      <c r="HX266" s="26"/>
      <c r="HY266" s="26"/>
      <c r="HZ266" s="26"/>
      <c r="IA266" s="26"/>
      <c r="IB266" s="26"/>
      <c r="IC266" s="26"/>
      <c r="ID266" s="26"/>
      <c r="IE266" s="26"/>
      <c r="IF266" s="26"/>
      <c r="IG266" s="26"/>
      <c r="IH266" s="26"/>
      <c r="II266" s="26"/>
      <c r="IJ266" s="26"/>
    </row>
    <row r="267" spans="1:244"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c r="GD267" s="26"/>
      <c r="GE267" s="26"/>
      <c r="GF267" s="26"/>
      <c r="GG267" s="26"/>
      <c r="GH267" s="26"/>
      <c r="GI267" s="26"/>
      <c r="GJ267" s="26"/>
      <c r="GK267" s="26"/>
      <c r="GL267" s="26"/>
      <c r="GM267" s="26"/>
      <c r="GN267" s="26"/>
      <c r="GO267" s="26"/>
      <c r="GP267" s="26"/>
      <c r="GQ267" s="26"/>
      <c r="GR267" s="26"/>
      <c r="GS267" s="26"/>
      <c r="GT267" s="26"/>
      <c r="GU267" s="26"/>
      <c r="GV267" s="26"/>
      <c r="GW267" s="26"/>
      <c r="GX267" s="26"/>
      <c r="GY267" s="26"/>
      <c r="GZ267" s="26"/>
      <c r="HA267" s="26"/>
      <c r="HB267" s="26"/>
      <c r="HC267" s="26"/>
      <c r="HD267" s="26"/>
      <c r="HE267" s="26"/>
      <c r="HF267" s="26"/>
      <c r="HG267" s="26"/>
      <c r="HH267" s="26"/>
      <c r="HI267" s="26"/>
      <c r="HJ267" s="26"/>
      <c r="HK267" s="26"/>
      <c r="HL267" s="26"/>
      <c r="HM267" s="26"/>
      <c r="HN267" s="26"/>
      <c r="HO267" s="26"/>
      <c r="HP267" s="26"/>
      <c r="HQ267" s="26"/>
      <c r="HR267" s="26"/>
      <c r="HS267" s="26"/>
      <c r="HT267" s="26"/>
      <c r="HU267" s="26"/>
      <c r="HV267" s="26"/>
      <c r="HW267" s="26"/>
      <c r="HX267" s="26"/>
      <c r="HY267" s="26"/>
      <c r="HZ267" s="26"/>
      <c r="IA267" s="26"/>
      <c r="IB267" s="26"/>
      <c r="IC267" s="26"/>
      <c r="ID267" s="26"/>
      <c r="IE267" s="26"/>
      <c r="IF267" s="26"/>
      <c r="IG267" s="26"/>
      <c r="IH267" s="26"/>
      <c r="II267" s="26"/>
      <c r="IJ267" s="26"/>
    </row>
    <row r="268" spans="1:244"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c r="IA268" s="26"/>
      <c r="IB268" s="26"/>
      <c r="IC268" s="26"/>
      <c r="ID268" s="26"/>
      <c r="IE268" s="26"/>
      <c r="IF268" s="26"/>
      <c r="IG268" s="26"/>
      <c r="IH268" s="26"/>
      <c r="II268" s="26"/>
      <c r="IJ268" s="26"/>
    </row>
    <row r="269" spans="1:244"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c r="GF269" s="26"/>
      <c r="GG269" s="26"/>
      <c r="GH269" s="26"/>
      <c r="GI269" s="26"/>
      <c r="GJ269" s="26"/>
      <c r="GK269" s="26"/>
      <c r="GL269" s="26"/>
      <c r="GM269" s="26"/>
      <c r="GN269" s="26"/>
      <c r="GO269" s="26"/>
      <c r="GP269" s="26"/>
      <c r="GQ269" s="26"/>
      <c r="GR269" s="26"/>
      <c r="GS269" s="26"/>
      <c r="GT269" s="26"/>
      <c r="GU269" s="26"/>
      <c r="GV269" s="26"/>
      <c r="GW269" s="26"/>
      <c r="GX269" s="26"/>
      <c r="GY269" s="26"/>
      <c r="GZ269" s="26"/>
      <c r="HA269" s="26"/>
      <c r="HB269" s="26"/>
      <c r="HC269" s="26"/>
      <c r="HD269" s="26"/>
      <c r="HE269" s="26"/>
      <c r="HF269" s="26"/>
      <c r="HG269" s="26"/>
      <c r="HH269" s="26"/>
      <c r="HI269" s="26"/>
      <c r="HJ269" s="26"/>
      <c r="HK269" s="26"/>
      <c r="HL269" s="26"/>
      <c r="HM269" s="26"/>
      <c r="HN269" s="26"/>
      <c r="HO269" s="26"/>
      <c r="HP269" s="26"/>
      <c r="HQ269" s="26"/>
      <c r="HR269" s="26"/>
      <c r="HS269" s="26"/>
      <c r="HT269" s="26"/>
      <c r="HU269" s="26"/>
      <c r="HV269" s="26"/>
      <c r="HW269" s="26"/>
      <c r="HX269" s="26"/>
      <c r="HY269" s="26"/>
      <c r="HZ269" s="26"/>
      <c r="IA269" s="26"/>
      <c r="IB269" s="26"/>
      <c r="IC269" s="26"/>
      <c r="ID269" s="26"/>
      <c r="IE269" s="26"/>
      <c r="IF269" s="26"/>
      <c r="IG269" s="26"/>
      <c r="IH269" s="26"/>
      <c r="II269" s="26"/>
      <c r="IJ269" s="26"/>
    </row>
    <row r="270" spans="1:244"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c r="GD270" s="26"/>
      <c r="GE270" s="26"/>
      <c r="GF270" s="26"/>
      <c r="GG270" s="26"/>
      <c r="GH270" s="26"/>
      <c r="GI270" s="26"/>
      <c r="GJ270" s="26"/>
      <c r="GK270" s="26"/>
      <c r="GL270" s="26"/>
      <c r="GM270" s="26"/>
      <c r="GN270" s="26"/>
      <c r="GO270" s="26"/>
      <c r="GP270" s="26"/>
      <c r="GQ270" s="26"/>
      <c r="GR270" s="26"/>
      <c r="GS270" s="26"/>
      <c r="GT270" s="26"/>
      <c r="GU270" s="26"/>
      <c r="GV270" s="26"/>
      <c r="GW270" s="26"/>
      <c r="GX270" s="26"/>
      <c r="GY270" s="26"/>
      <c r="GZ270" s="26"/>
      <c r="HA270" s="26"/>
      <c r="HB270" s="26"/>
      <c r="HC270" s="26"/>
      <c r="HD270" s="26"/>
      <c r="HE270" s="26"/>
      <c r="HF270" s="26"/>
      <c r="HG270" s="26"/>
      <c r="HH270" s="26"/>
      <c r="HI270" s="26"/>
      <c r="HJ270" s="26"/>
      <c r="HK270" s="26"/>
      <c r="HL270" s="26"/>
      <c r="HM270" s="26"/>
      <c r="HN270" s="26"/>
      <c r="HO270" s="26"/>
      <c r="HP270" s="26"/>
      <c r="HQ270" s="26"/>
      <c r="HR270" s="26"/>
      <c r="HS270" s="26"/>
      <c r="HT270" s="26"/>
      <c r="HU270" s="26"/>
      <c r="HV270" s="26"/>
      <c r="HW270" s="26"/>
      <c r="HX270" s="26"/>
      <c r="HY270" s="26"/>
      <c r="HZ270" s="26"/>
      <c r="IA270" s="26"/>
      <c r="IB270" s="26"/>
      <c r="IC270" s="26"/>
      <c r="ID270" s="26"/>
      <c r="IE270" s="26"/>
      <c r="IF270" s="26"/>
      <c r="IG270" s="26"/>
      <c r="IH270" s="26"/>
      <c r="II270" s="26"/>
      <c r="IJ270" s="26"/>
    </row>
    <row r="271" spans="1:244"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c r="GD271" s="26"/>
      <c r="GE271" s="26"/>
      <c r="GF271" s="26"/>
      <c r="GG271" s="26"/>
      <c r="GH271" s="26"/>
      <c r="GI271" s="26"/>
      <c r="GJ271" s="26"/>
      <c r="GK271" s="26"/>
      <c r="GL271" s="26"/>
      <c r="GM271" s="26"/>
      <c r="GN271" s="26"/>
      <c r="GO271" s="26"/>
      <c r="GP271" s="26"/>
      <c r="GQ271" s="26"/>
      <c r="GR271" s="26"/>
      <c r="GS271" s="26"/>
      <c r="GT271" s="26"/>
      <c r="GU271" s="26"/>
      <c r="GV271" s="26"/>
      <c r="GW271" s="26"/>
      <c r="GX271" s="26"/>
      <c r="GY271" s="26"/>
      <c r="GZ271" s="26"/>
      <c r="HA271" s="26"/>
      <c r="HB271" s="26"/>
      <c r="HC271" s="26"/>
      <c r="HD271" s="26"/>
      <c r="HE271" s="26"/>
      <c r="HF271" s="26"/>
      <c r="HG271" s="26"/>
      <c r="HH271" s="26"/>
      <c r="HI271" s="26"/>
      <c r="HJ271" s="26"/>
      <c r="HK271" s="26"/>
      <c r="HL271" s="26"/>
      <c r="HM271" s="26"/>
      <c r="HN271" s="26"/>
      <c r="HO271" s="26"/>
      <c r="HP271" s="26"/>
      <c r="HQ271" s="26"/>
      <c r="HR271" s="26"/>
      <c r="HS271" s="26"/>
      <c r="HT271" s="26"/>
      <c r="HU271" s="26"/>
      <c r="HV271" s="26"/>
      <c r="HW271" s="26"/>
      <c r="HX271" s="26"/>
      <c r="HY271" s="26"/>
      <c r="HZ271" s="26"/>
      <c r="IA271" s="26"/>
      <c r="IB271" s="26"/>
      <c r="IC271" s="26"/>
      <c r="ID271" s="26"/>
      <c r="IE271" s="26"/>
      <c r="IF271" s="26"/>
      <c r="IG271" s="26"/>
      <c r="IH271" s="26"/>
      <c r="II271" s="26"/>
      <c r="IJ271" s="26"/>
    </row>
    <row r="272" spans="1:244"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row>
    <row r="273" spans="1:244"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c r="GF273" s="26"/>
      <c r="GG273" s="26"/>
      <c r="GH273" s="26"/>
      <c r="GI273" s="26"/>
      <c r="GJ273" s="26"/>
      <c r="GK273" s="26"/>
      <c r="GL273" s="26"/>
      <c r="GM273" s="26"/>
      <c r="GN273" s="26"/>
      <c r="GO273" s="26"/>
      <c r="GP273" s="26"/>
      <c r="GQ273" s="26"/>
      <c r="GR273" s="26"/>
      <c r="GS273" s="26"/>
      <c r="GT273" s="26"/>
      <c r="GU273" s="26"/>
      <c r="GV273" s="26"/>
      <c r="GW273" s="26"/>
      <c r="GX273" s="26"/>
      <c r="GY273" s="26"/>
      <c r="GZ273" s="26"/>
      <c r="HA273" s="26"/>
      <c r="HB273" s="26"/>
      <c r="HC273" s="26"/>
      <c r="HD273" s="26"/>
      <c r="HE273" s="26"/>
      <c r="HF273" s="26"/>
      <c r="HG273" s="26"/>
      <c r="HH273" s="26"/>
      <c r="HI273" s="26"/>
      <c r="HJ273" s="26"/>
      <c r="HK273" s="26"/>
      <c r="HL273" s="26"/>
      <c r="HM273" s="26"/>
      <c r="HN273" s="26"/>
      <c r="HO273" s="26"/>
      <c r="HP273" s="26"/>
      <c r="HQ273" s="26"/>
      <c r="HR273" s="26"/>
      <c r="HS273" s="26"/>
      <c r="HT273" s="26"/>
      <c r="HU273" s="26"/>
      <c r="HV273" s="26"/>
      <c r="HW273" s="26"/>
      <c r="HX273" s="26"/>
      <c r="HY273" s="26"/>
      <c r="HZ273" s="26"/>
      <c r="IA273" s="26"/>
      <c r="IB273" s="26"/>
      <c r="IC273" s="26"/>
      <c r="ID273" s="26"/>
      <c r="IE273" s="26"/>
      <c r="IF273" s="26"/>
      <c r="IG273" s="26"/>
      <c r="IH273" s="26"/>
      <c r="II273" s="26"/>
      <c r="IJ273" s="26"/>
    </row>
    <row r="274" spans="1:244"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c r="GD274" s="26"/>
      <c r="GE274" s="26"/>
      <c r="GF274" s="26"/>
      <c r="GG274" s="26"/>
      <c r="GH274" s="26"/>
      <c r="GI274" s="26"/>
      <c r="GJ274" s="26"/>
      <c r="GK274" s="26"/>
      <c r="GL274" s="26"/>
      <c r="GM274" s="26"/>
      <c r="GN274" s="26"/>
      <c r="GO274" s="26"/>
      <c r="GP274" s="26"/>
      <c r="GQ274" s="26"/>
      <c r="GR274" s="26"/>
      <c r="GS274" s="26"/>
      <c r="GT274" s="26"/>
      <c r="GU274" s="26"/>
      <c r="GV274" s="26"/>
      <c r="GW274" s="26"/>
      <c r="GX274" s="26"/>
      <c r="GY274" s="26"/>
      <c r="GZ274" s="26"/>
      <c r="HA274" s="26"/>
      <c r="HB274" s="26"/>
      <c r="HC274" s="26"/>
      <c r="HD274" s="26"/>
      <c r="HE274" s="26"/>
      <c r="HF274" s="26"/>
      <c r="HG274" s="26"/>
      <c r="HH274" s="26"/>
      <c r="HI274" s="26"/>
      <c r="HJ274" s="26"/>
      <c r="HK274" s="26"/>
      <c r="HL274" s="26"/>
      <c r="HM274" s="26"/>
      <c r="HN274" s="26"/>
      <c r="HO274" s="26"/>
      <c r="HP274" s="26"/>
      <c r="HQ274" s="26"/>
      <c r="HR274" s="26"/>
      <c r="HS274" s="26"/>
      <c r="HT274" s="26"/>
      <c r="HU274" s="26"/>
      <c r="HV274" s="26"/>
      <c r="HW274" s="26"/>
      <c r="HX274" s="26"/>
      <c r="HY274" s="26"/>
      <c r="HZ274" s="26"/>
      <c r="IA274" s="26"/>
      <c r="IB274" s="26"/>
      <c r="IC274" s="26"/>
      <c r="ID274" s="26"/>
      <c r="IE274" s="26"/>
      <c r="IF274" s="26"/>
      <c r="IG274" s="26"/>
      <c r="IH274" s="26"/>
      <c r="II274" s="26"/>
      <c r="IJ274" s="26"/>
    </row>
    <row r="275" spans="1:244"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c r="GD275" s="26"/>
      <c r="GE275" s="26"/>
      <c r="GF275" s="26"/>
      <c r="GG275" s="26"/>
      <c r="GH275" s="26"/>
      <c r="GI275" s="26"/>
      <c r="GJ275" s="26"/>
      <c r="GK275" s="26"/>
      <c r="GL275" s="26"/>
      <c r="GM275" s="26"/>
      <c r="GN275" s="26"/>
      <c r="GO275" s="26"/>
      <c r="GP275" s="26"/>
      <c r="GQ275" s="26"/>
      <c r="GR275" s="26"/>
      <c r="GS275" s="26"/>
      <c r="GT275" s="26"/>
      <c r="GU275" s="26"/>
      <c r="GV275" s="26"/>
      <c r="GW275" s="26"/>
      <c r="GX275" s="26"/>
      <c r="GY275" s="26"/>
      <c r="GZ275" s="26"/>
      <c r="HA275" s="26"/>
      <c r="HB275" s="26"/>
      <c r="HC275" s="26"/>
      <c r="HD275" s="26"/>
      <c r="HE275" s="26"/>
      <c r="HF275" s="26"/>
      <c r="HG275" s="26"/>
      <c r="HH275" s="26"/>
      <c r="HI275" s="26"/>
      <c r="HJ275" s="26"/>
      <c r="HK275" s="26"/>
      <c r="HL275" s="26"/>
      <c r="HM275" s="26"/>
      <c r="HN275" s="26"/>
      <c r="HO275" s="26"/>
      <c r="HP275" s="26"/>
      <c r="HQ275" s="26"/>
      <c r="HR275" s="26"/>
      <c r="HS275" s="26"/>
      <c r="HT275" s="26"/>
      <c r="HU275" s="26"/>
      <c r="HV275" s="26"/>
      <c r="HW275" s="26"/>
      <c r="HX275" s="26"/>
      <c r="HY275" s="26"/>
      <c r="HZ275" s="26"/>
      <c r="IA275" s="26"/>
      <c r="IB275" s="26"/>
      <c r="IC275" s="26"/>
      <c r="ID275" s="26"/>
      <c r="IE275" s="26"/>
      <c r="IF275" s="26"/>
      <c r="IG275" s="26"/>
      <c r="IH275" s="26"/>
      <c r="II275" s="26"/>
      <c r="IJ275" s="26"/>
    </row>
    <row r="276" spans="1:244"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row>
    <row r="277" spans="1:244"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c r="GF277" s="26"/>
      <c r="GG277" s="26"/>
      <c r="GH277" s="26"/>
      <c r="GI277" s="26"/>
      <c r="GJ277" s="26"/>
      <c r="GK277" s="26"/>
      <c r="GL277" s="26"/>
      <c r="GM277" s="26"/>
      <c r="GN277" s="26"/>
      <c r="GO277" s="26"/>
      <c r="GP277" s="26"/>
      <c r="GQ277" s="26"/>
      <c r="GR277" s="26"/>
      <c r="GS277" s="26"/>
      <c r="GT277" s="26"/>
      <c r="GU277" s="26"/>
      <c r="GV277" s="26"/>
      <c r="GW277" s="26"/>
      <c r="GX277" s="26"/>
      <c r="GY277" s="26"/>
      <c r="GZ277" s="26"/>
      <c r="HA277" s="26"/>
      <c r="HB277" s="26"/>
      <c r="HC277" s="26"/>
      <c r="HD277" s="26"/>
      <c r="HE277" s="26"/>
      <c r="HF277" s="26"/>
      <c r="HG277" s="26"/>
      <c r="HH277" s="26"/>
      <c r="HI277" s="26"/>
      <c r="HJ277" s="26"/>
      <c r="HK277" s="26"/>
      <c r="HL277" s="26"/>
      <c r="HM277" s="26"/>
      <c r="HN277" s="26"/>
      <c r="HO277" s="26"/>
      <c r="HP277" s="26"/>
      <c r="HQ277" s="26"/>
      <c r="HR277" s="26"/>
      <c r="HS277" s="26"/>
      <c r="HT277" s="26"/>
      <c r="HU277" s="26"/>
      <c r="HV277" s="26"/>
      <c r="HW277" s="26"/>
      <c r="HX277" s="26"/>
      <c r="HY277" s="26"/>
      <c r="HZ277" s="26"/>
      <c r="IA277" s="26"/>
      <c r="IB277" s="26"/>
      <c r="IC277" s="26"/>
      <c r="ID277" s="26"/>
      <c r="IE277" s="26"/>
      <c r="IF277" s="26"/>
      <c r="IG277" s="26"/>
      <c r="IH277" s="26"/>
      <c r="II277" s="26"/>
      <c r="IJ277" s="26"/>
    </row>
    <row r="278" spans="1:244"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c r="GD278" s="26"/>
      <c r="GE278" s="26"/>
      <c r="GF278" s="26"/>
      <c r="GG278" s="26"/>
      <c r="GH278" s="26"/>
      <c r="GI278" s="26"/>
      <c r="GJ278" s="26"/>
      <c r="GK278" s="26"/>
      <c r="GL278" s="26"/>
      <c r="GM278" s="26"/>
      <c r="GN278" s="26"/>
      <c r="GO278" s="26"/>
      <c r="GP278" s="26"/>
      <c r="GQ278" s="26"/>
      <c r="GR278" s="26"/>
      <c r="GS278" s="26"/>
      <c r="GT278" s="26"/>
      <c r="GU278" s="26"/>
      <c r="GV278" s="26"/>
      <c r="GW278" s="26"/>
      <c r="GX278" s="26"/>
      <c r="GY278" s="26"/>
      <c r="GZ278" s="26"/>
      <c r="HA278" s="26"/>
      <c r="HB278" s="26"/>
      <c r="HC278" s="26"/>
      <c r="HD278" s="26"/>
      <c r="HE278" s="26"/>
      <c r="HF278" s="26"/>
      <c r="HG278" s="26"/>
      <c r="HH278" s="26"/>
      <c r="HI278" s="26"/>
      <c r="HJ278" s="26"/>
      <c r="HK278" s="26"/>
      <c r="HL278" s="26"/>
      <c r="HM278" s="26"/>
      <c r="HN278" s="26"/>
      <c r="HO278" s="26"/>
      <c r="HP278" s="26"/>
      <c r="HQ278" s="26"/>
      <c r="HR278" s="26"/>
      <c r="HS278" s="26"/>
      <c r="HT278" s="26"/>
      <c r="HU278" s="26"/>
      <c r="HV278" s="26"/>
      <c r="HW278" s="26"/>
      <c r="HX278" s="26"/>
      <c r="HY278" s="26"/>
      <c r="HZ278" s="26"/>
      <c r="IA278" s="26"/>
      <c r="IB278" s="26"/>
      <c r="IC278" s="26"/>
      <c r="ID278" s="26"/>
      <c r="IE278" s="26"/>
      <c r="IF278" s="26"/>
      <c r="IG278" s="26"/>
      <c r="IH278" s="26"/>
      <c r="II278" s="26"/>
      <c r="IJ278" s="26"/>
    </row>
    <row r="279" spans="1:244"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c r="GD279" s="26"/>
      <c r="GE279" s="26"/>
      <c r="GF279" s="26"/>
      <c r="GG279" s="26"/>
      <c r="GH279" s="26"/>
      <c r="GI279" s="26"/>
      <c r="GJ279" s="26"/>
      <c r="GK279" s="26"/>
      <c r="GL279" s="26"/>
      <c r="GM279" s="26"/>
      <c r="GN279" s="26"/>
      <c r="GO279" s="26"/>
      <c r="GP279" s="26"/>
      <c r="GQ279" s="26"/>
      <c r="GR279" s="26"/>
      <c r="GS279" s="26"/>
      <c r="GT279" s="26"/>
      <c r="GU279" s="26"/>
      <c r="GV279" s="26"/>
      <c r="GW279" s="26"/>
      <c r="GX279" s="26"/>
      <c r="GY279" s="26"/>
      <c r="GZ279" s="26"/>
      <c r="HA279" s="26"/>
      <c r="HB279" s="26"/>
      <c r="HC279" s="26"/>
      <c r="HD279" s="26"/>
      <c r="HE279" s="26"/>
      <c r="HF279" s="26"/>
      <c r="HG279" s="26"/>
      <c r="HH279" s="26"/>
      <c r="HI279" s="26"/>
      <c r="HJ279" s="26"/>
      <c r="HK279" s="26"/>
      <c r="HL279" s="26"/>
      <c r="HM279" s="26"/>
      <c r="HN279" s="26"/>
      <c r="HO279" s="26"/>
      <c r="HP279" s="26"/>
      <c r="HQ279" s="26"/>
      <c r="HR279" s="26"/>
      <c r="HS279" s="26"/>
      <c r="HT279" s="26"/>
      <c r="HU279" s="26"/>
      <c r="HV279" s="26"/>
      <c r="HW279" s="26"/>
      <c r="HX279" s="26"/>
      <c r="HY279" s="26"/>
      <c r="HZ279" s="26"/>
      <c r="IA279" s="26"/>
      <c r="IB279" s="26"/>
      <c r="IC279" s="26"/>
      <c r="ID279" s="26"/>
      <c r="IE279" s="26"/>
      <c r="IF279" s="26"/>
      <c r="IG279" s="26"/>
      <c r="IH279" s="26"/>
      <c r="II279" s="26"/>
      <c r="IJ279" s="26"/>
    </row>
    <row r="280" spans="1:244"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row>
    <row r="281" spans="1:244"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c r="GD281" s="26"/>
      <c r="GE281" s="26"/>
      <c r="GF281" s="26"/>
      <c r="GG281" s="26"/>
      <c r="GH281" s="26"/>
      <c r="GI281" s="26"/>
      <c r="GJ281" s="26"/>
      <c r="GK281" s="26"/>
      <c r="GL281" s="26"/>
      <c r="GM281" s="26"/>
      <c r="GN281" s="26"/>
      <c r="GO281" s="26"/>
      <c r="GP281" s="26"/>
      <c r="GQ281" s="26"/>
      <c r="GR281" s="26"/>
      <c r="GS281" s="26"/>
      <c r="GT281" s="26"/>
      <c r="GU281" s="26"/>
      <c r="GV281" s="26"/>
      <c r="GW281" s="26"/>
      <c r="GX281" s="26"/>
      <c r="GY281" s="26"/>
      <c r="GZ281" s="26"/>
      <c r="HA281" s="26"/>
      <c r="HB281" s="26"/>
      <c r="HC281" s="26"/>
      <c r="HD281" s="26"/>
      <c r="HE281" s="26"/>
      <c r="HF281" s="26"/>
      <c r="HG281" s="26"/>
      <c r="HH281" s="26"/>
      <c r="HI281" s="26"/>
      <c r="HJ281" s="26"/>
      <c r="HK281" s="26"/>
      <c r="HL281" s="26"/>
      <c r="HM281" s="26"/>
      <c r="HN281" s="26"/>
      <c r="HO281" s="26"/>
      <c r="HP281" s="26"/>
      <c r="HQ281" s="26"/>
      <c r="HR281" s="26"/>
      <c r="HS281" s="26"/>
      <c r="HT281" s="26"/>
      <c r="HU281" s="26"/>
      <c r="HV281" s="26"/>
      <c r="HW281" s="26"/>
      <c r="HX281" s="26"/>
      <c r="HY281" s="26"/>
      <c r="HZ281" s="26"/>
      <c r="IA281" s="26"/>
      <c r="IB281" s="26"/>
      <c r="IC281" s="26"/>
      <c r="ID281" s="26"/>
      <c r="IE281" s="26"/>
      <c r="IF281" s="26"/>
      <c r="IG281" s="26"/>
      <c r="IH281" s="26"/>
      <c r="II281" s="26"/>
      <c r="IJ281" s="26"/>
    </row>
    <row r="282" spans="1:244"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c r="GD282" s="26"/>
      <c r="GE282" s="26"/>
      <c r="GF282" s="26"/>
      <c r="GG282" s="26"/>
      <c r="GH282" s="26"/>
      <c r="GI282" s="26"/>
      <c r="GJ282" s="26"/>
      <c r="GK282" s="26"/>
      <c r="GL282" s="26"/>
      <c r="GM282" s="26"/>
      <c r="GN282" s="26"/>
      <c r="GO282" s="26"/>
      <c r="GP282" s="26"/>
      <c r="GQ282" s="26"/>
      <c r="GR282" s="26"/>
      <c r="GS282" s="26"/>
      <c r="GT282" s="26"/>
      <c r="GU282" s="26"/>
      <c r="GV282" s="26"/>
      <c r="GW282" s="26"/>
      <c r="GX282" s="26"/>
      <c r="GY282" s="26"/>
      <c r="GZ282" s="26"/>
      <c r="HA282" s="26"/>
      <c r="HB282" s="26"/>
      <c r="HC282" s="26"/>
      <c r="HD282" s="26"/>
      <c r="HE282" s="26"/>
      <c r="HF282" s="26"/>
      <c r="HG282" s="26"/>
      <c r="HH282" s="26"/>
      <c r="HI282" s="26"/>
      <c r="HJ282" s="26"/>
      <c r="HK282" s="26"/>
      <c r="HL282" s="26"/>
      <c r="HM282" s="26"/>
      <c r="HN282" s="26"/>
      <c r="HO282" s="26"/>
      <c r="HP282" s="26"/>
      <c r="HQ282" s="26"/>
      <c r="HR282" s="26"/>
      <c r="HS282" s="26"/>
      <c r="HT282" s="26"/>
      <c r="HU282" s="26"/>
      <c r="HV282" s="26"/>
      <c r="HW282" s="26"/>
      <c r="HX282" s="26"/>
      <c r="HY282" s="26"/>
      <c r="HZ282" s="26"/>
      <c r="IA282" s="26"/>
      <c r="IB282" s="26"/>
      <c r="IC282" s="26"/>
      <c r="ID282" s="26"/>
      <c r="IE282" s="26"/>
      <c r="IF282" s="26"/>
      <c r="IG282" s="26"/>
      <c r="IH282" s="26"/>
      <c r="II282" s="26"/>
      <c r="IJ282" s="26"/>
    </row>
    <row r="283" spans="1:244"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c r="GD283" s="26"/>
      <c r="GE283" s="26"/>
      <c r="GF283" s="26"/>
      <c r="GG283" s="26"/>
      <c r="GH283" s="26"/>
      <c r="GI283" s="26"/>
      <c r="GJ283" s="26"/>
      <c r="GK283" s="26"/>
      <c r="GL283" s="26"/>
      <c r="GM283" s="26"/>
      <c r="GN283" s="26"/>
      <c r="GO283" s="26"/>
      <c r="GP283" s="26"/>
      <c r="GQ283" s="26"/>
      <c r="GR283" s="26"/>
      <c r="GS283" s="26"/>
      <c r="GT283" s="26"/>
      <c r="GU283" s="26"/>
      <c r="GV283" s="26"/>
      <c r="GW283" s="26"/>
      <c r="GX283" s="26"/>
      <c r="GY283" s="26"/>
      <c r="GZ283" s="26"/>
      <c r="HA283" s="26"/>
      <c r="HB283" s="26"/>
      <c r="HC283" s="26"/>
      <c r="HD283" s="26"/>
      <c r="HE283" s="26"/>
      <c r="HF283" s="26"/>
      <c r="HG283" s="26"/>
      <c r="HH283" s="26"/>
      <c r="HI283" s="26"/>
      <c r="HJ283" s="26"/>
      <c r="HK283" s="26"/>
      <c r="HL283" s="26"/>
      <c r="HM283" s="26"/>
      <c r="HN283" s="26"/>
      <c r="HO283" s="26"/>
      <c r="HP283" s="26"/>
      <c r="HQ283" s="26"/>
      <c r="HR283" s="26"/>
      <c r="HS283" s="26"/>
      <c r="HT283" s="26"/>
      <c r="HU283" s="26"/>
      <c r="HV283" s="26"/>
      <c r="HW283" s="26"/>
      <c r="HX283" s="26"/>
      <c r="HY283" s="26"/>
      <c r="HZ283" s="26"/>
      <c r="IA283" s="26"/>
      <c r="IB283" s="26"/>
      <c r="IC283" s="26"/>
      <c r="ID283" s="26"/>
      <c r="IE283" s="26"/>
      <c r="IF283" s="26"/>
      <c r="IG283" s="26"/>
      <c r="IH283" s="26"/>
      <c r="II283" s="26"/>
      <c r="IJ283" s="26"/>
    </row>
    <row r="284" spans="1:244"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row>
    <row r="285" spans="1:244"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c r="GD285" s="26"/>
      <c r="GE285" s="26"/>
      <c r="GF285" s="26"/>
      <c r="GG285" s="26"/>
      <c r="GH285" s="26"/>
      <c r="GI285" s="26"/>
      <c r="GJ285" s="26"/>
      <c r="GK285" s="26"/>
      <c r="GL285" s="26"/>
      <c r="GM285" s="26"/>
      <c r="GN285" s="26"/>
      <c r="GO285" s="26"/>
      <c r="GP285" s="26"/>
      <c r="GQ285" s="26"/>
      <c r="GR285" s="26"/>
      <c r="GS285" s="26"/>
      <c r="GT285" s="26"/>
      <c r="GU285" s="26"/>
      <c r="GV285" s="26"/>
      <c r="GW285" s="26"/>
      <c r="GX285" s="26"/>
      <c r="GY285" s="26"/>
      <c r="GZ285" s="26"/>
      <c r="HA285" s="26"/>
      <c r="HB285" s="26"/>
      <c r="HC285" s="26"/>
      <c r="HD285" s="26"/>
      <c r="HE285" s="26"/>
      <c r="HF285" s="26"/>
      <c r="HG285" s="26"/>
      <c r="HH285" s="26"/>
      <c r="HI285" s="26"/>
      <c r="HJ285" s="26"/>
      <c r="HK285" s="26"/>
      <c r="HL285" s="26"/>
      <c r="HM285" s="26"/>
      <c r="HN285" s="26"/>
      <c r="HO285" s="26"/>
      <c r="HP285" s="26"/>
      <c r="HQ285" s="26"/>
      <c r="HR285" s="26"/>
      <c r="HS285" s="26"/>
      <c r="HT285" s="26"/>
      <c r="HU285" s="26"/>
      <c r="HV285" s="26"/>
      <c r="HW285" s="26"/>
      <c r="HX285" s="26"/>
      <c r="HY285" s="26"/>
      <c r="HZ285" s="26"/>
      <c r="IA285" s="26"/>
      <c r="IB285" s="26"/>
      <c r="IC285" s="26"/>
      <c r="ID285" s="26"/>
      <c r="IE285" s="26"/>
      <c r="IF285" s="26"/>
      <c r="IG285" s="26"/>
      <c r="IH285" s="26"/>
      <c r="II285" s="26"/>
      <c r="IJ285" s="26"/>
    </row>
    <row r="286" spans="1:244"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c r="GD286" s="26"/>
      <c r="GE286" s="26"/>
      <c r="GF286" s="26"/>
      <c r="GG286" s="26"/>
      <c r="GH286" s="26"/>
      <c r="GI286" s="26"/>
      <c r="GJ286" s="26"/>
      <c r="GK286" s="26"/>
      <c r="GL286" s="26"/>
      <c r="GM286" s="26"/>
      <c r="GN286" s="26"/>
      <c r="GO286" s="26"/>
      <c r="GP286" s="26"/>
      <c r="GQ286" s="26"/>
      <c r="GR286" s="26"/>
      <c r="GS286" s="26"/>
      <c r="GT286" s="26"/>
      <c r="GU286" s="26"/>
      <c r="GV286" s="26"/>
      <c r="GW286" s="26"/>
      <c r="GX286" s="26"/>
      <c r="GY286" s="26"/>
      <c r="GZ286" s="26"/>
      <c r="HA286" s="26"/>
      <c r="HB286" s="26"/>
      <c r="HC286" s="26"/>
      <c r="HD286" s="26"/>
      <c r="HE286" s="26"/>
      <c r="HF286" s="26"/>
      <c r="HG286" s="26"/>
      <c r="HH286" s="26"/>
      <c r="HI286" s="26"/>
      <c r="HJ286" s="26"/>
      <c r="HK286" s="26"/>
      <c r="HL286" s="26"/>
      <c r="HM286" s="26"/>
      <c r="HN286" s="26"/>
      <c r="HO286" s="26"/>
      <c r="HP286" s="26"/>
      <c r="HQ286" s="26"/>
      <c r="HR286" s="26"/>
      <c r="HS286" s="26"/>
      <c r="HT286" s="26"/>
      <c r="HU286" s="26"/>
      <c r="HV286" s="26"/>
      <c r="HW286" s="26"/>
      <c r="HX286" s="26"/>
      <c r="HY286" s="26"/>
      <c r="HZ286" s="26"/>
      <c r="IA286" s="26"/>
      <c r="IB286" s="26"/>
      <c r="IC286" s="26"/>
      <c r="ID286" s="26"/>
      <c r="IE286" s="26"/>
      <c r="IF286" s="26"/>
      <c r="IG286" s="26"/>
      <c r="IH286" s="26"/>
      <c r="II286" s="26"/>
      <c r="IJ286" s="26"/>
    </row>
    <row r="287" spans="1:244"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c r="GD287" s="26"/>
      <c r="GE287" s="26"/>
      <c r="GF287" s="26"/>
      <c r="GG287" s="26"/>
      <c r="GH287" s="26"/>
      <c r="GI287" s="26"/>
      <c r="GJ287" s="26"/>
      <c r="GK287" s="26"/>
      <c r="GL287" s="26"/>
      <c r="GM287" s="26"/>
      <c r="GN287" s="26"/>
      <c r="GO287" s="26"/>
      <c r="GP287" s="26"/>
      <c r="GQ287" s="26"/>
      <c r="GR287" s="26"/>
      <c r="GS287" s="26"/>
      <c r="GT287" s="26"/>
      <c r="GU287" s="26"/>
      <c r="GV287" s="26"/>
      <c r="GW287" s="26"/>
      <c r="GX287" s="26"/>
      <c r="GY287" s="26"/>
      <c r="GZ287" s="26"/>
      <c r="HA287" s="26"/>
      <c r="HB287" s="26"/>
      <c r="HC287" s="26"/>
      <c r="HD287" s="26"/>
      <c r="HE287" s="26"/>
      <c r="HF287" s="26"/>
      <c r="HG287" s="26"/>
      <c r="HH287" s="26"/>
      <c r="HI287" s="26"/>
      <c r="HJ287" s="26"/>
      <c r="HK287" s="26"/>
      <c r="HL287" s="26"/>
      <c r="HM287" s="26"/>
      <c r="HN287" s="26"/>
      <c r="HO287" s="26"/>
      <c r="HP287" s="26"/>
      <c r="HQ287" s="26"/>
      <c r="HR287" s="26"/>
      <c r="HS287" s="26"/>
      <c r="HT287" s="26"/>
      <c r="HU287" s="26"/>
      <c r="HV287" s="26"/>
      <c r="HW287" s="26"/>
      <c r="HX287" s="26"/>
      <c r="HY287" s="26"/>
      <c r="HZ287" s="26"/>
      <c r="IA287" s="26"/>
      <c r="IB287" s="26"/>
      <c r="IC287" s="26"/>
      <c r="ID287" s="26"/>
      <c r="IE287" s="26"/>
      <c r="IF287" s="26"/>
      <c r="IG287" s="26"/>
      <c r="IH287" s="26"/>
      <c r="II287" s="26"/>
      <c r="IJ287" s="26"/>
    </row>
    <row r="288" spans="1:244"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c r="IA288" s="26"/>
      <c r="IB288" s="26"/>
      <c r="IC288" s="26"/>
      <c r="ID288" s="26"/>
      <c r="IE288" s="26"/>
      <c r="IF288" s="26"/>
      <c r="IG288" s="26"/>
      <c r="IH288" s="26"/>
      <c r="II288" s="26"/>
      <c r="IJ288" s="26"/>
    </row>
    <row r="289" spans="1:244"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c r="GF289" s="26"/>
      <c r="GG289" s="26"/>
      <c r="GH289" s="26"/>
      <c r="GI289" s="26"/>
      <c r="GJ289" s="26"/>
      <c r="GK289" s="26"/>
      <c r="GL289" s="26"/>
      <c r="GM289" s="26"/>
      <c r="GN289" s="26"/>
      <c r="GO289" s="26"/>
      <c r="GP289" s="26"/>
      <c r="GQ289" s="26"/>
      <c r="GR289" s="26"/>
      <c r="GS289" s="26"/>
      <c r="GT289" s="26"/>
      <c r="GU289" s="26"/>
      <c r="GV289" s="26"/>
      <c r="GW289" s="26"/>
      <c r="GX289" s="26"/>
      <c r="GY289" s="26"/>
      <c r="GZ289" s="26"/>
      <c r="HA289" s="26"/>
      <c r="HB289" s="26"/>
      <c r="HC289" s="26"/>
      <c r="HD289" s="26"/>
      <c r="HE289" s="26"/>
      <c r="HF289" s="26"/>
      <c r="HG289" s="26"/>
      <c r="HH289" s="26"/>
      <c r="HI289" s="26"/>
      <c r="HJ289" s="26"/>
      <c r="HK289" s="26"/>
      <c r="HL289" s="26"/>
      <c r="HM289" s="26"/>
      <c r="HN289" s="26"/>
      <c r="HO289" s="26"/>
      <c r="HP289" s="26"/>
      <c r="HQ289" s="26"/>
      <c r="HR289" s="26"/>
      <c r="HS289" s="26"/>
      <c r="HT289" s="26"/>
      <c r="HU289" s="26"/>
      <c r="HV289" s="26"/>
      <c r="HW289" s="26"/>
      <c r="HX289" s="26"/>
      <c r="HY289" s="26"/>
      <c r="HZ289" s="26"/>
      <c r="IA289" s="26"/>
      <c r="IB289" s="26"/>
      <c r="IC289" s="26"/>
      <c r="ID289" s="26"/>
      <c r="IE289" s="26"/>
      <c r="IF289" s="26"/>
      <c r="IG289" s="26"/>
      <c r="IH289" s="26"/>
      <c r="II289" s="26"/>
      <c r="IJ289" s="26"/>
    </row>
    <row r="290" spans="1:244"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c r="GF290" s="26"/>
      <c r="GG290" s="26"/>
      <c r="GH290" s="26"/>
      <c r="GI290" s="26"/>
      <c r="GJ290" s="26"/>
      <c r="GK290" s="26"/>
      <c r="GL290" s="26"/>
      <c r="GM290" s="26"/>
      <c r="GN290" s="26"/>
      <c r="GO290" s="26"/>
      <c r="GP290" s="26"/>
      <c r="GQ290" s="26"/>
      <c r="GR290" s="26"/>
      <c r="GS290" s="26"/>
      <c r="GT290" s="26"/>
      <c r="GU290" s="26"/>
      <c r="GV290" s="26"/>
      <c r="GW290" s="26"/>
      <c r="GX290" s="26"/>
      <c r="GY290" s="26"/>
      <c r="GZ290" s="26"/>
      <c r="HA290" s="26"/>
      <c r="HB290" s="26"/>
      <c r="HC290" s="26"/>
      <c r="HD290" s="26"/>
      <c r="HE290" s="26"/>
      <c r="HF290" s="26"/>
      <c r="HG290" s="26"/>
      <c r="HH290" s="26"/>
      <c r="HI290" s="26"/>
      <c r="HJ290" s="26"/>
      <c r="HK290" s="26"/>
      <c r="HL290" s="26"/>
      <c r="HM290" s="26"/>
      <c r="HN290" s="26"/>
      <c r="HO290" s="26"/>
      <c r="HP290" s="26"/>
      <c r="HQ290" s="26"/>
      <c r="HR290" s="26"/>
      <c r="HS290" s="26"/>
      <c r="HT290" s="26"/>
      <c r="HU290" s="26"/>
      <c r="HV290" s="26"/>
      <c r="HW290" s="26"/>
      <c r="HX290" s="26"/>
      <c r="HY290" s="26"/>
      <c r="HZ290" s="26"/>
      <c r="IA290" s="26"/>
      <c r="IB290" s="26"/>
      <c r="IC290" s="26"/>
      <c r="ID290" s="26"/>
      <c r="IE290" s="26"/>
      <c r="IF290" s="26"/>
      <c r="IG290" s="26"/>
      <c r="IH290" s="26"/>
      <c r="II290" s="26"/>
      <c r="IJ290" s="26"/>
    </row>
    <row r="291" spans="1:244"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c r="GF291" s="26"/>
      <c r="GG291" s="26"/>
      <c r="GH291" s="26"/>
      <c r="GI291" s="26"/>
      <c r="GJ291" s="26"/>
      <c r="GK291" s="26"/>
      <c r="GL291" s="26"/>
      <c r="GM291" s="26"/>
      <c r="GN291" s="26"/>
      <c r="GO291" s="26"/>
      <c r="GP291" s="26"/>
      <c r="GQ291" s="26"/>
      <c r="GR291" s="26"/>
      <c r="GS291" s="26"/>
      <c r="GT291" s="26"/>
      <c r="GU291" s="26"/>
      <c r="GV291" s="26"/>
      <c r="GW291" s="26"/>
      <c r="GX291" s="26"/>
      <c r="GY291" s="26"/>
      <c r="GZ291" s="26"/>
      <c r="HA291" s="26"/>
      <c r="HB291" s="26"/>
      <c r="HC291" s="26"/>
      <c r="HD291" s="26"/>
      <c r="HE291" s="26"/>
      <c r="HF291" s="26"/>
      <c r="HG291" s="26"/>
      <c r="HH291" s="26"/>
      <c r="HI291" s="26"/>
      <c r="HJ291" s="26"/>
      <c r="HK291" s="26"/>
      <c r="HL291" s="26"/>
      <c r="HM291" s="26"/>
      <c r="HN291" s="26"/>
      <c r="HO291" s="26"/>
      <c r="HP291" s="26"/>
      <c r="HQ291" s="26"/>
      <c r="HR291" s="26"/>
      <c r="HS291" s="26"/>
      <c r="HT291" s="26"/>
      <c r="HU291" s="26"/>
      <c r="HV291" s="26"/>
      <c r="HW291" s="26"/>
      <c r="HX291" s="26"/>
      <c r="HY291" s="26"/>
      <c r="HZ291" s="26"/>
      <c r="IA291" s="26"/>
      <c r="IB291" s="26"/>
      <c r="IC291" s="26"/>
      <c r="ID291" s="26"/>
      <c r="IE291" s="26"/>
      <c r="IF291" s="26"/>
      <c r="IG291" s="26"/>
      <c r="IH291" s="26"/>
      <c r="II291" s="26"/>
      <c r="IJ291" s="26"/>
    </row>
    <row r="292" spans="1:244"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row>
    <row r="293" spans="1:244"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c r="GF293" s="26"/>
      <c r="GG293" s="26"/>
      <c r="GH293" s="26"/>
      <c r="GI293" s="26"/>
      <c r="GJ293" s="26"/>
      <c r="GK293" s="26"/>
      <c r="GL293" s="26"/>
      <c r="GM293" s="26"/>
      <c r="GN293" s="26"/>
      <c r="GO293" s="26"/>
      <c r="GP293" s="26"/>
      <c r="GQ293" s="26"/>
      <c r="GR293" s="26"/>
      <c r="GS293" s="26"/>
      <c r="GT293" s="26"/>
      <c r="GU293" s="26"/>
      <c r="GV293" s="26"/>
      <c r="GW293" s="26"/>
      <c r="GX293" s="26"/>
      <c r="GY293" s="26"/>
      <c r="GZ293" s="26"/>
      <c r="HA293" s="26"/>
      <c r="HB293" s="26"/>
      <c r="HC293" s="26"/>
      <c r="HD293" s="26"/>
      <c r="HE293" s="26"/>
      <c r="HF293" s="26"/>
      <c r="HG293" s="26"/>
      <c r="HH293" s="26"/>
      <c r="HI293" s="26"/>
      <c r="HJ293" s="26"/>
      <c r="HK293" s="26"/>
      <c r="HL293" s="26"/>
      <c r="HM293" s="26"/>
      <c r="HN293" s="26"/>
      <c r="HO293" s="26"/>
      <c r="HP293" s="26"/>
      <c r="HQ293" s="26"/>
      <c r="HR293" s="26"/>
      <c r="HS293" s="26"/>
      <c r="HT293" s="26"/>
      <c r="HU293" s="26"/>
      <c r="HV293" s="26"/>
      <c r="HW293" s="26"/>
      <c r="HX293" s="26"/>
      <c r="HY293" s="26"/>
      <c r="HZ293" s="26"/>
      <c r="IA293" s="26"/>
      <c r="IB293" s="26"/>
      <c r="IC293" s="26"/>
      <c r="ID293" s="26"/>
      <c r="IE293" s="26"/>
      <c r="IF293" s="26"/>
      <c r="IG293" s="26"/>
      <c r="IH293" s="26"/>
      <c r="II293" s="26"/>
      <c r="IJ293" s="26"/>
    </row>
    <row r="294" spans="1:244"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c r="GF294" s="26"/>
      <c r="GG294" s="26"/>
      <c r="GH294" s="26"/>
      <c r="GI294" s="26"/>
      <c r="GJ294" s="26"/>
      <c r="GK294" s="26"/>
      <c r="GL294" s="26"/>
      <c r="GM294" s="26"/>
      <c r="GN294" s="26"/>
      <c r="GO294" s="26"/>
      <c r="GP294" s="26"/>
      <c r="GQ294" s="26"/>
      <c r="GR294" s="26"/>
      <c r="GS294" s="26"/>
      <c r="GT294" s="26"/>
      <c r="GU294" s="26"/>
      <c r="GV294" s="26"/>
      <c r="GW294" s="26"/>
      <c r="GX294" s="26"/>
      <c r="GY294" s="26"/>
      <c r="GZ294" s="26"/>
      <c r="HA294" s="26"/>
      <c r="HB294" s="26"/>
      <c r="HC294" s="26"/>
      <c r="HD294" s="26"/>
      <c r="HE294" s="26"/>
      <c r="HF294" s="26"/>
      <c r="HG294" s="26"/>
      <c r="HH294" s="26"/>
      <c r="HI294" s="26"/>
      <c r="HJ294" s="26"/>
      <c r="HK294" s="26"/>
      <c r="HL294" s="26"/>
      <c r="HM294" s="26"/>
      <c r="HN294" s="26"/>
      <c r="HO294" s="26"/>
      <c r="HP294" s="26"/>
      <c r="HQ294" s="26"/>
      <c r="HR294" s="26"/>
      <c r="HS294" s="26"/>
      <c r="HT294" s="26"/>
      <c r="HU294" s="26"/>
      <c r="HV294" s="26"/>
      <c r="HW294" s="26"/>
      <c r="HX294" s="26"/>
      <c r="HY294" s="26"/>
      <c r="HZ294" s="26"/>
      <c r="IA294" s="26"/>
      <c r="IB294" s="26"/>
      <c r="IC294" s="26"/>
      <c r="ID294" s="26"/>
      <c r="IE294" s="26"/>
      <c r="IF294" s="26"/>
      <c r="IG294" s="26"/>
      <c r="IH294" s="26"/>
      <c r="II294" s="26"/>
      <c r="IJ294" s="26"/>
    </row>
    <row r="295" spans="1:244"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c r="GF295" s="26"/>
      <c r="GG295" s="26"/>
      <c r="GH295" s="26"/>
      <c r="GI295" s="26"/>
      <c r="GJ295" s="26"/>
      <c r="GK295" s="26"/>
      <c r="GL295" s="26"/>
      <c r="GM295" s="26"/>
      <c r="GN295" s="26"/>
      <c r="GO295" s="26"/>
      <c r="GP295" s="26"/>
      <c r="GQ295" s="26"/>
      <c r="GR295" s="26"/>
      <c r="GS295" s="26"/>
      <c r="GT295" s="26"/>
      <c r="GU295" s="26"/>
      <c r="GV295" s="26"/>
      <c r="GW295" s="26"/>
      <c r="GX295" s="26"/>
      <c r="GY295" s="26"/>
      <c r="GZ295" s="26"/>
      <c r="HA295" s="26"/>
      <c r="HB295" s="26"/>
      <c r="HC295" s="26"/>
      <c r="HD295" s="26"/>
      <c r="HE295" s="26"/>
      <c r="HF295" s="26"/>
      <c r="HG295" s="26"/>
      <c r="HH295" s="26"/>
      <c r="HI295" s="26"/>
      <c r="HJ295" s="26"/>
      <c r="HK295" s="26"/>
      <c r="HL295" s="26"/>
      <c r="HM295" s="26"/>
      <c r="HN295" s="26"/>
      <c r="HO295" s="26"/>
      <c r="HP295" s="26"/>
      <c r="HQ295" s="26"/>
      <c r="HR295" s="26"/>
      <c r="HS295" s="26"/>
      <c r="HT295" s="26"/>
      <c r="HU295" s="26"/>
      <c r="HV295" s="26"/>
      <c r="HW295" s="26"/>
      <c r="HX295" s="26"/>
      <c r="HY295" s="26"/>
      <c r="HZ295" s="26"/>
      <c r="IA295" s="26"/>
      <c r="IB295" s="26"/>
      <c r="IC295" s="26"/>
      <c r="ID295" s="26"/>
      <c r="IE295" s="26"/>
      <c r="IF295" s="26"/>
      <c r="IG295" s="26"/>
      <c r="IH295" s="26"/>
      <c r="II295" s="26"/>
      <c r="IJ295" s="26"/>
    </row>
    <row r="296" spans="1:244"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row>
    <row r="297" spans="1:244"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c r="GF297" s="26"/>
      <c r="GG297" s="26"/>
      <c r="GH297" s="26"/>
      <c r="GI297" s="26"/>
      <c r="GJ297" s="26"/>
      <c r="GK297" s="26"/>
      <c r="GL297" s="26"/>
      <c r="GM297" s="26"/>
      <c r="GN297" s="26"/>
      <c r="GO297" s="26"/>
      <c r="GP297" s="26"/>
      <c r="GQ297" s="26"/>
      <c r="GR297" s="26"/>
      <c r="GS297" s="26"/>
      <c r="GT297" s="26"/>
      <c r="GU297" s="26"/>
      <c r="GV297" s="26"/>
      <c r="GW297" s="26"/>
      <c r="GX297" s="26"/>
      <c r="GY297" s="26"/>
      <c r="GZ297" s="26"/>
      <c r="HA297" s="26"/>
      <c r="HB297" s="26"/>
      <c r="HC297" s="26"/>
      <c r="HD297" s="26"/>
      <c r="HE297" s="26"/>
      <c r="HF297" s="26"/>
      <c r="HG297" s="26"/>
      <c r="HH297" s="26"/>
      <c r="HI297" s="26"/>
      <c r="HJ297" s="26"/>
      <c r="HK297" s="26"/>
      <c r="HL297" s="26"/>
      <c r="HM297" s="26"/>
      <c r="HN297" s="26"/>
      <c r="HO297" s="26"/>
      <c r="HP297" s="26"/>
      <c r="HQ297" s="26"/>
      <c r="HR297" s="26"/>
      <c r="HS297" s="26"/>
      <c r="HT297" s="26"/>
      <c r="HU297" s="26"/>
      <c r="HV297" s="26"/>
      <c r="HW297" s="26"/>
      <c r="HX297" s="26"/>
      <c r="HY297" s="26"/>
      <c r="HZ297" s="26"/>
      <c r="IA297" s="26"/>
      <c r="IB297" s="26"/>
      <c r="IC297" s="26"/>
      <c r="ID297" s="26"/>
      <c r="IE297" s="26"/>
      <c r="IF297" s="26"/>
      <c r="IG297" s="26"/>
      <c r="IH297" s="26"/>
      <c r="II297" s="26"/>
      <c r="IJ297" s="26"/>
    </row>
    <row r="298" spans="1:244"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c r="GF298" s="26"/>
      <c r="GG298" s="26"/>
      <c r="GH298" s="26"/>
      <c r="GI298" s="26"/>
      <c r="GJ298" s="26"/>
      <c r="GK298" s="26"/>
      <c r="GL298" s="26"/>
      <c r="GM298" s="26"/>
      <c r="GN298" s="26"/>
      <c r="GO298" s="26"/>
      <c r="GP298" s="26"/>
      <c r="GQ298" s="26"/>
      <c r="GR298" s="26"/>
      <c r="GS298" s="26"/>
      <c r="GT298" s="26"/>
      <c r="GU298" s="26"/>
      <c r="GV298" s="26"/>
      <c r="GW298" s="26"/>
      <c r="GX298" s="26"/>
      <c r="GY298" s="26"/>
      <c r="GZ298" s="26"/>
      <c r="HA298" s="26"/>
      <c r="HB298" s="26"/>
      <c r="HC298" s="26"/>
      <c r="HD298" s="26"/>
      <c r="HE298" s="26"/>
      <c r="HF298" s="26"/>
      <c r="HG298" s="26"/>
      <c r="HH298" s="26"/>
      <c r="HI298" s="26"/>
      <c r="HJ298" s="26"/>
      <c r="HK298" s="26"/>
      <c r="HL298" s="26"/>
      <c r="HM298" s="26"/>
      <c r="HN298" s="26"/>
      <c r="HO298" s="26"/>
      <c r="HP298" s="26"/>
      <c r="HQ298" s="26"/>
      <c r="HR298" s="26"/>
      <c r="HS298" s="26"/>
      <c r="HT298" s="26"/>
      <c r="HU298" s="26"/>
      <c r="HV298" s="26"/>
      <c r="HW298" s="26"/>
      <c r="HX298" s="26"/>
      <c r="HY298" s="26"/>
      <c r="HZ298" s="26"/>
      <c r="IA298" s="26"/>
      <c r="IB298" s="26"/>
      <c r="IC298" s="26"/>
      <c r="ID298" s="26"/>
      <c r="IE298" s="26"/>
      <c r="IF298" s="26"/>
      <c r="IG298" s="26"/>
      <c r="IH298" s="26"/>
      <c r="II298" s="26"/>
      <c r="IJ298" s="26"/>
    </row>
    <row r="299" spans="1:244"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c r="GF299" s="26"/>
      <c r="GG299" s="26"/>
      <c r="GH299" s="26"/>
      <c r="GI299" s="26"/>
      <c r="GJ299" s="26"/>
      <c r="GK299" s="26"/>
      <c r="GL299" s="26"/>
      <c r="GM299" s="26"/>
      <c r="GN299" s="26"/>
      <c r="GO299" s="26"/>
      <c r="GP299" s="26"/>
      <c r="GQ299" s="26"/>
      <c r="GR299" s="26"/>
      <c r="GS299" s="26"/>
      <c r="GT299" s="26"/>
      <c r="GU299" s="26"/>
      <c r="GV299" s="26"/>
      <c r="GW299" s="26"/>
      <c r="GX299" s="26"/>
      <c r="GY299" s="26"/>
      <c r="GZ299" s="26"/>
      <c r="HA299" s="26"/>
      <c r="HB299" s="26"/>
      <c r="HC299" s="26"/>
      <c r="HD299" s="26"/>
      <c r="HE299" s="26"/>
      <c r="HF299" s="26"/>
      <c r="HG299" s="26"/>
      <c r="HH299" s="26"/>
      <c r="HI299" s="26"/>
      <c r="HJ299" s="26"/>
      <c r="HK299" s="26"/>
      <c r="HL299" s="26"/>
      <c r="HM299" s="26"/>
      <c r="HN299" s="26"/>
      <c r="HO299" s="26"/>
      <c r="HP299" s="26"/>
      <c r="HQ299" s="26"/>
      <c r="HR299" s="26"/>
      <c r="HS299" s="26"/>
      <c r="HT299" s="26"/>
      <c r="HU299" s="26"/>
      <c r="HV299" s="26"/>
      <c r="HW299" s="26"/>
      <c r="HX299" s="26"/>
      <c r="HY299" s="26"/>
      <c r="HZ299" s="26"/>
      <c r="IA299" s="26"/>
      <c r="IB299" s="26"/>
      <c r="IC299" s="26"/>
      <c r="ID299" s="26"/>
      <c r="IE299" s="26"/>
      <c r="IF299" s="26"/>
      <c r="IG299" s="26"/>
      <c r="IH299" s="26"/>
      <c r="II299" s="26"/>
      <c r="IJ299" s="26"/>
    </row>
    <row r="300" spans="1:244"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row>
    <row r="301" spans="1:244"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c r="IA301" s="26"/>
      <c r="IB301" s="26"/>
      <c r="IC301" s="26"/>
      <c r="ID301" s="26"/>
      <c r="IE301" s="26"/>
      <c r="IF301" s="26"/>
      <c r="IG301" s="26"/>
      <c r="IH301" s="26"/>
      <c r="II301" s="26"/>
      <c r="IJ301" s="26"/>
    </row>
    <row r="302" spans="1:244"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c r="IA302" s="26"/>
      <c r="IB302" s="26"/>
      <c r="IC302" s="26"/>
      <c r="ID302" s="26"/>
      <c r="IE302" s="26"/>
      <c r="IF302" s="26"/>
      <c r="IG302" s="26"/>
      <c r="IH302" s="26"/>
      <c r="II302" s="26"/>
      <c r="IJ302" s="26"/>
    </row>
    <row r="303" spans="1:244"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c r="IA303" s="26"/>
      <c r="IB303" s="26"/>
      <c r="IC303" s="26"/>
      <c r="ID303" s="26"/>
      <c r="IE303" s="26"/>
      <c r="IF303" s="26"/>
      <c r="IG303" s="26"/>
      <c r="IH303" s="26"/>
      <c r="II303" s="26"/>
      <c r="IJ303" s="26"/>
    </row>
    <row r="304" spans="1:244"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row>
    <row r="305" spans="1:244"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c r="IA305" s="26"/>
      <c r="IB305" s="26"/>
      <c r="IC305" s="26"/>
      <c r="ID305" s="26"/>
      <c r="IE305" s="26"/>
      <c r="IF305" s="26"/>
      <c r="IG305" s="26"/>
      <c r="IH305" s="26"/>
      <c r="II305" s="26"/>
      <c r="IJ305" s="26"/>
    </row>
    <row r="306" spans="1:244"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c r="IA306" s="26"/>
      <c r="IB306" s="26"/>
      <c r="IC306" s="26"/>
      <c r="ID306" s="26"/>
      <c r="IE306" s="26"/>
      <c r="IF306" s="26"/>
      <c r="IG306" s="26"/>
      <c r="IH306" s="26"/>
      <c r="II306" s="26"/>
      <c r="IJ306" s="26"/>
    </row>
    <row r="307" spans="1:244"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c r="IA307" s="26"/>
      <c r="IB307" s="26"/>
      <c r="IC307" s="26"/>
      <c r="ID307" s="26"/>
      <c r="IE307" s="26"/>
      <c r="IF307" s="26"/>
      <c r="IG307" s="26"/>
      <c r="IH307" s="26"/>
      <c r="II307" s="26"/>
      <c r="IJ307" s="26"/>
    </row>
    <row r="308" spans="1:244"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row>
    <row r="309" spans="1:244"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c r="IA309" s="26"/>
      <c r="IB309" s="26"/>
      <c r="IC309" s="26"/>
      <c r="ID309" s="26"/>
      <c r="IE309" s="26"/>
      <c r="IF309" s="26"/>
      <c r="IG309" s="26"/>
      <c r="IH309" s="26"/>
      <c r="II309" s="26"/>
      <c r="IJ309" s="26"/>
    </row>
    <row r="310" spans="1:244"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c r="IA310" s="26"/>
      <c r="IB310" s="26"/>
      <c r="IC310" s="26"/>
      <c r="ID310" s="26"/>
      <c r="IE310" s="26"/>
      <c r="IF310" s="26"/>
      <c r="IG310" s="26"/>
      <c r="IH310" s="26"/>
      <c r="II310" s="26"/>
      <c r="IJ310" s="26"/>
    </row>
    <row r="311" spans="1:244"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c r="GF311" s="26"/>
      <c r="GG311" s="26"/>
      <c r="GH311" s="26"/>
      <c r="GI311" s="26"/>
      <c r="GJ311" s="26"/>
      <c r="GK311" s="26"/>
      <c r="GL311" s="26"/>
      <c r="GM311" s="26"/>
      <c r="GN311" s="26"/>
      <c r="GO311" s="26"/>
      <c r="GP311" s="26"/>
      <c r="GQ311" s="26"/>
      <c r="GR311" s="26"/>
      <c r="GS311" s="26"/>
      <c r="GT311" s="26"/>
      <c r="GU311" s="26"/>
      <c r="GV311" s="26"/>
      <c r="GW311" s="26"/>
      <c r="GX311" s="26"/>
      <c r="GY311" s="26"/>
      <c r="GZ311" s="26"/>
      <c r="HA311" s="26"/>
      <c r="HB311" s="26"/>
      <c r="HC311" s="26"/>
      <c r="HD311" s="26"/>
      <c r="HE311" s="26"/>
      <c r="HF311" s="26"/>
      <c r="HG311" s="26"/>
      <c r="HH311" s="26"/>
      <c r="HI311" s="26"/>
      <c r="HJ311" s="26"/>
      <c r="HK311" s="26"/>
      <c r="HL311" s="26"/>
      <c r="HM311" s="26"/>
      <c r="HN311" s="26"/>
      <c r="HO311" s="26"/>
      <c r="HP311" s="26"/>
      <c r="HQ311" s="26"/>
      <c r="HR311" s="26"/>
      <c r="HS311" s="26"/>
      <c r="HT311" s="26"/>
      <c r="HU311" s="26"/>
      <c r="HV311" s="26"/>
      <c r="HW311" s="26"/>
      <c r="HX311" s="26"/>
      <c r="HY311" s="26"/>
      <c r="HZ311" s="26"/>
      <c r="IA311" s="26"/>
      <c r="IB311" s="26"/>
      <c r="IC311" s="26"/>
      <c r="ID311" s="26"/>
      <c r="IE311" s="26"/>
      <c r="IF311" s="26"/>
      <c r="IG311" s="26"/>
      <c r="IH311" s="26"/>
      <c r="II311" s="26"/>
      <c r="IJ311" s="26"/>
    </row>
    <row r="312" spans="1:244"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row>
    <row r="313" spans="1:244"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c r="IA313" s="26"/>
      <c r="IB313" s="26"/>
      <c r="IC313" s="26"/>
      <c r="ID313" s="26"/>
      <c r="IE313" s="26"/>
      <c r="IF313" s="26"/>
      <c r="IG313" s="26"/>
      <c r="IH313" s="26"/>
      <c r="II313" s="26"/>
      <c r="IJ313" s="26"/>
    </row>
    <row r="314" spans="1:244"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c r="IA314" s="26"/>
      <c r="IB314" s="26"/>
      <c r="IC314" s="26"/>
      <c r="ID314" s="26"/>
      <c r="IE314" s="26"/>
      <c r="IF314" s="26"/>
      <c r="IG314" s="26"/>
      <c r="IH314" s="26"/>
      <c r="II314" s="26"/>
      <c r="IJ314" s="26"/>
    </row>
    <row r="315" spans="1:244"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c r="IA315" s="26"/>
      <c r="IB315" s="26"/>
      <c r="IC315" s="26"/>
      <c r="ID315" s="26"/>
      <c r="IE315" s="26"/>
      <c r="IF315" s="26"/>
      <c r="IG315" s="26"/>
      <c r="IH315" s="26"/>
      <c r="II315" s="26"/>
      <c r="IJ315" s="26"/>
    </row>
    <row r="316" spans="1:244"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row>
    <row r="317" spans="1:244"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c r="IA317" s="26"/>
      <c r="IB317" s="26"/>
      <c r="IC317" s="26"/>
      <c r="ID317" s="26"/>
      <c r="IE317" s="26"/>
      <c r="IF317" s="26"/>
      <c r="IG317" s="26"/>
      <c r="IH317" s="26"/>
      <c r="II317" s="26"/>
      <c r="IJ317" s="26"/>
    </row>
    <row r="318" spans="1:244"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c r="IA318" s="26"/>
      <c r="IB318" s="26"/>
      <c r="IC318" s="26"/>
      <c r="ID318" s="26"/>
      <c r="IE318" s="26"/>
      <c r="IF318" s="26"/>
      <c r="IG318" s="26"/>
      <c r="IH318" s="26"/>
      <c r="II318" s="26"/>
      <c r="IJ318" s="26"/>
    </row>
    <row r="319" spans="1:244"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c r="IA319" s="26"/>
      <c r="IB319" s="26"/>
      <c r="IC319" s="26"/>
      <c r="ID319" s="26"/>
      <c r="IE319" s="26"/>
      <c r="IF319" s="26"/>
      <c r="IG319" s="26"/>
      <c r="IH319" s="26"/>
      <c r="II319" s="26"/>
      <c r="IJ319" s="26"/>
    </row>
    <row r="320" spans="1:244"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row>
    <row r="321" spans="1:244"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row>
    <row r="322" spans="1:244"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row>
    <row r="323" spans="1:244"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c r="IA323" s="26"/>
      <c r="IB323" s="26"/>
      <c r="IC323" s="26"/>
      <c r="ID323" s="26"/>
      <c r="IE323" s="26"/>
      <c r="IF323" s="26"/>
      <c r="IG323" s="26"/>
      <c r="IH323" s="26"/>
      <c r="II323" s="26"/>
      <c r="IJ323" s="26"/>
    </row>
    <row r="324" spans="1:244"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row>
    <row r="325" spans="1:244"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row>
    <row r="326" spans="1:244"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c r="IA326" s="26"/>
      <c r="IB326" s="26"/>
      <c r="IC326" s="26"/>
      <c r="ID326" s="26"/>
      <c r="IE326" s="26"/>
      <c r="IF326" s="26"/>
      <c r="IG326" s="26"/>
      <c r="IH326" s="26"/>
      <c r="II326" s="26"/>
      <c r="IJ326" s="26"/>
    </row>
    <row r="327" spans="1:244"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c r="IA327" s="26"/>
      <c r="IB327" s="26"/>
      <c r="IC327" s="26"/>
      <c r="ID327" s="26"/>
      <c r="IE327" s="26"/>
      <c r="IF327" s="26"/>
      <c r="IG327" s="26"/>
      <c r="IH327" s="26"/>
      <c r="II327" s="26"/>
      <c r="IJ327" s="26"/>
    </row>
    <row r="328" spans="1:244"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row>
    <row r="329" spans="1:244"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row>
    <row r="330" spans="1:244"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c r="IA330" s="26"/>
      <c r="IB330" s="26"/>
      <c r="IC330" s="26"/>
      <c r="ID330" s="26"/>
      <c r="IE330" s="26"/>
      <c r="IF330" s="26"/>
      <c r="IG330" s="26"/>
      <c r="IH330" s="26"/>
      <c r="II330" s="26"/>
      <c r="IJ330" s="26"/>
    </row>
    <row r="331" spans="1:244"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c r="IA331" s="26"/>
      <c r="IB331" s="26"/>
      <c r="IC331" s="26"/>
      <c r="ID331" s="26"/>
      <c r="IE331" s="26"/>
      <c r="IF331" s="26"/>
      <c r="IG331" s="26"/>
      <c r="IH331" s="26"/>
      <c r="II331" s="26"/>
      <c r="IJ331" s="26"/>
    </row>
    <row r="332" spans="1:244"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row>
    <row r="333" spans="1:244"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c r="IA333" s="26"/>
      <c r="IB333" s="26"/>
      <c r="IC333" s="26"/>
      <c r="ID333" s="26"/>
      <c r="IE333" s="26"/>
      <c r="IF333" s="26"/>
      <c r="IG333" s="26"/>
      <c r="IH333" s="26"/>
      <c r="II333" s="26"/>
      <c r="IJ333" s="26"/>
    </row>
    <row r="334" spans="1:244"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c r="GF334" s="26"/>
      <c r="GG334" s="26"/>
      <c r="GH334" s="26"/>
      <c r="GI334" s="26"/>
      <c r="GJ334" s="26"/>
      <c r="GK334" s="26"/>
      <c r="GL334" s="26"/>
      <c r="GM334" s="26"/>
      <c r="GN334" s="26"/>
      <c r="GO334" s="26"/>
      <c r="GP334" s="26"/>
      <c r="GQ334" s="26"/>
      <c r="GR334" s="26"/>
      <c r="GS334" s="26"/>
      <c r="GT334" s="26"/>
      <c r="GU334" s="26"/>
      <c r="GV334" s="26"/>
      <c r="GW334" s="26"/>
      <c r="GX334" s="26"/>
      <c r="GY334" s="26"/>
      <c r="GZ334" s="26"/>
      <c r="HA334" s="26"/>
      <c r="HB334" s="26"/>
      <c r="HC334" s="26"/>
      <c r="HD334" s="26"/>
      <c r="HE334" s="26"/>
      <c r="HF334" s="26"/>
      <c r="HG334" s="26"/>
      <c r="HH334" s="26"/>
      <c r="HI334" s="26"/>
      <c r="HJ334" s="26"/>
      <c r="HK334" s="26"/>
      <c r="HL334" s="26"/>
      <c r="HM334" s="26"/>
      <c r="HN334" s="26"/>
      <c r="HO334" s="26"/>
      <c r="HP334" s="26"/>
      <c r="HQ334" s="26"/>
      <c r="HR334" s="26"/>
      <c r="HS334" s="26"/>
      <c r="HT334" s="26"/>
      <c r="HU334" s="26"/>
      <c r="HV334" s="26"/>
      <c r="HW334" s="26"/>
      <c r="HX334" s="26"/>
      <c r="HY334" s="26"/>
      <c r="HZ334" s="26"/>
      <c r="IA334" s="26"/>
      <c r="IB334" s="26"/>
      <c r="IC334" s="26"/>
      <c r="ID334" s="26"/>
      <c r="IE334" s="26"/>
      <c r="IF334" s="26"/>
      <c r="IG334" s="26"/>
      <c r="IH334" s="26"/>
      <c r="II334" s="26"/>
      <c r="IJ334" s="26"/>
    </row>
    <row r="335" spans="1:244"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c r="GF335" s="26"/>
      <c r="GG335" s="26"/>
      <c r="GH335" s="26"/>
      <c r="GI335" s="26"/>
      <c r="GJ335" s="26"/>
      <c r="GK335" s="26"/>
      <c r="GL335" s="26"/>
      <c r="GM335" s="26"/>
      <c r="GN335" s="26"/>
      <c r="GO335" s="26"/>
      <c r="GP335" s="26"/>
      <c r="GQ335" s="26"/>
      <c r="GR335" s="26"/>
      <c r="GS335" s="26"/>
      <c r="GT335" s="26"/>
      <c r="GU335" s="26"/>
      <c r="GV335" s="26"/>
      <c r="GW335" s="26"/>
      <c r="GX335" s="26"/>
      <c r="GY335" s="26"/>
      <c r="GZ335" s="26"/>
      <c r="HA335" s="26"/>
      <c r="HB335" s="26"/>
      <c r="HC335" s="26"/>
      <c r="HD335" s="26"/>
      <c r="HE335" s="26"/>
      <c r="HF335" s="26"/>
      <c r="HG335" s="26"/>
      <c r="HH335" s="26"/>
      <c r="HI335" s="26"/>
      <c r="HJ335" s="26"/>
      <c r="HK335" s="26"/>
      <c r="HL335" s="26"/>
      <c r="HM335" s="26"/>
      <c r="HN335" s="26"/>
      <c r="HO335" s="26"/>
      <c r="HP335" s="26"/>
      <c r="HQ335" s="26"/>
      <c r="HR335" s="26"/>
      <c r="HS335" s="26"/>
      <c r="HT335" s="26"/>
      <c r="HU335" s="26"/>
      <c r="HV335" s="26"/>
      <c r="HW335" s="26"/>
      <c r="HX335" s="26"/>
      <c r="HY335" s="26"/>
      <c r="HZ335" s="26"/>
      <c r="IA335" s="26"/>
      <c r="IB335" s="26"/>
      <c r="IC335" s="26"/>
      <c r="ID335" s="26"/>
      <c r="IE335" s="26"/>
      <c r="IF335" s="26"/>
      <c r="IG335" s="26"/>
      <c r="IH335" s="26"/>
      <c r="II335" s="26"/>
      <c r="IJ335" s="26"/>
    </row>
    <row r="336" spans="1:244"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row>
    <row r="337" spans="1:244"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c r="IA337" s="26"/>
      <c r="IB337" s="26"/>
      <c r="IC337" s="26"/>
      <c r="ID337" s="26"/>
      <c r="IE337" s="26"/>
      <c r="IF337" s="26"/>
      <c r="IG337" s="26"/>
      <c r="IH337" s="26"/>
      <c r="II337" s="26"/>
      <c r="IJ337" s="26"/>
    </row>
    <row r="338" spans="1:244"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c r="GF338" s="26"/>
      <c r="GG338" s="26"/>
      <c r="GH338" s="26"/>
      <c r="GI338" s="26"/>
      <c r="GJ338" s="26"/>
      <c r="GK338" s="26"/>
      <c r="GL338" s="26"/>
      <c r="GM338" s="26"/>
      <c r="GN338" s="26"/>
      <c r="GO338" s="26"/>
      <c r="GP338" s="26"/>
      <c r="GQ338" s="26"/>
      <c r="GR338" s="26"/>
      <c r="GS338" s="26"/>
      <c r="GT338" s="26"/>
      <c r="GU338" s="26"/>
      <c r="GV338" s="26"/>
      <c r="GW338" s="26"/>
      <c r="GX338" s="26"/>
      <c r="GY338" s="26"/>
      <c r="GZ338" s="26"/>
      <c r="HA338" s="26"/>
      <c r="HB338" s="26"/>
      <c r="HC338" s="26"/>
      <c r="HD338" s="26"/>
      <c r="HE338" s="26"/>
      <c r="HF338" s="26"/>
      <c r="HG338" s="26"/>
      <c r="HH338" s="26"/>
      <c r="HI338" s="26"/>
      <c r="HJ338" s="26"/>
      <c r="HK338" s="26"/>
      <c r="HL338" s="26"/>
      <c r="HM338" s="26"/>
      <c r="HN338" s="26"/>
      <c r="HO338" s="26"/>
      <c r="HP338" s="26"/>
      <c r="HQ338" s="26"/>
      <c r="HR338" s="26"/>
      <c r="HS338" s="26"/>
      <c r="HT338" s="26"/>
      <c r="HU338" s="26"/>
      <c r="HV338" s="26"/>
      <c r="HW338" s="26"/>
      <c r="HX338" s="26"/>
      <c r="HY338" s="26"/>
      <c r="HZ338" s="26"/>
      <c r="IA338" s="26"/>
      <c r="IB338" s="26"/>
      <c r="IC338" s="26"/>
      <c r="ID338" s="26"/>
      <c r="IE338" s="26"/>
      <c r="IF338" s="26"/>
      <c r="IG338" s="26"/>
      <c r="IH338" s="26"/>
      <c r="II338" s="26"/>
      <c r="IJ338" s="26"/>
    </row>
    <row r="339" spans="1:244"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c r="GF339" s="26"/>
      <c r="GG339" s="26"/>
      <c r="GH339" s="26"/>
      <c r="GI339" s="26"/>
      <c r="GJ339" s="26"/>
      <c r="GK339" s="26"/>
      <c r="GL339" s="26"/>
      <c r="GM339" s="26"/>
      <c r="GN339" s="26"/>
      <c r="GO339" s="26"/>
      <c r="GP339" s="26"/>
      <c r="GQ339" s="26"/>
      <c r="GR339" s="26"/>
      <c r="GS339" s="26"/>
      <c r="GT339" s="26"/>
      <c r="GU339" s="26"/>
      <c r="GV339" s="26"/>
      <c r="GW339" s="26"/>
      <c r="GX339" s="26"/>
      <c r="GY339" s="26"/>
      <c r="GZ339" s="26"/>
      <c r="HA339" s="26"/>
      <c r="HB339" s="26"/>
      <c r="HC339" s="26"/>
      <c r="HD339" s="26"/>
      <c r="HE339" s="26"/>
      <c r="HF339" s="26"/>
      <c r="HG339" s="26"/>
      <c r="HH339" s="26"/>
      <c r="HI339" s="26"/>
      <c r="HJ339" s="26"/>
      <c r="HK339" s="26"/>
      <c r="HL339" s="26"/>
      <c r="HM339" s="26"/>
      <c r="HN339" s="26"/>
      <c r="HO339" s="26"/>
      <c r="HP339" s="26"/>
      <c r="HQ339" s="26"/>
      <c r="HR339" s="26"/>
      <c r="HS339" s="26"/>
      <c r="HT339" s="26"/>
      <c r="HU339" s="26"/>
      <c r="HV339" s="26"/>
      <c r="HW339" s="26"/>
      <c r="HX339" s="26"/>
      <c r="HY339" s="26"/>
      <c r="HZ339" s="26"/>
      <c r="IA339" s="26"/>
      <c r="IB339" s="26"/>
      <c r="IC339" s="26"/>
      <c r="ID339" s="26"/>
      <c r="IE339" s="26"/>
      <c r="IF339" s="26"/>
      <c r="IG339" s="26"/>
      <c r="IH339" s="26"/>
      <c r="II339" s="26"/>
      <c r="IJ339" s="26"/>
    </row>
    <row r="340" spans="1:244"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row>
    <row r="341" spans="1:244"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c r="IA341" s="26"/>
      <c r="IB341" s="26"/>
      <c r="IC341" s="26"/>
      <c r="ID341" s="26"/>
      <c r="IE341" s="26"/>
      <c r="IF341" s="26"/>
      <c r="IG341" s="26"/>
      <c r="IH341" s="26"/>
      <c r="II341" s="26"/>
      <c r="IJ341" s="26"/>
    </row>
    <row r="342" spans="1:244"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c r="GF342" s="26"/>
      <c r="GG342" s="26"/>
      <c r="GH342" s="26"/>
      <c r="GI342" s="26"/>
      <c r="GJ342" s="26"/>
      <c r="GK342" s="26"/>
      <c r="GL342" s="26"/>
      <c r="GM342" s="26"/>
      <c r="GN342" s="26"/>
      <c r="GO342" s="26"/>
      <c r="GP342" s="26"/>
      <c r="GQ342" s="26"/>
      <c r="GR342" s="26"/>
      <c r="GS342" s="26"/>
      <c r="GT342" s="26"/>
      <c r="GU342" s="26"/>
      <c r="GV342" s="26"/>
      <c r="GW342" s="26"/>
      <c r="GX342" s="26"/>
      <c r="GY342" s="26"/>
      <c r="GZ342" s="26"/>
      <c r="HA342" s="26"/>
      <c r="HB342" s="26"/>
      <c r="HC342" s="26"/>
      <c r="HD342" s="26"/>
      <c r="HE342" s="26"/>
      <c r="HF342" s="26"/>
      <c r="HG342" s="26"/>
      <c r="HH342" s="26"/>
      <c r="HI342" s="26"/>
      <c r="HJ342" s="26"/>
      <c r="HK342" s="26"/>
      <c r="HL342" s="26"/>
      <c r="HM342" s="26"/>
      <c r="HN342" s="26"/>
      <c r="HO342" s="26"/>
      <c r="HP342" s="26"/>
      <c r="HQ342" s="26"/>
      <c r="HR342" s="26"/>
      <c r="HS342" s="26"/>
      <c r="HT342" s="26"/>
      <c r="HU342" s="26"/>
      <c r="HV342" s="26"/>
      <c r="HW342" s="26"/>
      <c r="HX342" s="26"/>
      <c r="HY342" s="26"/>
      <c r="HZ342" s="26"/>
      <c r="IA342" s="26"/>
      <c r="IB342" s="26"/>
      <c r="IC342" s="26"/>
      <c r="ID342" s="26"/>
      <c r="IE342" s="26"/>
      <c r="IF342" s="26"/>
      <c r="IG342" s="26"/>
      <c r="IH342" s="26"/>
      <c r="II342" s="26"/>
      <c r="IJ342" s="26"/>
    </row>
    <row r="343" spans="1:244"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c r="GF343" s="26"/>
      <c r="GG343" s="26"/>
      <c r="GH343" s="26"/>
      <c r="GI343" s="26"/>
      <c r="GJ343" s="26"/>
      <c r="GK343" s="26"/>
      <c r="GL343" s="26"/>
      <c r="GM343" s="26"/>
      <c r="GN343" s="26"/>
      <c r="GO343" s="26"/>
      <c r="GP343" s="26"/>
      <c r="GQ343" s="26"/>
      <c r="GR343" s="26"/>
      <c r="GS343" s="26"/>
      <c r="GT343" s="26"/>
      <c r="GU343" s="26"/>
      <c r="GV343" s="26"/>
      <c r="GW343" s="26"/>
      <c r="GX343" s="26"/>
      <c r="GY343" s="26"/>
      <c r="GZ343" s="26"/>
      <c r="HA343" s="26"/>
      <c r="HB343" s="26"/>
      <c r="HC343" s="26"/>
      <c r="HD343" s="26"/>
      <c r="HE343" s="26"/>
      <c r="HF343" s="26"/>
      <c r="HG343" s="26"/>
      <c r="HH343" s="26"/>
      <c r="HI343" s="26"/>
      <c r="HJ343" s="26"/>
      <c r="HK343" s="26"/>
      <c r="HL343" s="26"/>
      <c r="HM343" s="26"/>
      <c r="HN343" s="26"/>
      <c r="HO343" s="26"/>
      <c r="HP343" s="26"/>
      <c r="HQ343" s="26"/>
      <c r="HR343" s="26"/>
      <c r="HS343" s="26"/>
      <c r="HT343" s="26"/>
      <c r="HU343" s="26"/>
      <c r="HV343" s="26"/>
      <c r="HW343" s="26"/>
      <c r="HX343" s="26"/>
      <c r="HY343" s="26"/>
      <c r="HZ343" s="26"/>
      <c r="IA343" s="26"/>
      <c r="IB343" s="26"/>
      <c r="IC343" s="26"/>
      <c r="ID343" s="26"/>
      <c r="IE343" s="26"/>
      <c r="IF343" s="26"/>
      <c r="IG343" s="26"/>
      <c r="IH343" s="26"/>
      <c r="II343" s="26"/>
      <c r="IJ343" s="26"/>
    </row>
    <row r="344" spans="1:244"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row>
    <row r="345" spans="1:244"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c r="IA345" s="26"/>
      <c r="IB345" s="26"/>
      <c r="IC345" s="26"/>
      <c r="ID345" s="26"/>
      <c r="IE345" s="26"/>
      <c r="IF345" s="26"/>
      <c r="IG345" s="26"/>
      <c r="IH345" s="26"/>
      <c r="II345" s="26"/>
      <c r="IJ345" s="26"/>
    </row>
    <row r="346" spans="1:244"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c r="GF346" s="26"/>
      <c r="GG346" s="26"/>
      <c r="GH346" s="26"/>
      <c r="GI346" s="26"/>
      <c r="GJ346" s="26"/>
      <c r="GK346" s="26"/>
      <c r="GL346" s="26"/>
      <c r="GM346" s="26"/>
      <c r="GN346" s="26"/>
      <c r="GO346" s="26"/>
      <c r="GP346" s="26"/>
      <c r="GQ346" s="26"/>
      <c r="GR346" s="26"/>
      <c r="GS346" s="26"/>
      <c r="GT346" s="26"/>
      <c r="GU346" s="26"/>
      <c r="GV346" s="26"/>
      <c r="GW346" s="26"/>
      <c r="GX346" s="26"/>
      <c r="GY346" s="26"/>
      <c r="GZ346" s="26"/>
      <c r="HA346" s="26"/>
      <c r="HB346" s="26"/>
      <c r="HC346" s="26"/>
      <c r="HD346" s="26"/>
      <c r="HE346" s="26"/>
      <c r="HF346" s="26"/>
      <c r="HG346" s="26"/>
      <c r="HH346" s="26"/>
      <c r="HI346" s="26"/>
      <c r="HJ346" s="26"/>
      <c r="HK346" s="26"/>
      <c r="HL346" s="26"/>
      <c r="HM346" s="26"/>
      <c r="HN346" s="26"/>
      <c r="HO346" s="26"/>
      <c r="HP346" s="26"/>
      <c r="HQ346" s="26"/>
      <c r="HR346" s="26"/>
      <c r="HS346" s="26"/>
      <c r="HT346" s="26"/>
      <c r="HU346" s="26"/>
      <c r="HV346" s="26"/>
      <c r="HW346" s="26"/>
      <c r="HX346" s="26"/>
      <c r="HY346" s="26"/>
      <c r="HZ346" s="26"/>
      <c r="IA346" s="26"/>
      <c r="IB346" s="26"/>
      <c r="IC346" s="26"/>
      <c r="ID346" s="26"/>
      <c r="IE346" s="26"/>
      <c r="IF346" s="26"/>
      <c r="IG346" s="26"/>
      <c r="IH346" s="26"/>
      <c r="II346" s="26"/>
      <c r="IJ346" s="26"/>
    </row>
    <row r="347" spans="1:244"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c r="GF347" s="26"/>
      <c r="GG347" s="26"/>
      <c r="GH347" s="26"/>
      <c r="GI347" s="26"/>
      <c r="GJ347" s="26"/>
      <c r="GK347" s="26"/>
      <c r="GL347" s="26"/>
      <c r="GM347" s="26"/>
      <c r="GN347" s="26"/>
      <c r="GO347" s="26"/>
      <c r="GP347" s="26"/>
      <c r="GQ347" s="26"/>
      <c r="GR347" s="26"/>
      <c r="GS347" s="26"/>
      <c r="GT347" s="26"/>
      <c r="GU347" s="26"/>
      <c r="GV347" s="26"/>
      <c r="GW347" s="26"/>
      <c r="GX347" s="26"/>
      <c r="GY347" s="26"/>
      <c r="GZ347" s="26"/>
      <c r="HA347" s="26"/>
      <c r="HB347" s="26"/>
      <c r="HC347" s="26"/>
      <c r="HD347" s="26"/>
      <c r="HE347" s="26"/>
      <c r="HF347" s="26"/>
      <c r="HG347" s="26"/>
      <c r="HH347" s="26"/>
      <c r="HI347" s="26"/>
      <c r="HJ347" s="26"/>
      <c r="HK347" s="26"/>
      <c r="HL347" s="26"/>
      <c r="HM347" s="26"/>
      <c r="HN347" s="26"/>
      <c r="HO347" s="26"/>
      <c r="HP347" s="26"/>
      <c r="HQ347" s="26"/>
      <c r="HR347" s="26"/>
      <c r="HS347" s="26"/>
      <c r="HT347" s="26"/>
      <c r="HU347" s="26"/>
      <c r="HV347" s="26"/>
      <c r="HW347" s="26"/>
      <c r="HX347" s="26"/>
      <c r="HY347" s="26"/>
      <c r="HZ347" s="26"/>
      <c r="IA347" s="26"/>
      <c r="IB347" s="26"/>
      <c r="IC347" s="26"/>
      <c r="ID347" s="26"/>
      <c r="IE347" s="26"/>
      <c r="IF347" s="26"/>
      <c r="IG347" s="26"/>
      <c r="IH347" s="26"/>
      <c r="II347" s="26"/>
      <c r="IJ347" s="26"/>
    </row>
    <row r="348" spans="1:244"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row>
    <row r="349" spans="1:244"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c r="IA349" s="26"/>
      <c r="IB349" s="26"/>
      <c r="IC349" s="26"/>
      <c r="ID349" s="26"/>
      <c r="IE349" s="26"/>
      <c r="IF349" s="26"/>
      <c r="IG349" s="26"/>
      <c r="IH349" s="26"/>
      <c r="II349" s="26"/>
      <c r="IJ349" s="26"/>
    </row>
    <row r="350" spans="1:244"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c r="GF350" s="26"/>
      <c r="GG350" s="26"/>
      <c r="GH350" s="26"/>
      <c r="GI350" s="26"/>
      <c r="GJ350" s="26"/>
      <c r="GK350" s="26"/>
      <c r="GL350" s="26"/>
      <c r="GM350" s="26"/>
      <c r="GN350" s="26"/>
      <c r="GO350" s="26"/>
      <c r="GP350" s="26"/>
      <c r="GQ350" s="26"/>
      <c r="GR350" s="26"/>
      <c r="GS350" s="26"/>
      <c r="GT350" s="26"/>
      <c r="GU350" s="26"/>
      <c r="GV350" s="26"/>
      <c r="GW350" s="26"/>
      <c r="GX350" s="26"/>
      <c r="GY350" s="26"/>
      <c r="GZ350" s="26"/>
      <c r="HA350" s="26"/>
      <c r="HB350" s="26"/>
      <c r="HC350" s="26"/>
      <c r="HD350" s="26"/>
      <c r="HE350" s="26"/>
      <c r="HF350" s="26"/>
      <c r="HG350" s="26"/>
      <c r="HH350" s="26"/>
      <c r="HI350" s="26"/>
      <c r="HJ350" s="26"/>
      <c r="HK350" s="26"/>
      <c r="HL350" s="26"/>
      <c r="HM350" s="26"/>
      <c r="HN350" s="26"/>
      <c r="HO350" s="26"/>
      <c r="HP350" s="26"/>
      <c r="HQ350" s="26"/>
      <c r="HR350" s="26"/>
      <c r="HS350" s="26"/>
      <c r="HT350" s="26"/>
      <c r="HU350" s="26"/>
      <c r="HV350" s="26"/>
      <c r="HW350" s="26"/>
      <c r="HX350" s="26"/>
      <c r="HY350" s="26"/>
      <c r="HZ350" s="26"/>
      <c r="IA350" s="26"/>
      <c r="IB350" s="26"/>
      <c r="IC350" s="26"/>
      <c r="ID350" s="26"/>
      <c r="IE350" s="26"/>
      <c r="IF350" s="26"/>
      <c r="IG350" s="26"/>
      <c r="IH350" s="26"/>
      <c r="II350" s="26"/>
      <c r="IJ350" s="26"/>
    </row>
    <row r="351" spans="1:244"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c r="GF351" s="26"/>
      <c r="GG351" s="26"/>
      <c r="GH351" s="26"/>
      <c r="GI351" s="26"/>
      <c r="GJ351" s="26"/>
      <c r="GK351" s="26"/>
      <c r="GL351" s="26"/>
      <c r="GM351" s="26"/>
      <c r="GN351" s="26"/>
      <c r="GO351" s="26"/>
      <c r="GP351" s="26"/>
      <c r="GQ351" s="26"/>
      <c r="GR351" s="26"/>
      <c r="GS351" s="26"/>
      <c r="GT351" s="26"/>
      <c r="GU351" s="26"/>
      <c r="GV351" s="26"/>
      <c r="GW351" s="26"/>
      <c r="GX351" s="26"/>
      <c r="GY351" s="26"/>
      <c r="GZ351" s="26"/>
      <c r="HA351" s="26"/>
      <c r="HB351" s="26"/>
      <c r="HC351" s="26"/>
      <c r="HD351" s="26"/>
      <c r="HE351" s="26"/>
      <c r="HF351" s="26"/>
      <c r="HG351" s="26"/>
      <c r="HH351" s="26"/>
      <c r="HI351" s="26"/>
      <c r="HJ351" s="26"/>
      <c r="HK351" s="26"/>
      <c r="HL351" s="26"/>
      <c r="HM351" s="26"/>
      <c r="HN351" s="26"/>
      <c r="HO351" s="26"/>
      <c r="HP351" s="26"/>
      <c r="HQ351" s="26"/>
      <c r="HR351" s="26"/>
      <c r="HS351" s="26"/>
      <c r="HT351" s="26"/>
      <c r="HU351" s="26"/>
      <c r="HV351" s="26"/>
      <c r="HW351" s="26"/>
      <c r="HX351" s="26"/>
      <c r="HY351" s="26"/>
      <c r="HZ351" s="26"/>
      <c r="IA351" s="26"/>
      <c r="IB351" s="26"/>
      <c r="IC351" s="26"/>
      <c r="ID351" s="26"/>
      <c r="IE351" s="26"/>
      <c r="IF351" s="26"/>
      <c r="IG351" s="26"/>
      <c r="IH351" s="26"/>
      <c r="II351" s="26"/>
      <c r="IJ351" s="26"/>
    </row>
    <row r="352" spans="1:244"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row>
    <row r="353" spans="1:244"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c r="IA353" s="26"/>
      <c r="IB353" s="26"/>
      <c r="IC353" s="26"/>
      <c r="ID353" s="26"/>
      <c r="IE353" s="26"/>
      <c r="IF353" s="26"/>
      <c r="IG353" s="26"/>
      <c r="IH353" s="26"/>
      <c r="II353" s="26"/>
      <c r="IJ353" s="26"/>
    </row>
    <row r="354" spans="1:244"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6"/>
      <c r="HD354" s="26"/>
      <c r="HE354" s="26"/>
      <c r="HF354" s="26"/>
      <c r="HG354" s="26"/>
      <c r="HH354" s="26"/>
      <c r="HI354" s="26"/>
      <c r="HJ354" s="26"/>
      <c r="HK354" s="26"/>
      <c r="HL354" s="26"/>
      <c r="HM354" s="26"/>
      <c r="HN354" s="26"/>
      <c r="HO354" s="26"/>
      <c r="HP354" s="26"/>
      <c r="HQ354" s="26"/>
      <c r="HR354" s="26"/>
      <c r="HS354" s="26"/>
      <c r="HT354" s="26"/>
      <c r="HU354" s="26"/>
      <c r="HV354" s="26"/>
      <c r="HW354" s="26"/>
      <c r="HX354" s="26"/>
      <c r="HY354" s="26"/>
      <c r="HZ354" s="26"/>
      <c r="IA354" s="26"/>
      <c r="IB354" s="26"/>
      <c r="IC354" s="26"/>
      <c r="ID354" s="26"/>
      <c r="IE354" s="26"/>
      <c r="IF354" s="26"/>
      <c r="IG354" s="26"/>
      <c r="IH354" s="26"/>
      <c r="II354" s="26"/>
      <c r="IJ354" s="26"/>
    </row>
    <row r="355" spans="1:244"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c r="GF355" s="26"/>
      <c r="GG355" s="26"/>
      <c r="GH355" s="26"/>
      <c r="GI355" s="26"/>
      <c r="GJ355" s="26"/>
      <c r="GK355" s="26"/>
      <c r="GL355" s="26"/>
      <c r="GM355" s="26"/>
      <c r="GN355" s="26"/>
      <c r="GO355" s="26"/>
      <c r="GP355" s="26"/>
      <c r="GQ355" s="26"/>
      <c r="GR355" s="26"/>
      <c r="GS355" s="26"/>
      <c r="GT355" s="26"/>
      <c r="GU355" s="26"/>
      <c r="GV355" s="26"/>
      <c r="GW355" s="26"/>
      <c r="GX355" s="26"/>
      <c r="GY355" s="26"/>
      <c r="GZ355" s="26"/>
      <c r="HA355" s="26"/>
      <c r="HB355" s="26"/>
      <c r="HC355" s="26"/>
      <c r="HD355" s="26"/>
      <c r="HE355" s="26"/>
      <c r="HF355" s="26"/>
      <c r="HG355" s="26"/>
      <c r="HH355" s="26"/>
      <c r="HI355" s="26"/>
      <c r="HJ355" s="26"/>
      <c r="HK355" s="26"/>
      <c r="HL355" s="26"/>
      <c r="HM355" s="26"/>
      <c r="HN355" s="26"/>
      <c r="HO355" s="26"/>
      <c r="HP355" s="26"/>
      <c r="HQ355" s="26"/>
      <c r="HR355" s="26"/>
      <c r="HS355" s="26"/>
      <c r="HT355" s="26"/>
      <c r="HU355" s="26"/>
      <c r="HV355" s="26"/>
      <c r="HW355" s="26"/>
      <c r="HX355" s="26"/>
      <c r="HY355" s="26"/>
      <c r="HZ355" s="26"/>
      <c r="IA355" s="26"/>
      <c r="IB355" s="26"/>
      <c r="IC355" s="26"/>
      <c r="ID355" s="26"/>
      <c r="IE355" s="26"/>
      <c r="IF355" s="26"/>
      <c r="IG355" s="26"/>
      <c r="IH355" s="26"/>
      <c r="II355" s="26"/>
      <c r="IJ355" s="26"/>
    </row>
    <row r="356" spans="1:244"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row>
    <row r="357" spans="1:244"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c r="IA357" s="26"/>
      <c r="IB357" s="26"/>
      <c r="IC357" s="26"/>
      <c r="ID357" s="26"/>
      <c r="IE357" s="26"/>
      <c r="IF357" s="26"/>
      <c r="IG357" s="26"/>
      <c r="IH357" s="26"/>
      <c r="II357" s="26"/>
      <c r="IJ357" s="26"/>
    </row>
    <row r="358" spans="1:244"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c r="GF358" s="26"/>
      <c r="GG358" s="26"/>
      <c r="GH358" s="26"/>
      <c r="GI358" s="26"/>
      <c r="GJ358" s="26"/>
      <c r="GK358" s="26"/>
      <c r="GL358" s="26"/>
      <c r="GM358" s="26"/>
      <c r="GN358" s="26"/>
      <c r="GO358" s="26"/>
      <c r="GP358" s="26"/>
      <c r="GQ358" s="26"/>
      <c r="GR358" s="26"/>
      <c r="GS358" s="26"/>
      <c r="GT358" s="26"/>
      <c r="GU358" s="26"/>
      <c r="GV358" s="26"/>
      <c r="GW358" s="26"/>
      <c r="GX358" s="26"/>
      <c r="GY358" s="26"/>
      <c r="GZ358" s="26"/>
      <c r="HA358" s="26"/>
      <c r="HB358" s="26"/>
      <c r="HC358" s="26"/>
      <c r="HD358" s="26"/>
      <c r="HE358" s="26"/>
      <c r="HF358" s="26"/>
      <c r="HG358" s="26"/>
      <c r="HH358" s="26"/>
      <c r="HI358" s="26"/>
      <c r="HJ358" s="26"/>
      <c r="HK358" s="26"/>
      <c r="HL358" s="26"/>
      <c r="HM358" s="26"/>
      <c r="HN358" s="26"/>
      <c r="HO358" s="26"/>
      <c r="HP358" s="26"/>
      <c r="HQ358" s="26"/>
      <c r="HR358" s="26"/>
      <c r="HS358" s="26"/>
      <c r="HT358" s="26"/>
      <c r="HU358" s="26"/>
      <c r="HV358" s="26"/>
      <c r="HW358" s="26"/>
      <c r="HX358" s="26"/>
      <c r="HY358" s="26"/>
      <c r="HZ358" s="26"/>
      <c r="IA358" s="26"/>
      <c r="IB358" s="26"/>
      <c r="IC358" s="26"/>
      <c r="ID358" s="26"/>
      <c r="IE358" s="26"/>
      <c r="IF358" s="26"/>
      <c r="IG358" s="26"/>
      <c r="IH358" s="26"/>
      <c r="II358" s="26"/>
      <c r="IJ358" s="26"/>
    </row>
    <row r="359" spans="1:244"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c r="GF359" s="26"/>
      <c r="GG359" s="26"/>
      <c r="GH359" s="26"/>
      <c r="GI359" s="26"/>
      <c r="GJ359" s="26"/>
      <c r="GK359" s="26"/>
      <c r="GL359" s="26"/>
      <c r="GM359" s="26"/>
      <c r="GN359" s="26"/>
      <c r="GO359" s="26"/>
      <c r="GP359" s="26"/>
      <c r="GQ359" s="26"/>
      <c r="GR359" s="26"/>
      <c r="GS359" s="26"/>
      <c r="GT359" s="26"/>
      <c r="GU359" s="26"/>
      <c r="GV359" s="26"/>
      <c r="GW359" s="26"/>
      <c r="GX359" s="26"/>
      <c r="GY359" s="26"/>
      <c r="GZ359" s="26"/>
      <c r="HA359" s="26"/>
      <c r="HB359" s="26"/>
      <c r="HC359" s="26"/>
      <c r="HD359" s="26"/>
      <c r="HE359" s="26"/>
      <c r="HF359" s="26"/>
      <c r="HG359" s="26"/>
      <c r="HH359" s="26"/>
      <c r="HI359" s="26"/>
      <c r="HJ359" s="26"/>
      <c r="HK359" s="26"/>
      <c r="HL359" s="26"/>
      <c r="HM359" s="26"/>
      <c r="HN359" s="26"/>
      <c r="HO359" s="26"/>
      <c r="HP359" s="26"/>
      <c r="HQ359" s="26"/>
      <c r="HR359" s="26"/>
      <c r="HS359" s="26"/>
      <c r="HT359" s="26"/>
      <c r="HU359" s="26"/>
      <c r="HV359" s="26"/>
      <c r="HW359" s="26"/>
      <c r="HX359" s="26"/>
      <c r="HY359" s="26"/>
      <c r="HZ359" s="26"/>
      <c r="IA359" s="26"/>
      <c r="IB359" s="26"/>
      <c r="IC359" s="26"/>
      <c r="ID359" s="26"/>
      <c r="IE359" s="26"/>
      <c r="IF359" s="26"/>
      <c r="IG359" s="26"/>
      <c r="IH359" s="26"/>
      <c r="II359" s="26"/>
      <c r="IJ359" s="26"/>
    </row>
    <row r="360" spans="1:244"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row>
    <row r="361" spans="1:244"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c r="IA361" s="26"/>
      <c r="IB361" s="26"/>
      <c r="IC361" s="26"/>
      <c r="ID361" s="26"/>
      <c r="IE361" s="26"/>
      <c r="IF361" s="26"/>
      <c r="IG361" s="26"/>
      <c r="IH361" s="26"/>
      <c r="II361" s="26"/>
      <c r="IJ361" s="26"/>
    </row>
    <row r="362" spans="1:244"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c r="HT362" s="26"/>
      <c r="HU362" s="26"/>
      <c r="HV362" s="26"/>
      <c r="HW362" s="26"/>
      <c r="HX362" s="26"/>
      <c r="HY362" s="26"/>
      <c r="HZ362" s="26"/>
      <c r="IA362" s="26"/>
      <c r="IB362" s="26"/>
      <c r="IC362" s="26"/>
      <c r="ID362" s="26"/>
      <c r="IE362" s="26"/>
      <c r="IF362" s="26"/>
      <c r="IG362" s="26"/>
      <c r="IH362" s="26"/>
      <c r="II362" s="26"/>
      <c r="IJ362" s="26"/>
    </row>
    <row r="363" spans="1:244"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c r="HT363" s="26"/>
      <c r="HU363" s="26"/>
      <c r="HV363" s="26"/>
      <c r="HW363" s="26"/>
      <c r="HX363" s="26"/>
      <c r="HY363" s="26"/>
      <c r="HZ363" s="26"/>
      <c r="IA363" s="26"/>
      <c r="IB363" s="26"/>
      <c r="IC363" s="26"/>
      <c r="ID363" s="26"/>
      <c r="IE363" s="26"/>
      <c r="IF363" s="26"/>
      <c r="IG363" s="26"/>
      <c r="IH363" s="26"/>
      <c r="II363" s="26"/>
      <c r="IJ363" s="26"/>
    </row>
    <row r="364" spans="1:244"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c r="HT364" s="26"/>
      <c r="HU364" s="26"/>
      <c r="HV364" s="26"/>
      <c r="HW364" s="26"/>
      <c r="HX364" s="26"/>
      <c r="HY364" s="26"/>
      <c r="HZ364" s="26"/>
      <c r="IA364" s="26"/>
      <c r="IB364" s="26"/>
      <c r="IC364" s="26"/>
      <c r="ID364" s="26"/>
      <c r="IE364" s="26"/>
      <c r="IF364" s="26"/>
      <c r="IG364" s="26"/>
      <c r="IH364" s="26"/>
      <c r="II364" s="26"/>
      <c r="IJ364" s="26"/>
    </row>
    <row r="365" spans="1:244"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c r="IA365" s="26"/>
      <c r="IB365" s="26"/>
      <c r="IC365" s="26"/>
      <c r="ID365" s="26"/>
      <c r="IE365" s="26"/>
      <c r="IF365" s="26"/>
      <c r="IG365" s="26"/>
      <c r="IH365" s="26"/>
      <c r="II365" s="26"/>
      <c r="IJ365" s="26"/>
    </row>
    <row r="366" spans="1:244"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c r="HT366" s="26"/>
      <c r="HU366" s="26"/>
      <c r="HV366" s="26"/>
      <c r="HW366" s="26"/>
      <c r="HX366" s="26"/>
      <c r="HY366" s="26"/>
      <c r="HZ366" s="26"/>
      <c r="IA366" s="26"/>
      <c r="IB366" s="26"/>
      <c r="IC366" s="26"/>
      <c r="ID366" s="26"/>
      <c r="IE366" s="26"/>
      <c r="IF366" s="26"/>
      <c r="IG366" s="26"/>
      <c r="IH366" s="26"/>
      <c r="II366" s="26"/>
      <c r="IJ366" s="26"/>
    </row>
    <row r="367" spans="1:244"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c r="GF367" s="26"/>
      <c r="GG367" s="26"/>
      <c r="GH367" s="26"/>
      <c r="GI367" s="26"/>
      <c r="GJ367" s="26"/>
      <c r="GK367" s="26"/>
      <c r="GL367" s="26"/>
      <c r="GM367" s="26"/>
      <c r="GN367" s="26"/>
      <c r="GO367" s="26"/>
      <c r="GP367" s="26"/>
      <c r="GQ367" s="26"/>
      <c r="GR367" s="26"/>
      <c r="GS367" s="26"/>
      <c r="GT367" s="26"/>
      <c r="GU367" s="26"/>
      <c r="GV367" s="26"/>
      <c r="GW367" s="26"/>
      <c r="GX367" s="26"/>
      <c r="GY367" s="26"/>
      <c r="GZ367" s="26"/>
      <c r="HA367" s="26"/>
      <c r="HB367" s="26"/>
      <c r="HC367" s="26"/>
      <c r="HD367" s="26"/>
      <c r="HE367" s="26"/>
      <c r="HF367" s="26"/>
      <c r="HG367" s="26"/>
      <c r="HH367" s="26"/>
      <c r="HI367" s="26"/>
      <c r="HJ367" s="26"/>
      <c r="HK367" s="26"/>
      <c r="HL367" s="26"/>
      <c r="HM367" s="26"/>
      <c r="HN367" s="26"/>
      <c r="HO367" s="26"/>
      <c r="HP367" s="26"/>
      <c r="HQ367" s="26"/>
      <c r="HR367" s="26"/>
      <c r="HS367" s="26"/>
      <c r="HT367" s="26"/>
      <c r="HU367" s="26"/>
      <c r="HV367" s="26"/>
      <c r="HW367" s="26"/>
      <c r="HX367" s="26"/>
      <c r="HY367" s="26"/>
      <c r="HZ367" s="26"/>
      <c r="IA367" s="26"/>
      <c r="IB367" s="26"/>
      <c r="IC367" s="26"/>
      <c r="ID367" s="26"/>
      <c r="IE367" s="26"/>
      <c r="IF367" s="26"/>
      <c r="IG367" s="26"/>
      <c r="IH367" s="26"/>
      <c r="II367" s="26"/>
      <c r="IJ367" s="26"/>
    </row>
    <row r="368" spans="1:244"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row>
    <row r="369" spans="1:244"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c r="IA369" s="26"/>
      <c r="IB369" s="26"/>
      <c r="IC369" s="26"/>
      <c r="ID369" s="26"/>
      <c r="IE369" s="26"/>
      <c r="IF369" s="26"/>
      <c r="IG369" s="26"/>
      <c r="IH369" s="26"/>
      <c r="II369" s="26"/>
      <c r="IJ369" s="26"/>
    </row>
    <row r="370" spans="1:244"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c r="GF370" s="26"/>
      <c r="GG370" s="26"/>
      <c r="GH370" s="26"/>
      <c r="GI370" s="26"/>
      <c r="GJ370" s="26"/>
      <c r="GK370" s="26"/>
      <c r="GL370" s="26"/>
      <c r="GM370" s="26"/>
      <c r="GN370" s="26"/>
      <c r="GO370" s="26"/>
      <c r="GP370" s="26"/>
      <c r="GQ370" s="26"/>
      <c r="GR370" s="26"/>
      <c r="GS370" s="26"/>
      <c r="GT370" s="26"/>
      <c r="GU370" s="26"/>
      <c r="GV370" s="26"/>
      <c r="GW370" s="26"/>
      <c r="GX370" s="26"/>
      <c r="GY370" s="26"/>
      <c r="GZ370" s="26"/>
      <c r="HA370" s="26"/>
      <c r="HB370" s="26"/>
      <c r="HC370" s="26"/>
      <c r="HD370" s="26"/>
      <c r="HE370" s="26"/>
      <c r="HF370" s="26"/>
      <c r="HG370" s="26"/>
      <c r="HH370" s="26"/>
      <c r="HI370" s="26"/>
      <c r="HJ370" s="26"/>
      <c r="HK370" s="26"/>
      <c r="HL370" s="26"/>
      <c r="HM370" s="26"/>
      <c r="HN370" s="26"/>
      <c r="HO370" s="26"/>
      <c r="HP370" s="26"/>
      <c r="HQ370" s="26"/>
      <c r="HR370" s="26"/>
      <c r="HS370" s="26"/>
      <c r="HT370" s="26"/>
      <c r="HU370" s="26"/>
      <c r="HV370" s="26"/>
      <c r="HW370" s="26"/>
      <c r="HX370" s="26"/>
      <c r="HY370" s="26"/>
      <c r="HZ370" s="26"/>
      <c r="IA370" s="26"/>
      <c r="IB370" s="26"/>
      <c r="IC370" s="26"/>
      <c r="ID370" s="26"/>
      <c r="IE370" s="26"/>
      <c r="IF370" s="26"/>
      <c r="IG370" s="26"/>
      <c r="IH370" s="26"/>
      <c r="II370" s="26"/>
      <c r="IJ370" s="26"/>
    </row>
    <row r="371" spans="1:244"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c r="GF371" s="26"/>
      <c r="GG371" s="26"/>
      <c r="GH371" s="26"/>
      <c r="GI371" s="26"/>
      <c r="GJ371" s="26"/>
      <c r="GK371" s="26"/>
      <c r="GL371" s="26"/>
      <c r="GM371" s="26"/>
      <c r="GN371" s="26"/>
      <c r="GO371" s="26"/>
      <c r="GP371" s="26"/>
      <c r="GQ371" s="26"/>
      <c r="GR371" s="26"/>
      <c r="GS371" s="26"/>
      <c r="GT371" s="26"/>
      <c r="GU371" s="26"/>
      <c r="GV371" s="26"/>
      <c r="GW371" s="26"/>
      <c r="GX371" s="26"/>
      <c r="GY371" s="26"/>
      <c r="GZ371" s="26"/>
      <c r="HA371" s="26"/>
      <c r="HB371" s="26"/>
      <c r="HC371" s="26"/>
      <c r="HD371" s="26"/>
      <c r="HE371" s="26"/>
      <c r="HF371" s="26"/>
      <c r="HG371" s="26"/>
      <c r="HH371" s="26"/>
      <c r="HI371" s="26"/>
      <c r="HJ371" s="26"/>
      <c r="HK371" s="26"/>
      <c r="HL371" s="26"/>
      <c r="HM371" s="26"/>
      <c r="HN371" s="26"/>
      <c r="HO371" s="26"/>
      <c r="HP371" s="26"/>
      <c r="HQ371" s="26"/>
      <c r="HR371" s="26"/>
      <c r="HS371" s="26"/>
      <c r="HT371" s="26"/>
      <c r="HU371" s="26"/>
      <c r="HV371" s="26"/>
      <c r="HW371" s="26"/>
      <c r="HX371" s="26"/>
      <c r="HY371" s="26"/>
      <c r="HZ371" s="26"/>
      <c r="IA371" s="26"/>
      <c r="IB371" s="26"/>
      <c r="IC371" s="26"/>
      <c r="ID371" s="26"/>
      <c r="IE371" s="26"/>
      <c r="IF371" s="26"/>
      <c r="IG371" s="26"/>
      <c r="IH371" s="26"/>
      <c r="II371" s="26"/>
      <c r="IJ371" s="26"/>
    </row>
    <row r="372" spans="1:244"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c r="IA372" s="26"/>
      <c r="IB372" s="26"/>
      <c r="IC372" s="26"/>
      <c r="ID372" s="26"/>
      <c r="IE372" s="26"/>
      <c r="IF372" s="26"/>
      <c r="IG372" s="26"/>
      <c r="IH372" s="26"/>
      <c r="II372" s="26"/>
      <c r="IJ372" s="26"/>
    </row>
    <row r="373" spans="1:244"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c r="IA373" s="26"/>
      <c r="IB373" s="26"/>
      <c r="IC373" s="26"/>
      <c r="ID373" s="26"/>
      <c r="IE373" s="26"/>
      <c r="IF373" s="26"/>
      <c r="IG373" s="26"/>
      <c r="IH373" s="26"/>
      <c r="II373" s="26"/>
      <c r="IJ373" s="26"/>
    </row>
    <row r="374" spans="1:244"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c r="GF374" s="26"/>
      <c r="GG374" s="26"/>
      <c r="GH374" s="26"/>
      <c r="GI374" s="26"/>
      <c r="GJ374" s="26"/>
      <c r="GK374" s="26"/>
      <c r="GL374" s="26"/>
      <c r="GM374" s="26"/>
      <c r="GN374" s="26"/>
      <c r="GO374" s="26"/>
      <c r="GP374" s="26"/>
      <c r="GQ374" s="26"/>
      <c r="GR374" s="26"/>
      <c r="GS374" s="26"/>
      <c r="GT374" s="26"/>
      <c r="GU374" s="26"/>
      <c r="GV374" s="26"/>
      <c r="GW374" s="26"/>
      <c r="GX374" s="26"/>
      <c r="GY374" s="26"/>
      <c r="GZ374" s="26"/>
      <c r="HA374" s="26"/>
      <c r="HB374" s="26"/>
      <c r="HC374" s="26"/>
      <c r="HD374" s="26"/>
      <c r="HE374" s="26"/>
      <c r="HF374" s="26"/>
      <c r="HG374" s="26"/>
      <c r="HH374" s="26"/>
      <c r="HI374" s="26"/>
      <c r="HJ374" s="26"/>
      <c r="HK374" s="26"/>
      <c r="HL374" s="26"/>
      <c r="HM374" s="26"/>
      <c r="HN374" s="26"/>
      <c r="HO374" s="26"/>
      <c r="HP374" s="26"/>
      <c r="HQ374" s="26"/>
      <c r="HR374" s="26"/>
      <c r="HS374" s="26"/>
      <c r="HT374" s="26"/>
      <c r="HU374" s="26"/>
      <c r="HV374" s="26"/>
      <c r="HW374" s="26"/>
      <c r="HX374" s="26"/>
      <c r="HY374" s="26"/>
      <c r="HZ374" s="26"/>
      <c r="IA374" s="26"/>
      <c r="IB374" s="26"/>
      <c r="IC374" s="26"/>
      <c r="ID374" s="26"/>
      <c r="IE374" s="26"/>
      <c r="IF374" s="26"/>
      <c r="IG374" s="26"/>
      <c r="IH374" s="26"/>
      <c r="II374" s="26"/>
      <c r="IJ374" s="26"/>
    </row>
    <row r="375" spans="1:244"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c r="GF375" s="26"/>
      <c r="GG375" s="26"/>
      <c r="GH375" s="26"/>
      <c r="GI375" s="26"/>
      <c r="GJ375" s="26"/>
      <c r="GK375" s="26"/>
      <c r="GL375" s="26"/>
      <c r="GM375" s="26"/>
      <c r="GN375" s="26"/>
      <c r="GO375" s="26"/>
      <c r="GP375" s="26"/>
      <c r="GQ375" s="26"/>
      <c r="GR375" s="26"/>
      <c r="GS375" s="26"/>
      <c r="GT375" s="26"/>
      <c r="GU375" s="26"/>
      <c r="GV375" s="26"/>
      <c r="GW375" s="26"/>
      <c r="GX375" s="26"/>
      <c r="GY375" s="26"/>
      <c r="GZ375" s="26"/>
      <c r="HA375" s="26"/>
      <c r="HB375" s="26"/>
      <c r="HC375" s="26"/>
      <c r="HD375" s="26"/>
      <c r="HE375" s="26"/>
      <c r="HF375" s="26"/>
      <c r="HG375" s="26"/>
      <c r="HH375" s="26"/>
      <c r="HI375" s="26"/>
      <c r="HJ375" s="26"/>
      <c r="HK375" s="26"/>
      <c r="HL375" s="26"/>
      <c r="HM375" s="26"/>
      <c r="HN375" s="26"/>
      <c r="HO375" s="26"/>
      <c r="HP375" s="26"/>
      <c r="HQ375" s="26"/>
      <c r="HR375" s="26"/>
      <c r="HS375" s="26"/>
      <c r="HT375" s="26"/>
      <c r="HU375" s="26"/>
      <c r="HV375" s="26"/>
      <c r="HW375" s="26"/>
      <c r="HX375" s="26"/>
      <c r="HY375" s="26"/>
      <c r="HZ375" s="26"/>
      <c r="IA375" s="26"/>
      <c r="IB375" s="26"/>
      <c r="IC375" s="26"/>
      <c r="ID375" s="26"/>
      <c r="IE375" s="26"/>
      <c r="IF375" s="26"/>
      <c r="IG375" s="26"/>
      <c r="IH375" s="26"/>
      <c r="II375" s="26"/>
      <c r="IJ375" s="26"/>
    </row>
    <row r="376" spans="1:244"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c r="IA376" s="26"/>
      <c r="IB376" s="26"/>
      <c r="IC376" s="26"/>
      <c r="ID376" s="26"/>
      <c r="IE376" s="26"/>
      <c r="IF376" s="26"/>
      <c r="IG376" s="26"/>
      <c r="IH376" s="26"/>
      <c r="II376" s="26"/>
      <c r="IJ376" s="26"/>
    </row>
    <row r="377" spans="1:244"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c r="IA377" s="26"/>
      <c r="IB377" s="26"/>
      <c r="IC377" s="26"/>
      <c r="ID377" s="26"/>
      <c r="IE377" s="26"/>
      <c r="IF377" s="26"/>
      <c r="IG377" s="26"/>
      <c r="IH377" s="26"/>
      <c r="II377" s="26"/>
      <c r="IJ377" s="26"/>
    </row>
    <row r="378" spans="1:244"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c r="GF378" s="26"/>
      <c r="GG378" s="26"/>
      <c r="GH378" s="26"/>
      <c r="GI378" s="26"/>
      <c r="GJ378" s="26"/>
      <c r="GK378" s="26"/>
      <c r="GL378" s="26"/>
      <c r="GM378" s="26"/>
      <c r="GN378" s="26"/>
      <c r="GO378" s="26"/>
      <c r="GP378" s="26"/>
      <c r="GQ378" s="26"/>
      <c r="GR378" s="26"/>
      <c r="GS378" s="26"/>
      <c r="GT378" s="26"/>
      <c r="GU378" s="26"/>
      <c r="GV378" s="26"/>
      <c r="GW378" s="26"/>
      <c r="GX378" s="26"/>
      <c r="GY378" s="26"/>
      <c r="GZ378" s="26"/>
      <c r="HA378" s="26"/>
      <c r="HB378" s="26"/>
      <c r="HC378" s="26"/>
      <c r="HD378" s="26"/>
      <c r="HE378" s="26"/>
      <c r="HF378" s="26"/>
      <c r="HG378" s="26"/>
      <c r="HH378" s="26"/>
      <c r="HI378" s="26"/>
      <c r="HJ378" s="26"/>
      <c r="HK378" s="26"/>
      <c r="HL378" s="26"/>
      <c r="HM378" s="26"/>
      <c r="HN378" s="26"/>
      <c r="HO378" s="26"/>
      <c r="HP378" s="26"/>
      <c r="HQ378" s="26"/>
      <c r="HR378" s="26"/>
      <c r="HS378" s="26"/>
      <c r="HT378" s="26"/>
      <c r="HU378" s="26"/>
      <c r="HV378" s="26"/>
      <c r="HW378" s="26"/>
      <c r="HX378" s="26"/>
      <c r="HY378" s="26"/>
      <c r="HZ378" s="26"/>
      <c r="IA378" s="26"/>
      <c r="IB378" s="26"/>
      <c r="IC378" s="26"/>
      <c r="ID378" s="26"/>
      <c r="IE378" s="26"/>
      <c r="IF378" s="26"/>
      <c r="IG378" s="26"/>
      <c r="IH378" s="26"/>
      <c r="II378" s="26"/>
      <c r="IJ378" s="26"/>
    </row>
    <row r="379" spans="1:244"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c r="GF379" s="26"/>
      <c r="GG379" s="26"/>
      <c r="GH379" s="26"/>
      <c r="GI379" s="26"/>
      <c r="GJ379" s="26"/>
      <c r="GK379" s="26"/>
      <c r="GL379" s="26"/>
      <c r="GM379" s="26"/>
      <c r="GN379" s="26"/>
      <c r="GO379" s="26"/>
      <c r="GP379" s="26"/>
      <c r="GQ379" s="26"/>
      <c r="GR379" s="26"/>
      <c r="GS379" s="26"/>
      <c r="GT379" s="26"/>
      <c r="GU379" s="26"/>
      <c r="GV379" s="26"/>
      <c r="GW379" s="26"/>
      <c r="GX379" s="26"/>
      <c r="GY379" s="26"/>
      <c r="GZ379" s="26"/>
      <c r="HA379" s="26"/>
      <c r="HB379" s="26"/>
      <c r="HC379" s="26"/>
      <c r="HD379" s="26"/>
      <c r="HE379" s="26"/>
      <c r="HF379" s="26"/>
      <c r="HG379" s="26"/>
      <c r="HH379" s="26"/>
      <c r="HI379" s="26"/>
      <c r="HJ379" s="26"/>
      <c r="HK379" s="26"/>
      <c r="HL379" s="26"/>
      <c r="HM379" s="26"/>
      <c r="HN379" s="26"/>
      <c r="HO379" s="26"/>
      <c r="HP379" s="26"/>
      <c r="HQ379" s="26"/>
      <c r="HR379" s="26"/>
      <c r="HS379" s="26"/>
      <c r="HT379" s="26"/>
      <c r="HU379" s="26"/>
      <c r="HV379" s="26"/>
      <c r="HW379" s="26"/>
      <c r="HX379" s="26"/>
      <c r="HY379" s="26"/>
      <c r="HZ379" s="26"/>
      <c r="IA379" s="26"/>
      <c r="IB379" s="26"/>
      <c r="IC379" s="26"/>
      <c r="ID379" s="26"/>
      <c r="IE379" s="26"/>
      <c r="IF379" s="26"/>
      <c r="IG379" s="26"/>
      <c r="IH379" s="26"/>
      <c r="II379" s="26"/>
      <c r="IJ379" s="26"/>
    </row>
    <row r="380" spans="1:244"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c r="GK380" s="26"/>
      <c r="GL380" s="26"/>
      <c r="GM380" s="26"/>
      <c r="GN380" s="26"/>
      <c r="GO380" s="26"/>
      <c r="GP380" s="26"/>
      <c r="GQ380" s="26"/>
      <c r="GR380" s="26"/>
      <c r="GS380" s="26"/>
      <c r="GT380" s="26"/>
      <c r="GU380" s="26"/>
      <c r="GV380" s="26"/>
      <c r="GW380" s="26"/>
      <c r="GX380" s="26"/>
      <c r="GY380" s="26"/>
      <c r="GZ380" s="26"/>
      <c r="HA380" s="26"/>
      <c r="HB380" s="26"/>
      <c r="HC380" s="26"/>
      <c r="HD380" s="26"/>
      <c r="HE380" s="26"/>
      <c r="HF380" s="26"/>
      <c r="HG380" s="26"/>
      <c r="HH380" s="26"/>
      <c r="HI380" s="26"/>
      <c r="HJ380" s="26"/>
      <c r="HK380" s="26"/>
      <c r="HL380" s="26"/>
      <c r="HM380" s="26"/>
      <c r="HN380" s="26"/>
      <c r="HO380" s="26"/>
      <c r="HP380" s="26"/>
      <c r="HQ380" s="26"/>
      <c r="HR380" s="26"/>
      <c r="HS380" s="26"/>
      <c r="HT380" s="26"/>
      <c r="HU380" s="26"/>
      <c r="HV380" s="26"/>
      <c r="HW380" s="26"/>
      <c r="HX380" s="26"/>
      <c r="HY380" s="26"/>
      <c r="HZ380" s="26"/>
      <c r="IA380" s="26"/>
      <c r="IB380" s="26"/>
      <c r="IC380" s="26"/>
      <c r="ID380" s="26"/>
      <c r="IE380" s="26"/>
      <c r="IF380" s="26"/>
      <c r="IG380" s="26"/>
      <c r="IH380" s="26"/>
      <c r="II380" s="26"/>
      <c r="IJ380" s="26"/>
    </row>
    <row r="381" spans="1:244"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c r="GK381" s="26"/>
      <c r="GL381" s="26"/>
      <c r="GM381" s="26"/>
      <c r="GN381" s="26"/>
      <c r="GO381" s="26"/>
      <c r="GP381" s="26"/>
      <c r="GQ381" s="26"/>
      <c r="GR381" s="26"/>
      <c r="GS381" s="26"/>
      <c r="GT381" s="26"/>
      <c r="GU381" s="26"/>
      <c r="GV381" s="26"/>
      <c r="GW381" s="26"/>
      <c r="GX381" s="26"/>
      <c r="GY381" s="26"/>
      <c r="GZ381" s="26"/>
      <c r="HA381" s="26"/>
      <c r="HB381" s="26"/>
      <c r="HC381" s="26"/>
      <c r="HD381" s="26"/>
      <c r="HE381" s="26"/>
      <c r="HF381" s="26"/>
      <c r="HG381" s="26"/>
      <c r="HH381" s="26"/>
      <c r="HI381" s="26"/>
      <c r="HJ381" s="26"/>
      <c r="HK381" s="26"/>
      <c r="HL381" s="26"/>
      <c r="HM381" s="26"/>
      <c r="HN381" s="26"/>
      <c r="HO381" s="26"/>
      <c r="HP381" s="26"/>
      <c r="HQ381" s="26"/>
      <c r="HR381" s="26"/>
      <c r="HS381" s="26"/>
      <c r="HT381" s="26"/>
      <c r="HU381" s="26"/>
      <c r="HV381" s="26"/>
      <c r="HW381" s="26"/>
      <c r="HX381" s="26"/>
      <c r="HY381" s="26"/>
      <c r="HZ381" s="26"/>
      <c r="IA381" s="26"/>
      <c r="IB381" s="26"/>
      <c r="IC381" s="26"/>
      <c r="ID381" s="26"/>
      <c r="IE381" s="26"/>
      <c r="IF381" s="26"/>
      <c r="IG381" s="26"/>
      <c r="IH381" s="26"/>
      <c r="II381" s="26"/>
      <c r="IJ381" s="26"/>
    </row>
    <row r="382" spans="1:244"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c r="GF382" s="26"/>
      <c r="GG382" s="26"/>
      <c r="GH382" s="26"/>
      <c r="GI382" s="26"/>
      <c r="GJ382" s="26"/>
      <c r="GK382" s="26"/>
      <c r="GL382" s="26"/>
      <c r="GM382" s="26"/>
      <c r="GN382" s="26"/>
      <c r="GO382" s="26"/>
      <c r="GP382" s="26"/>
      <c r="GQ382" s="26"/>
      <c r="GR382" s="26"/>
      <c r="GS382" s="26"/>
      <c r="GT382" s="26"/>
      <c r="GU382" s="26"/>
      <c r="GV382" s="26"/>
      <c r="GW382" s="26"/>
      <c r="GX382" s="26"/>
      <c r="GY382" s="26"/>
      <c r="GZ382" s="26"/>
      <c r="HA382" s="26"/>
      <c r="HB382" s="26"/>
      <c r="HC382" s="26"/>
      <c r="HD382" s="26"/>
      <c r="HE382" s="26"/>
      <c r="HF382" s="26"/>
      <c r="HG382" s="26"/>
      <c r="HH382" s="26"/>
      <c r="HI382" s="26"/>
      <c r="HJ382" s="26"/>
      <c r="HK382" s="26"/>
      <c r="HL382" s="26"/>
      <c r="HM382" s="26"/>
      <c r="HN382" s="26"/>
      <c r="HO382" s="26"/>
      <c r="HP382" s="26"/>
      <c r="HQ382" s="26"/>
      <c r="HR382" s="26"/>
      <c r="HS382" s="26"/>
      <c r="HT382" s="26"/>
      <c r="HU382" s="26"/>
      <c r="HV382" s="26"/>
      <c r="HW382" s="26"/>
      <c r="HX382" s="26"/>
      <c r="HY382" s="26"/>
      <c r="HZ382" s="26"/>
      <c r="IA382" s="26"/>
      <c r="IB382" s="26"/>
      <c r="IC382" s="26"/>
      <c r="ID382" s="26"/>
      <c r="IE382" s="26"/>
      <c r="IF382" s="26"/>
      <c r="IG382" s="26"/>
      <c r="IH382" s="26"/>
      <c r="II382" s="26"/>
      <c r="IJ382" s="26"/>
    </row>
    <row r="383" spans="1:244"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c r="GF383" s="26"/>
      <c r="GG383" s="26"/>
      <c r="GH383" s="26"/>
      <c r="GI383" s="26"/>
      <c r="GJ383" s="26"/>
      <c r="GK383" s="26"/>
      <c r="GL383" s="26"/>
      <c r="GM383" s="26"/>
      <c r="GN383" s="26"/>
      <c r="GO383" s="26"/>
      <c r="GP383" s="26"/>
      <c r="GQ383" s="26"/>
      <c r="GR383" s="26"/>
      <c r="GS383" s="26"/>
      <c r="GT383" s="26"/>
      <c r="GU383" s="26"/>
      <c r="GV383" s="26"/>
      <c r="GW383" s="26"/>
      <c r="GX383" s="26"/>
      <c r="GY383" s="26"/>
      <c r="GZ383" s="26"/>
      <c r="HA383" s="26"/>
      <c r="HB383" s="26"/>
      <c r="HC383" s="26"/>
      <c r="HD383" s="26"/>
      <c r="HE383" s="26"/>
      <c r="HF383" s="26"/>
      <c r="HG383" s="26"/>
      <c r="HH383" s="26"/>
      <c r="HI383" s="26"/>
      <c r="HJ383" s="26"/>
      <c r="HK383" s="26"/>
      <c r="HL383" s="26"/>
      <c r="HM383" s="26"/>
      <c r="HN383" s="26"/>
      <c r="HO383" s="26"/>
      <c r="HP383" s="26"/>
      <c r="HQ383" s="26"/>
      <c r="HR383" s="26"/>
      <c r="HS383" s="26"/>
      <c r="HT383" s="26"/>
      <c r="HU383" s="26"/>
      <c r="HV383" s="26"/>
      <c r="HW383" s="26"/>
      <c r="HX383" s="26"/>
      <c r="HY383" s="26"/>
      <c r="HZ383" s="26"/>
      <c r="IA383" s="26"/>
      <c r="IB383" s="26"/>
      <c r="IC383" s="26"/>
      <c r="ID383" s="26"/>
      <c r="IE383" s="26"/>
      <c r="IF383" s="26"/>
      <c r="IG383" s="26"/>
      <c r="IH383" s="26"/>
      <c r="II383" s="26"/>
      <c r="IJ383" s="26"/>
    </row>
    <row r="384" spans="1:244"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row>
    <row r="385" spans="1:244"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c r="GK385" s="26"/>
      <c r="GL385" s="26"/>
      <c r="GM385" s="26"/>
      <c r="GN385" s="26"/>
      <c r="GO385" s="26"/>
      <c r="GP385" s="26"/>
      <c r="GQ385" s="26"/>
      <c r="GR385" s="26"/>
      <c r="GS385" s="26"/>
      <c r="GT385" s="26"/>
      <c r="GU385" s="26"/>
      <c r="GV385" s="26"/>
      <c r="GW385" s="26"/>
      <c r="GX385" s="26"/>
      <c r="GY385" s="26"/>
      <c r="GZ385" s="26"/>
      <c r="HA385" s="26"/>
      <c r="HB385" s="26"/>
      <c r="HC385" s="26"/>
      <c r="HD385" s="26"/>
      <c r="HE385" s="26"/>
      <c r="HF385" s="26"/>
      <c r="HG385" s="26"/>
      <c r="HH385" s="26"/>
      <c r="HI385" s="26"/>
      <c r="HJ385" s="26"/>
      <c r="HK385" s="26"/>
      <c r="HL385" s="26"/>
      <c r="HM385" s="26"/>
      <c r="HN385" s="26"/>
      <c r="HO385" s="26"/>
      <c r="HP385" s="26"/>
      <c r="HQ385" s="26"/>
      <c r="HR385" s="26"/>
      <c r="HS385" s="26"/>
      <c r="HT385" s="26"/>
      <c r="HU385" s="26"/>
      <c r="HV385" s="26"/>
      <c r="HW385" s="26"/>
      <c r="HX385" s="26"/>
      <c r="HY385" s="26"/>
      <c r="HZ385" s="26"/>
      <c r="IA385" s="26"/>
      <c r="IB385" s="26"/>
      <c r="IC385" s="26"/>
      <c r="ID385" s="26"/>
      <c r="IE385" s="26"/>
      <c r="IF385" s="26"/>
      <c r="IG385" s="26"/>
      <c r="IH385" s="26"/>
      <c r="II385" s="26"/>
      <c r="IJ385" s="26"/>
    </row>
    <row r="386" spans="1:244"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c r="GF386" s="26"/>
      <c r="GG386" s="26"/>
      <c r="GH386" s="26"/>
      <c r="GI386" s="26"/>
      <c r="GJ386" s="26"/>
      <c r="GK386" s="26"/>
      <c r="GL386" s="26"/>
      <c r="GM386" s="26"/>
      <c r="GN386" s="26"/>
      <c r="GO386" s="26"/>
      <c r="GP386" s="26"/>
      <c r="GQ386" s="26"/>
      <c r="GR386" s="26"/>
      <c r="GS386" s="26"/>
      <c r="GT386" s="26"/>
    </row>
    <row r="387" spans="1:244"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c r="GF387" s="26"/>
      <c r="GG387" s="26"/>
      <c r="GH387" s="26"/>
      <c r="GI387" s="26"/>
      <c r="GJ387" s="26"/>
      <c r="GK387" s="26"/>
      <c r="GL387" s="26"/>
      <c r="GM387" s="26"/>
      <c r="GN387" s="26"/>
      <c r="GO387" s="26"/>
      <c r="GP387" s="26"/>
      <c r="GQ387" s="26"/>
      <c r="GR387" s="26"/>
      <c r="GS387" s="26"/>
      <c r="GT387" s="26"/>
    </row>
    <row r="388" spans="1:244"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row>
    <row r="389" spans="1:244"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c r="GK389" s="26"/>
      <c r="GL389" s="26"/>
      <c r="GM389" s="26"/>
      <c r="GN389" s="26"/>
      <c r="GO389" s="26"/>
      <c r="GP389" s="26"/>
      <c r="GQ389" s="26"/>
      <c r="GR389" s="26"/>
      <c r="GS389" s="26"/>
      <c r="GT389" s="26"/>
    </row>
    <row r="390" spans="1:244"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c r="GF390" s="26"/>
      <c r="GG390" s="26"/>
      <c r="GH390" s="26"/>
      <c r="GI390" s="26"/>
      <c r="GJ390" s="26"/>
      <c r="GK390" s="26"/>
      <c r="GL390" s="26"/>
      <c r="GM390" s="26"/>
      <c r="GN390" s="26"/>
      <c r="GO390" s="26"/>
      <c r="GP390" s="26"/>
      <c r="GQ390" s="26"/>
      <c r="GR390" s="26"/>
      <c r="GS390" s="26"/>
      <c r="GT390" s="26"/>
    </row>
    <row r="391" spans="1:244"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c r="GF391" s="26"/>
      <c r="GG391" s="26"/>
      <c r="GH391" s="26"/>
      <c r="GI391" s="26"/>
      <c r="GJ391" s="26"/>
      <c r="GK391" s="26"/>
      <c r="GL391" s="26"/>
      <c r="GM391" s="26"/>
      <c r="GN391" s="26"/>
      <c r="GO391" s="26"/>
      <c r="GP391" s="26"/>
      <c r="GQ391" s="26"/>
      <c r="GR391" s="26"/>
      <c r="GS391" s="26"/>
      <c r="GT391" s="26"/>
    </row>
    <row r="392" spans="1:244"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c r="GK392" s="26"/>
      <c r="GL392" s="26"/>
      <c r="GM392" s="26"/>
      <c r="GN392" s="26"/>
      <c r="GO392" s="26"/>
      <c r="GP392" s="26"/>
      <c r="GQ392" s="26"/>
      <c r="GR392" s="26"/>
      <c r="GS392" s="26"/>
      <c r="GT392" s="26"/>
    </row>
    <row r="393" spans="1:244"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c r="GK393" s="26"/>
      <c r="GL393" s="26"/>
      <c r="GM393" s="26"/>
      <c r="GN393" s="26"/>
      <c r="GO393" s="26"/>
      <c r="GP393" s="26"/>
      <c r="GQ393" s="26"/>
      <c r="GR393" s="26"/>
      <c r="GS393" s="26"/>
      <c r="GT393" s="26"/>
    </row>
    <row r="394" spans="1:244"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26"/>
      <c r="DX394" s="26"/>
      <c r="DY394" s="26"/>
      <c r="DZ394" s="26"/>
      <c r="EA394" s="26"/>
      <c r="EB394" s="26"/>
      <c r="EC394" s="26"/>
      <c r="ED394" s="26"/>
      <c r="EE394" s="26"/>
      <c r="EF394" s="26"/>
      <c r="EG394" s="26"/>
      <c r="EH394" s="26"/>
      <c r="EI394" s="26"/>
      <c r="EJ394" s="26"/>
      <c r="EK394" s="26"/>
      <c r="EL394" s="26"/>
      <c r="EM394" s="26"/>
      <c r="EN394" s="26"/>
      <c r="EO394" s="26"/>
      <c r="EP394" s="26"/>
      <c r="EQ394" s="26"/>
      <c r="ER394" s="26"/>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c r="GF394" s="26"/>
      <c r="GG394" s="26"/>
      <c r="GH394" s="26"/>
      <c r="GI394" s="26"/>
      <c r="GJ394" s="26"/>
      <c r="GK394" s="26"/>
      <c r="GL394" s="26"/>
      <c r="GM394" s="26"/>
      <c r="GN394" s="26"/>
      <c r="GO394" s="26"/>
      <c r="GP394" s="26"/>
      <c r="GQ394" s="26"/>
      <c r="GR394" s="26"/>
      <c r="GS394" s="26"/>
      <c r="GT394" s="26"/>
    </row>
    <row r="395" spans="1:244"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26"/>
      <c r="DX395" s="26"/>
      <c r="DY395" s="26"/>
      <c r="DZ395" s="26"/>
      <c r="EA395" s="26"/>
      <c r="EB395" s="26"/>
      <c r="EC395" s="26"/>
      <c r="ED395" s="26"/>
      <c r="EE395" s="26"/>
      <c r="EF395" s="26"/>
      <c r="EG395" s="26"/>
      <c r="EH395" s="26"/>
      <c r="EI395" s="26"/>
      <c r="EJ395" s="26"/>
      <c r="EK395" s="26"/>
      <c r="EL395" s="26"/>
      <c r="EM395" s="26"/>
      <c r="EN395" s="26"/>
      <c r="EO395" s="26"/>
      <c r="EP395" s="26"/>
      <c r="EQ395" s="26"/>
      <c r="ER395" s="26"/>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c r="GF395" s="26"/>
      <c r="GG395" s="26"/>
      <c r="GH395" s="26"/>
      <c r="GI395" s="26"/>
      <c r="GJ395" s="26"/>
      <c r="GK395" s="26"/>
      <c r="GL395" s="26"/>
      <c r="GM395" s="26"/>
      <c r="GN395" s="26"/>
      <c r="GO395" s="26"/>
      <c r="GP395" s="26"/>
      <c r="GQ395" s="26"/>
      <c r="GR395" s="26"/>
      <c r="GS395" s="26"/>
      <c r="GT395" s="26"/>
    </row>
    <row r="396" spans="1:244"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26"/>
      <c r="DX396" s="26"/>
      <c r="DY396" s="26"/>
      <c r="DZ396" s="26"/>
      <c r="EA396" s="26"/>
      <c r="EB396" s="26"/>
      <c r="EC396" s="26"/>
      <c r="ED396" s="26"/>
      <c r="EE396" s="26"/>
      <c r="EF396" s="26"/>
      <c r="EG396" s="26"/>
      <c r="EH396" s="26"/>
      <c r="EI396" s="26"/>
      <c r="EJ396" s="26"/>
      <c r="EK396" s="26"/>
      <c r="EL396" s="26"/>
      <c r="EM396" s="26"/>
      <c r="EN396" s="26"/>
      <c r="EO396" s="26"/>
      <c r="EP396" s="26"/>
      <c r="EQ396" s="26"/>
      <c r="ER396" s="26"/>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c r="GF396" s="26"/>
      <c r="GG396" s="26"/>
      <c r="GH396" s="26"/>
      <c r="GI396" s="26"/>
      <c r="GJ396" s="26"/>
      <c r="GK396" s="26"/>
      <c r="GL396" s="26"/>
      <c r="GM396" s="26"/>
      <c r="GN396" s="26"/>
      <c r="GO396" s="26"/>
      <c r="GP396" s="26"/>
      <c r="GQ396" s="26"/>
      <c r="GR396" s="26"/>
      <c r="GS396" s="26"/>
      <c r="GT396" s="26"/>
    </row>
    <row r="397" spans="1:244"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26"/>
      <c r="DX397" s="26"/>
      <c r="DY397" s="26"/>
      <c r="DZ397" s="26"/>
      <c r="EA397" s="26"/>
      <c r="EB397" s="26"/>
      <c r="EC397" s="26"/>
      <c r="ED397" s="26"/>
      <c r="EE397" s="26"/>
      <c r="EF397" s="26"/>
      <c r="EG397" s="26"/>
      <c r="EH397" s="26"/>
      <c r="EI397" s="26"/>
      <c r="EJ397" s="26"/>
      <c r="EK397" s="26"/>
      <c r="EL397" s="26"/>
      <c r="EM397" s="26"/>
      <c r="EN397" s="26"/>
      <c r="EO397" s="26"/>
      <c r="EP397" s="26"/>
      <c r="EQ397" s="26"/>
      <c r="ER397" s="26"/>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c r="GF397" s="26"/>
      <c r="GG397" s="26"/>
      <c r="GH397" s="26"/>
      <c r="GI397" s="26"/>
      <c r="GJ397" s="26"/>
      <c r="GK397" s="26"/>
      <c r="GL397" s="26"/>
      <c r="GM397" s="26"/>
      <c r="GN397" s="26"/>
      <c r="GO397" s="26"/>
      <c r="GP397" s="26"/>
      <c r="GQ397" s="26"/>
      <c r="GR397" s="26"/>
      <c r="GS397" s="26"/>
      <c r="GT397" s="26"/>
    </row>
    <row r="398" spans="1:244"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26"/>
      <c r="DX398" s="26"/>
      <c r="DY398" s="26"/>
      <c r="DZ398" s="26"/>
      <c r="EA398" s="26"/>
      <c r="EB398" s="26"/>
      <c r="EC398" s="26"/>
      <c r="ED398" s="26"/>
      <c r="EE398" s="26"/>
      <c r="EF398" s="26"/>
      <c r="EG398" s="26"/>
      <c r="EH398" s="26"/>
      <c r="EI398" s="26"/>
      <c r="EJ398" s="26"/>
      <c r="EK398" s="26"/>
      <c r="EL398" s="26"/>
      <c r="EM398" s="26"/>
      <c r="EN398" s="26"/>
      <c r="EO398" s="26"/>
      <c r="EP398" s="26"/>
      <c r="EQ398" s="26"/>
      <c r="ER398" s="26"/>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c r="GF398" s="26"/>
      <c r="GG398" s="26"/>
      <c r="GH398" s="26"/>
      <c r="GI398" s="26"/>
      <c r="GJ398" s="26"/>
      <c r="GK398" s="26"/>
      <c r="GL398" s="26"/>
      <c r="GM398" s="26"/>
      <c r="GN398" s="26"/>
      <c r="GO398" s="26"/>
      <c r="GP398" s="26"/>
      <c r="GQ398" s="26"/>
      <c r="GR398" s="26"/>
      <c r="GS398" s="26"/>
      <c r="GT398" s="26"/>
    </row>
    <row r="399" spans="1:244"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26"/>
      <c r="DX399" s="26"/>
      <c r="DY399" s="26"/>
      <c r="DZ399" s="26"/>
      <c r="EA399" s="26"/>
      <c r="EB399" s="26"/>
      <c r="EC399" s="26"/>
      <c r="ED399" s="26"/>
      <c r="EE399" s="26"/>
      <c r="EF399" s="26"/>
      <c r="EG399" s="26"/>
      <c r="EH399" s="26"/>
      <c r="EI399" s="26"/>
      <c r="EJ399" s="26"/>
      <c r="EK399" s="26"/>
      <c r="EL399" s="26"/>
      <c r="EM399" s="26"/>
      <c r="EN399" s="26"/>
      <c r="EO399" s="26"/>
      <c r="EP399" s="26"/>
      <c r="EQ399" s="26"/>
      <c r="ER399" s="26"/>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c r="GF399" s="26"/>
      <c r="GG399" s="26"/>
      <c r="GH399" s="26"/>
      <c r="GI399" s="26"/>
      <c r="GJ399" s="26"/>
      <c r="GK399" s="26"/>
      <c r="GL399" s="26"/>
      <c r="GM399" s="26"/>
      <c r="GN399" s="26"/>
      <c r="GO399" s="26"/>
      <c r="GP399" s="26"/>
      <c r="GQ399" s="26"/>
      <c r="GR399" s="26"/>
      <c r="GS399" s="26"/>
      <c r="GT399" s="26"/>
    </row>
    <row r="400" spans="1:244"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26"/>
      <c r="DX400" s="26"/>
      <c r="DY400" s="26"/>
      <c r="DZ400" s="26"/>
      <c r="EA400" s="26"/>
      <c r="EB400" s="26"/>
      <c r="EC400" s="26"/>
      <c r="ED400" s="26"/>
      <c r="EE400" s="26"/>
      <c r="EF400" s="26"/>
      <c r="EG400" s="26"/>
      <c r="EH400" s="26"/>
      <c r="EI400" s="26"/>
      <c r="EJ400" s="26"/>
      <c r="EK400" s="26"/>
      <c r="EL400" s="26"/>
      <c r="EM400" s="26"/>
      <c r="EN400" s="26"/>
      <c r="EO400" s="26"/>
      <c r="EP400" s="26"/>
      <c r="EQ400" s="26"/>
      <c r="ER400" s="26"/>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c r="GF400" s="26"/>
      <c r="GG400" s="26"/>
      <c r="GH400" s="26"/>
      <c r="GI400" s="26"/>
      <c r="GJ400" s="26"/>
      <c r="GK400" s="26"/>
      <c r="GL400" s="26"/>
      <c r="GM400" s="26"/>
      <c r="GN400" s="26"/>
      <c r="GO400" s="26"/>
      <c r="GP400" s="26"/>
      <c r="GQ400" s="26"/>
      <c r="GR400" s="26"/>
      <c r="GS400" s="26"/>
      <c r="GT400" s="26"/>
    </row>
    <row r="401" spans="1:202"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26"/>
      <c r="DX401" s="26"/>
      <c r="DY401" s="26"/>
      <c r="DZ401" s="26"/>
      <c r="EA401" s="26"/>
      <c r="EB401" s="26"/>
      <c r="EC401" s="26"/>
      <c r="ED401" s="26"/>
      <c r="EE401" s="26"/>
      <c r="EF401" s="26"/>
      <c r="EG401" s="26"/>
      <c r="EH401" s="26"/>
      <c r="EI401" s="26"/>
      <c r="EJ401" s="26"/>
      <c r="EK401" s="26"/>
      <c r="EL401" s="26"/>
      <c r="EM401" s="26"/>
      <c r="EN401" s="26"/>
      <c r="EO401" s="26"/>
      <c r="EP401" s="26"/>
      <c r="EQ401" s="26"/>
      <c r="ER401" s="26"/>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c r="GK401" s="26"/>
      <c r="GL401" s="26"/>
      <c r="GM401" s="26"/>
      <c r="GN401" s="26"/>
      <c r="GO401" s="26"/>
      <c r="GP401" s="26"/>
      <c r="GQ401" s="26"/>
      <c r="GR401" s="26"/>
      <c r="GS401" s="26"/>
      <c r="GT401" s="26"/>
    </row>
    <row r="402" spans="1:202"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26"/>
      <c r="DX402" s="26"/>
      <c r="DY402" s="26"/>
      <c r="DZ402" s="26"/>
      <c r="EA402" s="26"/>
      <c r="EB402" s="26"/>
      <c r="EC402" s="26"/>
      <c r="ED402" s="26"/>
      <c r="EE402" s="26"/>
      <c r="EF402" s="26"/>
      <c r="EG402" s="26"/>
      <c r="EH402" s="26"/>
      <c r="EI402" s="26"/>
      <c r="EJ402" s="26"/>
      <c r="EK402" s="26"/>
      <c r="EL402" s="26"/>
      <c r="EM402" s="26"/>
      <c r="EN402" s="26"/>
      <c r="EO402" s="26"/>
      <c r="EP402" s="26"/>
      <c r="EQ402" s="26"/>
      <c r="ER402" s="26"/>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c r="GF402" s="26"/>
      <c r="GG402" s="26"/>
      <c r="GH402" s="26"/>
      <c r="GI402" s="26"/>
      <c r="GJ402" s="26"/>
      <c r="GK402" s="26"/>
      <c r="GL402" s="26"/>
      <c r="GM402" s="26"/>
      <c r="GN402" s="26"/>
      <c r="GO402" s="26"/>
      <c r="GP402" s="26"/>
      <c r="GQ402" s="26"/>
      <c r="GR402" s="26"/>
      <c r="GS402" s="26"/>
      <c r="GT402" s="26"/>
    </row>
    <row r="403" spans="1:202"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26"/>
      <c r="DX403" s="26"/>
      <c r="DY403" s="26"/>
      <c r="DZ403" s="26"/>
      <c r="EA403" s="26"/>
      <c r="EB403" s="26"/>
      <c r="EC403" s="26"/>
      <c r="ED403" s="26"/>
      <c r="EE403" s="26"/>
      <c r="EF403" s="26"/>
      <c r="EG403" s="26"/>
      <c r="EH403" s="26"/>
      <c r="EI403" s="26"/>
      <c r="EJ403" s="26"/>
      <c r="EK403" s="26"/>
      <c r="EL403" s="26"/>
      <c r="EM403" s="26"/>
      <c r="EN403" s="26"/>
      <c r="EO403" s="26"/>
      <c r="EP403" s="26"/>
      <c r="EQ403" s="26"/>
      <c r="ER403" s="26"/>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c r="GF403" s="26"/>
      <c r="GG403" s="26"/>
      <c r="GH403" s="26"/>
      <c r="GI403" s="26"/>
      <c r="GJ403" s="26"/>
      <c r="GK403" s="26"/>
      <c r="GL403" s="26"/>
      <c r="GM403" s="26"/>
      <c r="GN403" s="26"/>
      <c r="GO403" s="26"/>
      <c r="GP403" s="26"/>
      <c r="GQ403" s="26"/>
      <c r="GR403" s="26"/>
      <c r="GS403" s="26"/>
      <c r="GT403" s="26"/>
    </row>
    <row r="404" spans="1:202"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26"/>
      <c r="DX404" s="26"/>
      <c r="DY404" s="26"/>
      <c r="DZ404" s="26"/>
      <c r="EA404" s="26"/>
      <c r="EB404" s="26"/>
      <c r="EC404" s="26"/>
      <c r="ED404" s="26"/>
      <c r="EE404" s="26"/>
      <c r="EF404" s="26"/>
      <c r="EG404" s="26"/>
      <c r="EH404" s="26"/>
      <c r="EI404" s="26"/>
      <c r="EJ404" s="26"/>
      <c r="EK404" s="26"/>
      <c r="EL404" s="26"/>
      <c r="EM404" s="26"/>
      <c r="EN404" s="26"/>
      <c r="EO404" s="26"/>
      <c r="EP404" s="26"/>
      <c r="EQ404" s="26"/>
      <c r="ER404" s="26"/>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c r="GF404" s="26"/>
      <c r="GG404" s="26"/>
      <c r="GH404" s="26"/>
      <c r="GI404" s="26"/>
      <c r="GJ404" s="26"/>
      <c r="GK404" s="26"/>
      <c r="GL404" s="26"/>
      <c r="GM404" s="26"/>
      <c r="GN404" s="26"/>
      <c r="GO404" s="26"/>
      <c r="GP404" s="26"/>
      <c r="GQ404" s="26"/>
      <c r="GR404" s="26"/>
      <c r="GS404" s="26"/>
      <c r="GT404" s="26"/>
    </row>
    <row r="405" spans="1:202"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26"/>
      <c r="EB405" s="26"/>
      <c r="EC405" s="26"/>
      <c r="ED405" s="26"/>
      <c r="EE405" s="26"/>
      <c r="EF405" s="26"/>
      <c r="EG405" s="26"/>
      <c r="EH405" s="26"/>
      <c r="EI405" s="26"/>
      <c r="EJ405" s="26"/>
      <c r="EK405" s="26"/>
      <c r="EL405" s="26"/>
      <c r="EM405" s="26"/>
      <c r="EN405" s="26"/>
      <c r="EO405" s="26"/>
      <c r="EP405" s="26"/>
      <c r="EQ405" s="26"/>
      <c r="ER405" s="26"/>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c r="GK405" s="26"/>
      <c r="GL405" s="26"/>
      <c r="GM405" s="26"/>
      <c r="GN405" s="26"/>
      <c r="GO405" s="26"/>
      <c r="GP405" s="26"/>
      <c r="GQ405" s="26"/>
      <c r="GR405" s="26"/>
      <c r="GS405" s="26"/>
      <c r="GT405" s="26"/>
    </row>
    <row r="406" spans="1:202"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26"/>
      <c r="DX406" s="26"/>
      <c r="DY406" s="26"/>
      <c r="DZ406" s="26"/>
      <c r="EA406" s="26"/>
      <c r="EB406" s="26"/>
      <c r="EC406" s="26"/>
      <c r="ED406" s="26"/>
      <c r="EE406" s="26"/>
      <c r="EF406" s="26"/>
      <c r="EG406" s="26"/>
      <c r="EH406" s="26"/>
      <c r="EI406" s="26"/>
      <c r="EJ406" s="26"/>
      <c r="EK406" s="26"/>
      <c r="EL406" s="26"/>
      <c r="EM406" s="26"/>
      <c r="EN406" s="26"/>
      <c r="EO406" s="26"/>
      <c r="EP406" s="26"/>
      <c r="EQ406" s="26"/>
      <c r="ER406" s="26"/>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c r="GF406" s="26"/>
      <c r="GG406" s="26"/>
      <c r="GH406" s="26"/>
      <c r="GI406" s="26"/>
      <c r="GJ406" s="26"/>
      <c r="GK406" s="26"/>
      <c r="GL406" s="26"/>
      <c r="GM406" s="26"/>
      <c r="GN406" s="26"/>
      <c r="GO406" s="26"/>
      <c r="GP406" s="26"/>
      <c r="GQ406" s="26"/>
      <c r="GR406" s="26"/>
      <c r="GS406" s="26"/>
      <c r="GT406" s="26"/>
    </row>
    <row r="407" spans="1:202"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26"/>
      <c r="DX407" s="26"/>
      <c r="DY407" s="26"/>
      <c r="DZ407" s="26"/>
      <c r="EA407" s="26"/>
      <c r="EB407" s="26"/>
      <c r="EC407" s="26"/>
      <c r="ED407" s="26"/>
      <c r="EE407" s="26"/>
      <c r="EF407" s="26"/>
      <c r="EG407" s="26"/>
      <c r="EH407" s="26"/>
      <c r="EI407" s="26"/>
      <c r="EJ407" s="26"/>
      <c r="EK407" s="26"/>
      <c r="EL407" s="26"/>
      <c r="EM407" s="26"/>
      <c r="EN407" s="26"/>
      <c r="EO407" s="26"/>
      <c r="EP407" s="26"/>
      <c r="EQ407" s="26"/>
      <c r="ER407" s="26"/>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c r="GF407" s="26"/>
      <c r="GG407" s="26"/>
      <c r="GH407" s="26"/>
      <c r="GI407" s="26"/>
      <c r="GJ407" s="26"/>
      <c r="GK407" s="26"/>
      <c r="GL407" s="26"/>
      <c r="GM407" s="26"/>
      <c r="GN407" s="26"/>
      <c r="GO407" s="26"/>
      <c r="GP407" s="26"/>
      <c r="GQ407" s="26"/>
      <c r="GR407" s="26"/>
      <c r="GS407" s="26"/>
      <c r="GT407" s="26"/>
    </row>
    <row r="408" spans="1:202"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row>
    <row r="409" spans="1:202"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row>
    <row r="410" spans="1:202"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26"/>
      <c r="DX410" s="26"/>
      <c r="DY410" s="26"/>
      <c r="DZ410" s="26"/>
      <c r="EA410" s="26"/>
      <c r="EB410" s="26"/>
      <c r="EC410" s="26"/>
      <c r="ED410" s="26"/>
      <c r="EE410" s="26"/>
      <c r="EF410" s="26"/>
      <c r="EG410" s="26"/>
      <c r="EH410" s="26"/>
      <c r="EI410" s="26"/>
      <c r="EJ410" s="26"/>
      <c r="EK410" s="26"/>
      <c r="EL410" s="26"/>
      <c r="EM410" s="26"/>
      <c r="EN410" s="26"/>
      <c r="EO410" s="26"/>
      <c r="EP410" s="26"/>
      <c r="EQ410" s="26"/>
      <c r="ER410" s="26"/>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c r="GK410" s="26"/>
      <c r="GL410" s="26"/>
      <c r="GM410" s="26"/>
      <c r="GN410" s="26"/>
      <c r="GO410" s="26"/>
      <c r="GP410" s="26"/>
      <c r="GQ410" s="26"/>
      <c r="GR410" s="26"/>
      <c r="GS410" s="26"/>
      <c r="GT410" s="26"/>
    </row>
    <row r="411" spans="1:202"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26"/>
      <c r="DX411" s="26"/>
      <c r="DY411" s="26"/>
      <c r="DZ411" s="26"/>
      <c r="EA411" s="26"/>
      <c r="EB411" s="26"/>
      <c r="EC411" s="26"/>
      <c r="ED411" s="26"/>
      <c r="EE411" s="26"/>
      <c r="EF411" s="26"/>
      <c r="EG411" s="26"/>
      <c r="EH411" s="26"/>
      <c r="EI411" s="26"/>
      <c r="EJ411" s="26"/>
      <c r="EK411" s="26"/>
      <c r="EL411" s="26"/>
      <c r="EM411" s="26"/>
      <c r="EN411" s="26"/>
      <c r="EO411" s="26"/>
      <c r="EP411" s="26"/>
      <c r="EQ411" s="26"/>
      <c r="ER411" s="26"/>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c r="GK411" s="26"/>
      <c r="GL411" s="26"/>
      <c r="GM411" s="26"/>
      <c r="GN411" s="26"/>
      <c r="GO411" s="26"/>
      <c r="GP411" s="26"/>
      <c r="GQ411" s="26"/>
      <c r="GR411" s="26"/>
      <c r="GS411" s="26"/>
      <c r="GT411" s="26"/>
    </row>
    <row r="412" spans="1:202"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26"/>
      <c r="DX412" s="26"/>
      <c r="DY412" s="26"/>
      <c r="DZ412" s="26"/>
      <c r="EA412" s="26"/>
      <c r="EB412" s="26"/>
      <c r="EC412" s="26"/>
      <c r="ED412" s="26"/>
      <c r="EE412" s="26"/>
      <c r="EF412" s="26"/>
      <c r="EG412" s="26"/>
      <c r="EH412" s="26"/>
      <c r="EI412" s="26"/>
      <c r="EJ412" s="26"/>
      <c r="EK412" s="26"/>
      <c r="EL412" s="26"/>
      <c r="EM412" s="26"/>
      <c r="EN412" s="26"/>
      <c r="EO412" s="26"/>
      <c r="EP412" s="26"/>
      <c r="EQ412" s="26"/>
      <c r="ER412" s="26"/>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c r="GK412" s="26"/>
      <c r="GL412" s="26"/>
      <c r="GM412" s="26"/>
      <c r="GN412" s="26"/>
      <c r="GO412" s="26"/>
      <c r="GP412" s="26"/>
      <c r="GQ412" s="26"/>
      <c r="GR412" s="26"/>
      <c r="GS412" s="26"/>
      <c r="GT412" s="26"/>
    </row>
    <row r="413" spans="1:202"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row>
    <row r="414" spans="1:202"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26"/>
      <c r="DX414" s="26"/>
      <c r="DY414" s="26"/>
      <c r="DZ414" s="26"/>
      <c r="EA414" s="26"/>
      <c r="EB414" s="26"/>
      <c r="EC414" s="26"/>
      <c r="ED414" s="26"/>
      <c r="EE414" s="26"/>
      <c r="EF414" s="26"/>
      <c r="EG414" s="26"/>
      <c r="EH414" s="26"/>
      <c r="EI414" s="26"/>
      <c r="EJ414" s="26"/>
      <c r="EK414" s="26"/>
      <c r="EL414" s="26"/>
      <c r="EM414" s="26"/>
      <c r="EN414" s="26"/>
      <c r="EO414" s="26"/>
      <c r="EP414" s="26"/>
      <c r="EQ414" s="26"/>
      <c r="ER414" s="26"/>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c r="FX414" s="26"/>
      <c r="FY414" s="26"/>
      <c r="FZ414" s="26"/>
      <c r="GA414" s="26"/>
      <c r="GB414" s="26"/>
      <c r="GC414" s="26"/>
      <c r="GD414" s="26"/>
      <c r="GE414" s="26"/>
      <c r="GF414" s="26"/>
      <c r="GG414" s="26"/>
      <c r="GH414" s="26"/>
      <c r="GI414" s="26"/>
      <c r="GJ414" s="26"/>
      <c r="GK414" s="26"/>
      <c r="GL414" s="26"/>
      <c r="GM414" s="26"/>
      <c r="GN414" s="26"/>
      <c r="GO414" s="26"/>
      <c r="GP414" s="26"/>
      <c r="GQ414" s="26"/>
      <c r="GR414" s="26"/>
      <c r="GS414" s="26"/>
      <c r="GT414" s="26"/>
    </row>
    <row r="415" spans="1:202"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26"/>
      <c r="DX415" s="26"/>
      <c r="DY415" s="26"/>
      <c r="DZ415" s="26"/>
      <c r="EA415" s="26"/>
      <c r="EB415" s="26"/>
      <c r="EC415" s="26"/>
      <c r="ED415" s="26"/>
      <c r="EE415" s="26"/>
      <c r="EF415" s="26"/>
      <c r="EG415" s="26"/>
      <c r="EH415" s="26"/>
      <c r="EI415" s="26"/>
      <c r="EJ415" s="26"/>
      <c r="EK415" s="26"/>
      <c r="EL415" s="26"/>
      <c r="EM415" s="26"/>
      <c r="EN415" s="26"/>
      <c r="EO415" s="26"/>
      <c r="EP415" s="26"/>
      <c r="EQ415" s="26"/>
      <c r="ER415" s="26"/>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c r="FX415" s="26"/>
      <c r="FY415" s="26"/>
      <c r="FZ415" s="26"/>
      <c r="GA415" s="26"/>
      <c r="GB415" s="26"/>
      <c r="GC415" s="26"/>
      <c r="GD415" s="26"/>
      <c r="GE415" s="26"/>
      <c r="GF415" s="26"/>
      <c r="GG415" s="26"/>
      <c r="GH415" s="26"/>
      <c r="GI415" s="26"/>
      <c r="GJ415" s="26"/>
      <c r="GK415" s="26"/>
      <c r="GL415" s="26"/>
      <c r="GM415" s="26"/>
      <c r="GN415" s="26"/>
      <c r="GO415" s="26"/>
      <c r="GP415" s="26"/>
      <c r="GQ415" s="26"/>
      <c r="GR415" s="26"/>
      <c r="GS415" s="26"/>
      <c r="GT415" s="26"/>
    </row>
    <row r="416" spans="1:202"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26"/>
      <c r="DX416" s="26"/>
      <c r="DY416" s="26"/>
      <c r="DZ416" s="26"/>
      <c r="EA416" s="26"/>
      <c r="EB416" s="26"/>
      <c r="EC416" s="26"/>
      <c r="ED416" s="26"/>
      <c r="EE416" s="26"/>
      <c r="EF416" s="26"/>
      <c r="EG416" s="26"/>
      <c r="EH416" s="26"/>
      <c r="EI416" s="26"/>
      <c r="EJ416" s="26"/>
      <c r="EK416" s="26"/>
      <c r="EL416" s="26"/>
      <c r="EM416" s="26"/>
      <c r="EN416" s="26"/>
      <c r="EO416" s="26"/>
      <c r="EP416" s="26"/>
      <c r="EQ416" s="26"/>
      <c r="ER416" s="26"/>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c r="FX416" s="26"/>
      <c r="FY416" s="26"/>
      <c r="FZ416" s="26"/>
      <c r="GA416" s="26"/>
      <c r="GB416" s="26"/>
      <c r="GC416" s="26"/>
      <c r="GD416" s="26"/>
      <c r="GE416" s="26"/>
      <c r="GF416" s="26"/>
      <c r="GG416" s="26"/>
      <c r="GH416" s="26"/>
      <c r="GI416" s="26"/>
      <c r="GJ416" s="26"/>
      <c r="GK416" s="26"/>
      <c r="GL416" s="26"/>
      <c r="GM416" s="26"/>
      <c r="GN416" s="26"/>
      <c r="GO416" s="26"/>
      <c r="GP416" s="26"/>
      <c r="GQ416" s="26"/>
      <c r="GR416" s="26"/>
      <c r="GS416" s="26"/>
      <c r="GT416" s="26"/>
    </row>
    <row r="417" spans="1:202"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row>
    <row r="418" spans="1:202"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26"/>
      <c r="DX418" s="26"/>
      <c r="DY418" s="26"/>
      <c r="DZ418" s="26"/>
      <c r="EA418" s="26"/>
      <c r="EB418" s="26"/>
      <c r="EC418" s="26"/>
      <c r="ED418" s="26"/>
      <c r="EE418" s="26"/>
      <c r="EF418" s="26"/>
      <c r="EG418" s="26"/>
      <c r="EH418" s="26"/>
      <c r="EI418" s="26"/>
      <c r="EJ418" s="26"/>
      <c r="EK418" s="26"/>
      <c r="EL418" s="26"/>
      <c r="EM418" s="26"/>
      <c r="EN418" s="26"/>
      <c r="EO418" s="26"/>
      <c r="EP418" s="26"/>
      <c r="EQ418" s="26"/>
      <c r="ER418" s="26"/>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c r="GK418" s="26"/>
      <c r="GL418" s="26"/>
      <c r="GM418" s="26"/>
      <c r="GN418" s="26"/>
      <c r="GO418" s="26"/>
      <c r="GP418" s="26"/>
      <c r="GQ418" s="26"/>
      <c r="GR418" s="26"/>
      <c r="GS418" s="26"/>
      <c r="GT418" s="26"/>
    </row>
    <row r="419" spans="1:202"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26"/>
      <c r="DX419" s="26"/>
      <c r="DY419" s="26"/>
      <c r="DZ419" s="26"/>
      <c r="EA419" s="26"/>
      <c r="EB419" s="26"/>
      <c r="EC419" s="26"/>
      <c r="ED419" s="26"/>
      <c r="EE419" s="26"/>
      <c r="EF419" s="26"/>
      <c r="EG419" s="26"/>
      <c r="EH419" s="26"/>
      <c r="EI419" s="26"/>
      <c r="EJ419" s="26"/>
      <c r="EK419" s="26"/>
      <c r="EL419" s="26"/>
      <c r="EM419" s="26"/>
      <c r="EN419" s="26"/>
      <c r="EO419" s="26"/>
      <c r="EP419" s="26"/>
      <c r="EQ419" s="26"/>
      <c r="ER419" s="26"/>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c r="GF419" s="26"/>
      <c r="GG419" s="26"/>
      <c r="GH419" s="26"/>
      <c r="GI419" s="26"/>
      <c r="GJ419" s="26"/>
      <c r="GK419" s="26"/>
      <c r="GL419" s="26"/>
      <c r="GM419" s="26"/>
      <c r="GN419" s="26"/>
      <c r="GO419" s="26"/>
      <c r="GP419" s="26"/>
      <c r="GQ419" s="26"/>
      <c r="GR419" s="26"/>
      <c r="GS419" s="26"/>
      <c r="GT419" s="26"/>
    </row>
    <row r="420" spans="1:202"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26"/>
      <c r="DX420" s="26"/>
      <c r="DY420" s="26"/>
      <c r="DZ420" s="26"/>
      <c r="EA420" s="26"/>
      <c r="EB420" s="26"/>
      <c r="EC420" s="26"/>
      <c r="ED420" s="26"/>
      <c r="EE420" s="26"/>
      <c r="EF420" s="26"/>
      <c r="EG420" s="26"/>
      <c r="EH420" s="26"/>
      <c r="EI420" s="26"/>
      <c r="EJ420" s="26"/>
      <c r="EK420" s="26"/>
      <c r="EL420" s="26"/>
      <c r="EM420" s="26"/>
      <c r="EN420" s="26"/>
      <c r="EO420" s="26"/>
      <c r="EP420" s="26"/>
      <c r="EQ420" s="26"/>
      <c r="ER420" s="26"/>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c r="GF420" s="26"/>
      <c r="GG420" s="26"/>
      <c r="GH420" s="26"/>
      <c r="GI420" s="26"/>
      <c r="GJ420" s="26"/>
      <c r="GK420" s="26"/>
      <c r="GL420" s="26"/>
      <c r="GM420" s="26"/>
      <c r="GN420" s="26"/>
      <c r="GO420" s="26"/>
      <c r="GP420" s="26"/>
      <c r="GQ420" s="26"/>
      <c r="GR420" s="26"/>
      <c r="GS420" s="26"/>
      <c r="GT420" s="26"/>
    </row>
    <row r="421" spans="1:202"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c r="GK421" s="26"/>
      <c r="GL421" s="26"/>
      <c r="GM421" s="26"/>
      <c r="GN421" s="26"/>
      <c r="GO421" s="26"/>
      <c r="GP421" s="26"/>
      <c r="GQ421" s="26"/>
      <c r="GR421" s="26"/>
      <c r="GS421" s="26"/>
      <c r="GT421" s="26"/>
    </row>
    <row r="422" spans="1:202"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26"/>
      <c r="DX422" s="26"/>
      <c r="DY422" s="26"/>
      <c r="DZ422" s="26"/>
      <c r="EA422" s="26"/>
      <c r="EB422" s="26"/>
      <c r="EC422" s="26"/>
      <c r="ED422" s="26"/>
      <c r="EE422" s="26"/>
      <c r="EF422" s="26"/>
      <c r="EG422" s="26"/>
      <c r="EH422" s="26"/>
      <c r="EI422" s="26"/>
      <c r="EJ422" s="26"/>
      <c r="EK422" s="26"/>
      <c r="EL422" s="26"/>
      <c r="EM422" s="26"/>
      <c r="EN422" s="26"/>
      <c r="EO422" s="26"/>
      <c r="EP422" s="26"/>
      <c r="EQ422" s="26"/>
      <c r="ER422" s="26"/>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c r="GF422" s="26"/>
      <c r="GG422" s="26"/>
      <c r="GH422" s="26"/>
      <c r="GI422" s="26"/>
      <c r="GJ422" s="26"/>
      <c r="GK422" s="26"/>
      <c r="GL422" s="26"/>
      <c r="GM422" s="26"/>
      <c r="GN422" s="26"/>
      <c r="GO422" s="26"/>
      <c r="GP422" s="26"/>
      <c r="GQ422" s="26"/>
      <c r="GR422" s="26"/>
      <c r="GS422" s="26"/>
      <c r="GT422" s="26"/>
    </row>
    <row r="423" spans="1:202"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26"/>
      <c r="DX423" s="26"/>
      <c r="DY423" s="26"/>
      <c r="DZ423" s="26"/>
      <c r="EA423" s="26"/>
      <c r="EB423" s="26"/>
      <c r="EC423" s="26"/>
      <c r="ED423" s="26"/>
      <c r="EE423" s="26"/>
      <c r="EF423" s="26"/>
      <c r="EG423" s="26"/>
      <c r="EH423" s="26"/>
      <c r="EI423" s="26"/>
      <c r="EJ423" s="26"/>
      <c r="EK423" s="26"/>
      <c r="EL423" s="26"/>
      <c r="EM423" s="26"/>
      <c r="EN423" s="26"/>
      <c r="EO423" s="26"/>
      <c r="EP423" s="26"/>
      <c r="EQ423" s="26"/>
      <c r="ER423" s="26"/>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c r="FX423" s="26"/>
      <c r="FY423" s="26"/>
      <c r="FZ423" s="26"/>
      <c r="GA423" s="26"/>
      <c r="GB423" s="26"/>
      <c r="GC423" s="26"/>
      <c r="GD423" s="26"/>
      <c r="GE423" s="26"/>
      <c r="GF423" s="26"/>
      <c r="GG423" s="26"/>
      <c r="GH423" s="26"/>
      <c r="GI423" s="26"/>
      <c r="GJ423" s="26"/>
      <c r="GK423" s="26"/>
      <c r="GL423" s="26"/>
      <c r="GM423" s="26"/>
      <c r="GN423" s="26"/>
      <c r="GO423" s="26"/>
      <c r="GP423" s="26"/>
      <c r="GQ423" s="26"/>
      <c r="GR423" s="26"/>
      <c r="GS423" s="26"/>
      <c r="GT423" s="26"/>
    </row>
    <row r="424" spans="1:202"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26"/>
      <c r="DX424" s="26"/>
      <c r="DY424" s="26"/>
      <c r="DZ424" s="26"/>
      <c r="EA424" s="26"/>
      <c r="EB424" s="26"/>
      <c r="EC424" s="26"/>
      <c r="ED424" s="26"/>
      <c r="EE424" s="26"/>
      <c r="EF424" s="26"/>
      <c r="EG424" s="26"/>
      <c r="EH424" s="26"/>
      <c r="EI424" s="26"/>
      <c r="EJ424" s="26"/>
      <c r="EK424" s="26"/>
      <c r="EL424" s="26"/>
      <c r="EM424" s="26"/>
      <c r="EN424" s="26"/>
      <c r="EO424" s="26"/>
      <c r="EP424" s="26"/>
      <c r="EQ424" s="26"/>
      <c r="ER424" s="26"/>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c r="FX424" s="26"/>
      <c r="FY424" s="26"/>
      <c r="FZ424" s="26"/>
      <c r="GA424" s="26"/>
      <c r="GB424" s="26"/>
      <c r="GC424" s="26"/>
      <c r="GD424" s="26"/>
      <c r="GE424" s="26"/>
      <c r="GF424" s="26"/>
      <c r="GG424" s="26"/>
      <c r="GH424" s="26"/>
      <c r="GI424" s="26"/>
      <c r="GJ424" s="26"/>
      <c r="GK424" s="26"/>
      <c r="GL424" s="26"/>
      <c r="GM424" s="26"/>
      <c r="GN424" s="26"/>
      <c r="GO424" s="26"/>
      <c r="GP424" s="26"/>
      <c r="GQ424" s="26"/>
      <c r="GR424" s="26"/>
      <c r="GS424" s="26"/>
      <c r="GT424" s="26"/>
    </row>
    <row r="425" spans="1:202"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26"/>
      <c r="DX425" s="26"/>
      <c r="DY425" s="26"/>
      <c r="DZ425" s="26"/>
      <c r="EA425" s="26"/>
      <c r="EB425" s="26"/>
      <c r="EC425" s="26"/>
      <c r="ED425" s="26"/>
      <c r="EE425" s="26"/>
      <c r="EF425" s="26"/>
      <c r="EG425" s="26"/>
      <c r="EH425" s="26"/>
      <c r="EI425" s="26"/>
      <c r="EJ425" s="26"/>
      <c r="EK425" s="26"/>
      <c r="EL425" s="26"/>
      <c r="EM425" s="26"/>
      <c r="EN425" s="26"/>
      <c r="EO425" s="26"/>
      <c r="EP425" s="26"/>
      <c r="EQ425" s="26"/>
      <c r="ER425" s="26"/>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c r="GK425" s="26"/>
      <c r="GL425" s="26"/>
      <c r="GM425" s="26"/>
      <c r="GN425" s="26"/>
      <c r="GO425" s="26"/>
      <c r="GP425" s="26"/>
      <c r="GQ425" s="26"/>
      <c r="GR425" s="26"/>
      <c r="GS425" s="26"/>
      <c r="GT425" s="26"/>
    </row>
    <row r="426" spans="1:202"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26"/>
      <c r="DX426" s="26"/>
      <c r="DY426" s="26"/>
      <c r="DZ426" s="26"/>
      <c r="EA426" s="26"/>
      <c r="EB426" s="26"/>
      <c r="EC426" s="26"/>
      <c r="ED426" s="26"/>
      <c r="EE426" s="26"/>
      <c r="EF426" s="26"/>
      <c r="EG426" s="26"/>
      <c r="EH426" s="26"/>
      <c r="EI426" s="26"/>
      <c r="EJ426" s="26"/>
      <c r="EK426" s="26"/>
      <c r="EL426" s="26"/>
      <c r="EM426" s="26"/>
      <c r="EN426" s="26"/>
      <c r="EO426" s="26"/>
      <c r="EP426" s="26"/>
      <c r="EQ426" s="26"/>
      <c r="ER426" s="26"/>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c r="GF426" s="26"/>
      <c r="GG426" s="26"/>
      <c r="GH426" s="26"/>
      <c r="GI426" s="26"/>
      <c r="GJ426" s="26"/>
      <c r="GK426" s="26"/>
      <c r="GL426" s="26"/>
      <c r="GM426" s="26"/>
      <c r="GN426" s="26"/>
      <c r="GO426" s="26"/>
      <c r="GP426" s="26"/>
      <c r="GQ426" s="26"/>
      <c r="GR426" s="26"/>
      <c r="GS426" s="26"/>
      <c r="GT426" s="26"/>
    </row>
    <row r="427" spans="1:202"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26"/>
      <c r="DX427" s="26"/>
      <c r="DY427" s="26"/>
      <c r="DZ427" s="26"/>
      <c r="EA427" s="26"/>
      <c r="EB427" s="26"/>
      <c r="EC427" s="26"/>
      <c r="ED427" s="26"/>
      <c r="EE427" s="26"/>
      <c r="EF427" s="26"/>
      <c r="EG427" s="26"/>
      <c r="EH427" s="26"/>
      <c r="EI427" s="26"/>
      <c r="EJ427" s="26"/>
      <c r="EK427" s="26"/>
      <c r="EL427" s="26"/>
      <c r="EM427" s="26"/>
      <c r="EN427" s="26"/>
      <c r="EO427" s="26"/>
      <c r="EP427" s="26"/>
      <c r="EQ427" s="26"/>
      <c r="ER427" s="26"/>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c r="GF427" s="26"/>
      <c r="GG427" s="26"/>
      <c r="GH427" s="26"/>
      <c r="GI427" s="26"/>
      <c r="GJ427" s="26"/>
      <c r="GK427" s="26"/>
      <c r="GL427" s="26"/>
      <c r="GM427" s="26"/>
      <c r="GN427" s="26"/>
      <c r="GO427" s="26"/>
      <c r="GP427" s="26"/>
      <c r="GQ427" s="26"/>
      <c r="GR427" s="26"/>
      <c r="GS427" s="26"/>
      <c r="GT427" s="26"/>
    </row>
    <row r="428" spans="1:202"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26"/>
      <c r="DX428" s="26"/>
      <c r="DY428" s="26"/>
      <c r="DZ428" s="26"/>
      <c r="EA428" s="26"/>
      <c r="EB428" s="26"/>
      <c r="EC428" s="26"/>
      <c r="ED428" s="26"/>
      <c r="EE428" s="26"/>
      <c r="EF428" s="26"/>
      <c r="EG428" s="26"/>
      <c r="EH428" s="26"/>
      <c r="EI428" s="26"/>
      <c r="EJ428" s="26"/>
      <c r="EK428" s="26"/>
      <c r="EL428" s="26"/>
      <c r="EM428" s="26"/>
      <c r="EN428" s="26"/>
      <c r="EO428" s="26"/>
      <c r="EP428" s="26"/>
      <c r="EQ428" s="26"/>
      <c r="ER428" s="26"/>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c r="GF428" s="26"/>
      <c r="GG428" s="26"/>
      <c r="GH428" s="26"/>
      <c r="GI428" s="26"/>
      <c r="GJ428" s="26"/>
      <c r="GK428" s="26"/>
      <c r="GL428" s="26"/>
      <c r="GM428" s="26"/>
      <c r="GN428" s="26"/>
      <c r="GO428" s="26"/>
      <c r="GP428" s="26"/>
      <c r="GQ428" s="26"/>
      <c r="GR428" s="26"/>
      <c r="GS428" s="26"/>
      <c r="GT428" s="26"/>
    </row>
    <row r="429" spans="1:202"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26"/>
      <c r="DX429" s="26"/>
      <c r="DY429" s="26"/>
      <c r="DZ429" s="26"/>
      <c r="EA429" s="26"/>
      <c r="EB429" s="26"/>
      <c r="EC429" s="26"/>
      <c r="ED429" s="26"/>
      <c r="EE429" s="26"/>
      <c r="EF429" s="26"/>
      <c r="EG429" s="26"/>
      <c r="EH429" s="26"/>
      <c r="EI429" s="26"/>
      <c r="EJ429" s="26"/>
      <c r="EK429" s="26"/>
      <c r="EL429" s="26"/>
      <c r="EM429" s="26"/>
      <c r="EN429" s="26"/>
      <c r="EO429" s="26"/>
      <c r="EP429" s="26"/>
      <c r="EQ429" s="26"/>
      <c r="ER429" s="26"/>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c r="FX429" s="26"/>
      <c r="FY429" s="26"/>
      <c r="FZ429" s="26"/>
      <c r="GA429" s="26"/>
      <c r="GB429" s="26"/>
      <c r="GC429" s="26"/>
      <c r="GD429" s="26"/>
      <c r="GE429" s="26"/>
      <c r="GF429" s="26"/>
      <c r="GG429" s="26"/>
      <c r="GH429" s="26"/>
      <c r="GI429" s="26"/>
      <c r="GJ429" s="26"/>
      <c r="GK429" s="26"/>
      <c r="GL429" s="26"/>
      <c r="GM429" s="26"/>
      <c r="GN429" s="26"/>
      <c r="GO429" s="26"/>
      <c r="GP429" s="26"/>
      <c r="GQ429" s="26"/>
      <c r="GR429" s="26"/>
      <c r="GS429" s="26"/>
      <c r="GT429" s="26"/>
    </row>
    <row r="430" spans="1:202"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26"/>
      <c r="DX430" s="26"/>
      <c r="DY430" s="26"/>
      <c r="DZ430" s="26"/>
      <c r="EA430" s="26"/>
      <c r="EB430" s="26"/>
      <c r="EC430" s="26"/>
      <c r="ED430" s="26"/>
      <c r="EE430" s="26"/>
      <c r="EF430" s="26"/>
      <c r="EG430" s="26"/>
      <c r="EH430" s="26"/>
      <c r="EI430" s="26"/>
      <c r="EJ430" s="26"/>
      <c r="EK430" s="26"/>
      <c r="EL430" s="26"/>
      <c r="EM430" s="26"/>
      <c r="EN430" s="26"/>
      <c r="EO430" s="26"/>
      <c r="EP430" s="26"/>
      <c r="EQ430" s="26"/>
      <c r="ER430" s="26"/>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c r="GK430" s="26"/>
      <c r="GL430" s="26"/>
      <c r="GM430" s="26"/>
      <c r="GN430" s="26"/>
      <c r="GO430" s="26"/>
      <c r="GP430" s="26"/>
      <c r="GQ430" s="26"/>
      <c r="GR430" s="26"/>
      <c r="GS430" s="26"/>
      <c r="GT430" s="26"/>
    </row>
    <row r="431" spans="1:202"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26"/>
      <c r="DX431" s="26"/>
      <c r="DY431" s="26"/>
      <c r="DZ431" s="26"/>
      <c r="EA431" s="26"/>
      <c r="EB431" s="26"/>
      <c r="EC431" s="26"/>
      <c r="ED431" s="26"/>
      <c r="EE431" s="26"/>
      <c r="EF431" s="26"/>
      <c r="EG431" s="26"/>
      <c r="EH431" s="26"/>
      <c r="EI431" s="26"/>
      <c r="EJ431" s="26"/>
      <c r="EK431" s="26"/>
      <c r="EL431" s="26"/>
      <c r="EM431" s="26"/>
      <c r="EN431" s="26"/>
      <c r="EO431" s="26"/>
      <c r="EP431" s="26"/>
      <c r="EQ431" s="26"/>
      <c r="ER431" s="26"/>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c r="GK431" s="26"/>
      <c r="GL431" s="26"/>
      <c r="GM431" s="26"/>
      <c r="GN431" s="26"/>
      <c r="GO431" s="26"/>
      <c r="GP431" s="26"/>
      <c r="GQ431" s="26"/>
      <c r="GR431" s="26"/>
      <c r="GS431" s="26"/>
      <c r="GT431" s="26"/>
    </row>
    <row r="432" spans="1:202"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26"/>
      <c r="DX432" s="26"/>
      <c r="DY432" s="26"/>
      <c r="DZ432" s="26"/>
      <c r="EA432" s="26"/>
      <c r="EB432" s="26"/>
      <c r="EC432" s="26"/>
      <c r="ED432" s="26"/>
      <c r="EE432" s="26"/>
      <c r="EF432" s="26"/>
      <c r="EG432" s="26"/>
      <c r="EH432" s="26"/>
      <c r="EI432" s="26"/>
      <c r="EJ432" s="26"/>
      <c r="EK432" s="26"/>
      <c r="EL432" s="26"/>
      <c r="EM432" s="26"/>
      <c r="EN432" s="26"/>
      <c r="EO432" s="26"/>
      <c r="EP432" s="26"/>
      <c r="EQ432" s="26"/>
      <c r="ER432" s="26"/>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c r="GK432" s="26"/>
      <c r="GL432" s="26"/>
      <c r="GM432" s="26"/>
      <c r="GN432" s="26"/>
      <c r="GO432" s="26"/>
      <c r="GP432" s="26"/>
      <c r="GQ432" s="26"/>
      <c r="GR432" s="26"/>
      <c r="GS432" s="26"/>
      <c r="GT432" s="26"/>
    </row>
    <row r="433" spans="1:202"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row>
    <row r="434" spans="1:202"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row>
    <row r="435" spans="1:202"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26"/>
      <c r="DX435" s="26"/>
      <c r="DY435" s="26"/>
      <c r="DZ435" s="26"/>
      <c r="EA435" s="26"/>
      <c r="EB435" s="26"/>
      <c r="EC435" s="26"/>
      <c r="ED435" s="26"/>
      <c r="EE435" s="26"/>
      <c r="EF435" s="26"/>
      <c r="EG435" s="26"/>
      <c r="EH435" s="26"/>
      <c r="EI435" s="26"/>
      <c r="EJ435" s="26"/>
      <c r="EK435" s="26"/>
      <c r="EL435" s="26"/>
      <c r="EM435" s="26"/>
      <c r="EN435" s="26"/>
      <c r="EO435" s="26"/>
      <c r="EP435" s="26"/>
      <c r="EQ435" s="26"/>
      <c r="ER435" s="26"/>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c r="GK435" s="26"/>
      <c r="GL435" s="26"/>
      <c r="GM435" s="26"/>
      <c r="GN435" s="26"/>
      <c r="GO435" s="26"/>
      <c r="GP435" s="26"/>
      <c r="GQ435" s="26"/>
      <c r="GR435" s="26"/>
      <c r="GS435" s="26"/>
      <c r="GT435" s="26"/>
    </row>
    <row r="436" spans="1:202"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26"/>
      <c r="DX436" s="26"/>
      <c r="DY436" s="26"/>
      <c r="DZ436" s="26"/>
      <c r="EA436" s="26"/>
      <c r="EB436" s="26"/>
      <c r="EC436" s="26"/>
      <c r="ED436" s="26"/>
      <c r="EE436" s="26"/>
      <c r="EF436" s="26"/>
      <c r="EG436" s="26"/>
      <c r="EH436" s="26"/>
      <c r="EI436" s="26"/>
      <c r="EJ436" s="26"/>
      <c r="EK436" s="26"/>
      <c r="EL436" s="26"/>
      <c r="EM436" s="26"/>
      <c r="EN436" s="26"/>
      <c r="EO436" s="26"/>
      <c r="EP436" s="26"/>
      <c r="EQ436" s="26"/>
      <c r="ER436" s="26"/>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c r="GK436" s="26"/>
      <c r="GL436" s="26"/>
      <c r="GM436" s="26"/>
      <c r="GN436" s="26"/>
      <c r="GO436" s="26"/>
      <c r="GP436" s="26"/>
      <c r="GQ436" s="26"/>
      <c r="GR436" s="26"/>
      <c r="GS436" s="26"/>
      <c r="GT436" s="26"/>
    </row>
    <row r="437" spans="1:202"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26"/>
      <c r="DX437" s="26"/>
      <c r="DY437" s="26"/>
      <c r="DZ437" s="26"/>
      <c r="EA437" s="26"/>
      <c r="EB437" s="26"/>
      <c r="EC437" s="26"/>
      <c r="ED437" s="26"/>
      <c r="EE437" s="26"/>
      <c r="EF437" s="26"/>
      <c r="EG437" s="26"/>
      <c r="EH437" s="26"/>
      <c r="EI437" s="26"/>
      <c r="EJ437" s="26"/>
      <c r="EK437" s="26"/>
      <c r="EL437" s="26"/>
      <c r="EM437" s="26"/>
      <c r="EN437" s="26"/>
      <c r="EO437" s="26"/>
      <c r="EP437" s="26"/>
      <c r="EQ437" s="26"/>
      <c r="ER437" s="26"/>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c r="GK437" s="26"/>
      <c r="GL437" s="26"/>
      <c r="GM437" s="26"/>
      <c r="GN437" s="26"/>
      <c r="GO437" s="26"/>
      <c r="GP437" s="26"/>
      <c r="GQ437" s="26"/>
      <c r="GR437" s="26"/>
      <c r="GS437" s="26"/>
      <c r="GT437" s="26"/>
    </row>
    <row r="438" spans="1:202"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26"/>
      <c r="DX438" s="26"/>
      <c r="DY438" s="26"/>
      <c r="DZ438" s="26"/>
      <c r="EA438" s="26"/>
      <c r="EB438" s="26"/>
      <c r="EC438" s="26"/>
      <c r="ED438" s="26"/>
      <c r="EE438" s="26"/>
      <c r="EF438" s="26"/>
      <c r="EG438" s="26"/>
      <c r="EH438" s="26"/>
      <c r="EI438" s="26"/>
      <c r="EJ438" s="26"/>
      <c r="EK438" s="26"/>
      <c r="EL438" s="26"/>
      <c r="EM438" s="26"/>
      <c r="EN438" s="26"/>
      <c r="EO438" s="26"/>
      <c r="EP438" s="26"/>
      <c r="EQ438" s="26"/>
      <c r="ER438" s="26"/>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c r="GK438" s="26"/>
      <c r="GL438" s="26"/>
      <c r="GM438" s="26"/>
      <c r="GN438" s="26"/>
      <c r="GO438" s="26"/>
      <c r="GP438" s="26"/>
      <c r="GQ438" s="26"/>
      <c r="GR438" s="26"/>
      <c r="GS438" s="26"/>
      <c r="GT438" s="26"/>
    </row>
    <row r="439" spans="1:202"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26"/>
      <c r="DX439" s="26"/>
      <c r="DY439" s="26"/>
      <c r="DZ439" s="26"/>
      <c r="EA439" s="26"/>
      <c r="EB439" s="26"/>
      <c r="EC439" s="26"/>
      <c r="ED439" s="26"/>
      <c r="EE439" s="26"/>
      <c r="EF439" s="26"/>
      <c r="EG439" s="26"/>
      <c r="EH439" s="26"/>
      <c r="EI439" s="26"/>
      <c r="EJ439" s="26"/>
      <c r="EK439" s="26"/>
      <c r="EL439" s="26"/>
      <c r="EM439" s="26"/>
      <c r="EN439" s="26"/>
      <c r="EO439" s="26"/>
      <c r="EP439" s="26"/>
      <c r="EQ439" s="26"/>
      <c r="ER439" s="26"/>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c r="GK439" s="26"/>
      <c r="GL439" s="26"/>
      <c r="GM439" s="26"/>
      <c r="GN439" s="26"/>
      <c r="GO439" s="26"/>
      <c r="GP439" s="26"/>
      <c r="GQ439" s="26"/>
      <c r="GR439" s="26"/>
      <c r="GS439" s="26"/>
      <c r="GT439" s="26"/>
    </row>
    <row r="440" spans="1:202"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26"/>
      <c r="DX440" s="26"/>
      <c r="DY440" s="26"/>
      <c r="DZ440" s="26"/>
      <c r="EA440" s="26"/>
      <c r="EB440" s="26"/>
      <c r="EC440" s="26"/>
      <c r="ED440" s="26"/>
      <c r="EE440" s="26"/>
      <c r="EF440" s="26"/>
      <c r="EG440" s="26"/>
      <c r="EH440" s="26"/>
      <c r="EI440" s="26"/>
      <c r="EJ440" s="26"/>
      <c r="EK440" s="26"/>
      <c r="EL440" s="26"/>
      <c r="EM440" s="26"/>
      <c r="EN440" s="26"/>
      <c r="EO440" s="26"/>
      <c r="EP440" s="26"/>
      <c r="EQ440" s="26"/>
      <c r="ER440" s="26"/>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c r="GK440" s="26"/>
      <c r="GL440" s="26"/>
      <c r="GM440" s="26"/>
      <c r="GN440" s="26"/>
      <c r="GO440" s="26"/>
      <c r="GP440" s="26"/>
      <c r="GQ440" s="26"/>
      <c r="GR440" s="26"/>
      <c r="GS440" s="26"/>
      <c r="GT440" s="26"/>
    </row>
    <row r="441" spans="1:202"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26"/>
      <c r="DX441" s="26"/>
      <c r="DY441" s="26"/>
      <c r="DZ441" s="26"/>
      <c r="EA441" s="26"/>
      <c r="EB441" s="26"/>
      <c r="EC441" s="26"/>
      <c r="ED441" s="26"/>
      <c r="EE441" s="26"/>
      <c r="EF441" s="26"/>
      <c r="EG441" s="26"/>
      <c r="EH441" s="26"/>
      <c r="EI441" s="26"/>
      <c r="EJ441" s="26"/>
      <c r="EK441" s="26"/>
      <c r="EL441" s="26"/>
      <c r="EM441" s="26"/>
      <c r="EN441" s="26"/>
      <c r="EO441" s="26"/>
      <c r="EP441" s="26"/>
      <c r="EQ441" s="26"/>
      <c r="ER441" s="26"/>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c r="GK441" s="26"/>
      <c r="GL441" s="26"/>
      <c r="GM441" s="26"/>
      <c r="GN441" s="26"/>
      <c r="GO441" s="26"/>
      <c r="GP441" s="26"/>
      <c r="GQ441" s="26"/>
      <c r="GR441" s="26"/>
      <c r="GS441" s="26"/>
      <c r="GT441" s="26"/>
    </row>
    <row r="442" spans="1:202"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26"/>
      <c r="DX442" s="26"/>
      <c r="DY442" s="26"/>
      <c r="DZ442" s="26"/>
      <c r="EA442" s="26"/>
      <c r="EB442" s="26"/>
      <c r="EC442" s="26"/>
      <c r="ED442" s="26"/>
      <c r="EE442" s="26"/>
      <c r="EF442" s="26"/>
      <c r="EG442" s="26"/>
      <c r="EH442" s="26"/>
      <c r="EI442" s="26"/>
      <c r="EJ442" s="26"/>
      <c r="EK442" s="26"/>
      <c r="EL442" s="26"/>
      <c r="EM442" s="26"/>
      <c r="EN442" s="26"/>
      <c r="EO442" s="26"/>
      <c r="EP442" s="26"/>
      <c r="EQ442" s="26"/>
      <c r="ER442" s="26"/>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c r="GK442" s="26"/>
      <c r="GL442" s="26"/>
      <c r="GM442" s="26"/>
      <c r="GN442" s="26"/>
      <c r="GO442" s="26"/>
      <c r="GP442" s="26"/>
      <c r="GQ442" s="26"/>
      <c r="GR442" s="26"/>
      <c r="GS442" s="26"/>
      <c r="GT442" s="26"/>
    </row>
    <row r="443" spans="1:202"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26"/>
      <c r="DX443" s="26"/>
      <c r="DY443" s="26"/>
      <c r="DZ443" s="26"/>
      <c r="EA443" s="26"/>
      <c r="EB443" s="26"/>
      <c r="EC443" s="26"/>
      <c r="ED443" s="26"/>
      <c r="EE443" s="26"/>
      <c r="EF443" s="26"/>
      <c r="EG443" s="26"/>
      <c r="EH443" s="26"/>
      <c r="EI443" s="26"/>
      <c r="EJ443" s="26"/>
      <c r="EK443" s="26"/>
      <c r="EL443" s="26"/>
      <c r="EM443" s="26"/>
      <c r="EN443" s="26"/>
      <c r="EO443" s="26"/>
      <c r="EP443" s="26"/>
      <c r="EQ443" s="26"/>
      <c r="ER443" s="26"/>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c r="GF443" s="26"/>
      <c r="GG443" s="26"/>
      <c r="GH443" s="26"/>
      <c r="GI443" s="26"/>
      <c r="GJ443" s="26"/>
      <c r="GK443" s="26"/>
      <c r="GL443" s="26"/>
      <c r="GM443" s="26"/>
      <c r="GN443" s="26"/>
      <c r="GO443" s="26"/>
      <c r="GP443" s="26"/>
      <c r="GQ443" s="26"/>
      <c r="GR443" s="26"/>
      <c r="GS443" s="26"/>
      <c r="GT443" s="26"/>
    </row>
    <row r="444" spans="1:202"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26"/>
      <c r="DX444" s="26"/>
      <c r="DY444" s="26"/>
      <c r="DZ444" s="26"/>
      <c r="EA444" s="26"/>
      <c r="EB444" s="26"/>
      <c r="EC444" s="26"/>
      <c r="ED444" s="26"/>
      <c r="EE444" s="26"/>
      <c r="EF444" s="26"/>
      <c r="EG444" s="26"/>
      <c r="EH444" s="26"/>
      <c r="EI444" s="26"/>
      <c r="EJ444" s="26"/>
      <c r="EK444" s="26"/>
      <c r="EL444" s="26"/>
      <c r="EM444" s="26"/>
      <c r="EN444" s="26"/>
      <c r="EO444" s="26"/>
      <c r="EP444" s="26"/>
      <c r="EQ444" s="26"/>
      <c r="ER444" s="26"/>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c r="GF444" s="26"/>
      <c r="GG444" s="26"/>
      <c r="GH444" s="26"/>
      <c r="GI444" s="26"/>
      <c r="GJ444" s="26"/>
      <c r="GK444" s="26"/>
      <c r="GL444" s="26"/>
      <c r="GM444" s="26"/>
      <c r="GN444" s="26"/>
      <c r="GO444" s="26"/>
      <c r="GP444" s="26"/>
      <c r="GQ444" s="26"/>
      <c r="GR444" s="26"/>
      <c r="GS444" s="26"/>
      <c r="GT444" s="26"/>
    </row>
    <row r="445" spans="1:202"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26"/>
      <c r="DX445" s="26"/>
      <c r="DY445" s="26"/>
      <c r="DZ445" s="26"/>
      <c r="EA445" s="26"/>
      <c r="EB445" s="26"/>
      <c r="EC445" s="26"/>
      <c r="ED445" s="26"/>
      <c r="EE445" s="26"/>
      <c r="EF445" s="26"/>
      <c r="EG445" s="26"/>
      <c r="EH445" s="26"/>
      <c r="EI445" s="26"/>
      <c r="EJ445" s="26"/>
      <c r="EK445" s="26"/>
      <c r="EL445" s="26"/>
      <c r="EM445" s="26"/>
      <c r="EN445" s="26"/>
      <c r="EO445" s="26"/>
      <c r="EP445" s="26"/>
      <c r="EQ445" s="26"/>
      <c r="ER445" s="26"/>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c r="GF445" s="26"/>
      <c r="GG445" s="26"/>
      <c r="GH445" s="26"/>
      <c r="GI445" s="26"/>
      <c r="GJ445" s="26"/>
      <c r="GK445" s="26"/>
      <c r="GL445" s="26"/>
      <c r="GM445" s="26"/>
      <c r="GN445" s="26"/>
      <c r="GO445" s="26"/>
      <c r="GP445" s="26"/>
      <c r="GQ445" s="26"/>
      <c r="GR445" s="26"/>
      <c r="GS445" s="26"/>
      <c r="GT445" s="26"/>
    </row>
    <row r="446" spans="1:202"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26"/>
      <c r="DX446" s="26"/>
      <c r="DY446" s="26"/>
      <c r="DZ446" s="26"/>
      <c r="EA446" s="26"/>
      <c r="EB446" s="26"/>
      <c r="EC446" s="26"/>
      <c r="ED446" s="26"/>
      <c r="EE446" s="26"/>
      <c r="EF446" s="26"/>
      <c r="EG446" s="26"/>
      <c r="EH446" s="26"/>
      <c r="EI446" s="26"/>
      <c r="EJ446" s="26"/>
      <c r="EK446" s="26"/>
      <c r="EL446" s="26"/>
      <c r="EM446" s="26"/>
      <c r="EN446" s="26"/>
      <c r="EO446" s="26"/>
      <c r="EP446" s="26"/>
      <c r="EQ446" s="26"/>
      <c r="ER446" s="26"/>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c r="GF446" s="26"/>
      <c r="GG446" s="26"/>
      <c r="GH446" s="26"/>
      <c r="GI446" s="26"/>
      <c r="GJ446" s="26"/>
      <c r="GK446" s="26"/>
      <c r="GL446" s="26"/>
      <c r="GM446" s="26"/>
      <c r="GN446" s="26"/>
      <c r="GO446" s="26"/>
      <c r="GP446" s="26"/>
      <c r="GQ446" s="26"/>
      <c r="GR446" s="26"/>
      <c r="GS446" s="26"/>
      <c r="GT446" s="26"/>
    </row>
    <row r="447" spans="1:202"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26"/>
      <c r="DX447" s="26"/>
      <c r="DY447" s="26"/>
      <c r="DZ447" s="26"/>
      <c r="EA447" s="26"/>
      <c r="EB447" s="26"/>
      <c r="EC447" s="26"/>
      <c r="ED447" s="26"/>
      <c r="EE447" s="26"/>
      <c r="EF447" s="26"/>
      <c r="EG447" s="26"/>
      <c r="EH447" s="26"/>
      <c r="EI447" s="26"/>
      <c r="EJ447" s="26"/>
      <c r="EK447" s="26"/>
      <c r="EL447" s="26"/>
      <c r="EM447" s="26"/>
      <c r="EN447" s="26"/>
      <c r="EO447" s="26"/>
      <c r="EP447" s="26"/>
      <c r="EQ447" s="26"/>
      <c r="ER447" s="26"/>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c r="GK447" s="26"/>
      <c r="GL447" s="26"/>
      <c r="GM447" s="26"/>
      <c r="GN447" s="26"/>
      <c r="GO447" s="26"/>
      <c r="GP447" s="26"/>
      <c r="GQ447" s="26"/>
      <c r="GR447" s="26"/>
      <c r="GS447" s="26"/>
      <c r="GT447" s="26"/>
    </row>
    <row r="448" spans="1:202"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26"/>
      <c r="DX448" s="26"/>
      <c r="DY448" s="26"/>
      <c r="DZ448" s="26"/>
      <c r="EA448" s="26"/>
      <c r="EB448" s="26"/>
      <c r="EC448" s="26"/>
      <c r="ED448" s="26"/>
      <c r="EE448" s="26"/>
      <c r="EF448" s="26"/>
      <c r="EG448" s="26"/>
      <c r="EH448" s="26"/>
      <c r="EI448" s="26"/>
      <c r="EJ448" s="26"/>
      <c r="EK448" s="26"/>
      <c r="EL448" s="26"/>
      <c r="EM448" s="26"/>
      <c r="EN448" s="26"/>
      <c r="EO448" s="26"/>
      <c r="EP448" s="26"/>
      <c r="EQ448" s="26"/>
      <c r="ER448" s="26"/>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c r="GK448" s="26"/>
      <c r="GL448" s="26"/>
      <c r="GM448" s="26"/>
      <c r="GN448" s="26"/>
      <c r="GO448" s="26"/>
      <c r="GP448" s="26"/>
      <c r="GQ448" s="26"/>
      <c r="GR448" s="26"/>
      <c r="GS448" s="26"/>
      <c r="GT448" s="26"/>
    </row>
    <row r="449" spans="1:202"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26"/>
      <c r="DX449" s="26"/>
      <c r="DY449" s="26"/>
      <c r="DZ449" s="26"/>
      <c r="EA449" s="26"/>
      <c r="EB449" s="26"/>
      <c r="EC449" s="26"/>
      <c r="ED449" s="26"/>
      <c r="EE449" s="26"/>
      <c r="EF449" s="26"/>
      <c r="EG449" s="26"/>
      <c r="EH449" s="26"/>
      <c r="EI449" s="26"/>
      <c r="EJ449" s="26"/>
      <c r="EK449" s="26"/>
      <c r="EL449" s="26"/>
      <c r="EM449" s="26"/>
      <c r="EN449" s="26"/>
      <c r="EO449" s="26"/>
      <c r="EP449" s="26"/>
      <c r="EQ449" s="26"/>
      <c r="ER449" s="26"/>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c r="GK449" s="26"/>
      <c r="GL449" s="26"/>
      <c r="GM449" s="26"/>
      <c r="GN449" s="26"/>
      <c r="GO449" s="26"/>
      <c r="GP449" s="26"/>
      <c r="GQ449" s="26"/>
      <c r="GR449" s="26"/>
      <c r="GS449" s="26"/>
      <c r="GT449" s="26"/>
    </row>
    <row r="450" spans="1:202"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26"/>
      <c r="DX450" s="26"/>
      <c r="DY450" s="26"/>
      <c r="DZ450" s="26"/>
      <c r="EA450" s="26"/>
      <c r="EB450" s="26"/>
      <c r="EC450" s="26"/>
      <c r="ED450" s="26"/>
      <c r="EE450" s="26"/>
      <c r="EF450" s="26"/>
      <c r="EG450" s="26"/>
      <c r="EH450" s="26"/>
      <c r="EI450" s="26"/>
      <c r="EJ450" s="26"/>
      <c r="EK450" s="26"/>
      <c r="EL450" s="26"/>
      <c r="EM450" s="26"/>
      <c r="EN450" s="26"/>
      <c r="EO450" s="26"/>
      <c r="EP450" s="26"/>
      <c r="EQ450" s="26"/>
      <c r="ER450" s="26"/>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c r="GK450" s="26"/>
      <c r="GL450" s="26"/>
      <c r="GM450" s="26"/>
      <c r="GN450" s="26"/>
      <c r="GO450" s="26"/>
      <c r="GP450" s="26"/>
      <c r="GQ450" s="26"/>
      <c r="GR450" s="26"/>
      <c r="GS450" s="26"/>
      <c r="GT450" s="26"/>
    </row>
    <row r="451" spans="1:202"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26"/>
      <c r="DX451" s="26"/>
      <c r="DY451" s="26"/>
      <c r="DZ451" s="26"/>
      <c r="EA451" s="26"/>
      <c r="EB451" s="26"/>
      <c r="EC451" s="26"/>
      <c r="ED451" s="26"/>
      <c r="EE451" s="26"/>
      <c r="EF451" s="26"/>
      <c r="EG451" s="26"/>
      <c r="EH451" s="26"/>
      <c r="EI451" s="26"/>
      <c r="EJ451" s="26"/>
      <c r="EK451" s="26"/>
      <c r="EL451" s="26"/>
      <c r="EM451" s="26"/>
      <c r="EN451" s="26"/>
      <c r="EO451" s="26"/>
      <c r="EP451" s="26"/>
      <c r="EQ451" s="26"/>
      <c r="ER451" s="26"/>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c r="GK451" s="26"/>
      <c r="GL451" s="26"/>
      <c r="GM451" s="26"/>
      <c r="GN451" s="26"/>
      <c r="GO451" s="26"/>
      <c r="GP451" s="26"/>
      <c r="GQ451" s="26"/>
      <c r="GR451" s="26"/>
      <c r="GS451" s="26"/>
      <c r="GT451" s="26"/>
    </row>
    <row r="452" spans="1:202"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26"/>
      <c r="DX452" s="26"/>
      <c r="DY452" s="26"/>
      <c r="DZ452" s="26"/>
      <c r="EA452" s="26"/>
      <c r="EB452" s="26"/>
      <c r="EC452" s="26"/>
      <c r="ED452" s="26"/>
      <c r="EE452" s="26"/>
      <c r="EF452" s="26"/>
      <c r="EG452" s="26"/>
      <c r="EH452" s="26"/>
      <c r="EI452" s="26"/>
      <c r="EJ452" s="26"/>
      <c r="EK452" s="26"/>
      <c r="EL452" s="26"/>
      <c r="EM452" s="26"/>
      <c r="EN452" s="26"/>
      <c r="EO452" s="26"/>
      <c r="EP452" s="26"/>
      <c r="EQ452" s="26"/>
      <c r="ER452" s="26"/>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c r="GF452" s="26"/>
      <c r="GG452" s="26"/>
      <c r="GH452" s="26"/>
      <c r="GI452" s="26"/>
      <c r="GJ452" s="26"/>
      <c r="GK452" s="26"/>
      <c r="GL452" s="26"/>
      <c r="GM452" s="26"/>
      <c r="GN452" s="26"/>
      <c r="GO452" s="26"/>
      <c r="GP452" s="26"/>
      <c r="GQ452" s="26"/>
      <c r="GR452" s="26"/>
      <c r="GS452" s="26"/>
      <c r="GT452" s="26"/>
    </row>
    <row r="453" spans="1:202"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26"/>
      <c r="DX453" s="26"/>
      <c r="DY453" s="26"/>
      <c r="DZ453" s="26"/>
      <c r="EA453" s="26"/>
      <c r="EB453" s="26"/>
      <c r="EC453" s="26"/>
      <c r="ED453" s="26"/>
      <c r="EE453" s="26"/>
      <c r="EF453" s="26"/>
      <c r="EG453" s="26"/>
      <c r="EH453" s="26"/>
      <c r="EI453" s="26"/>
      <c r="EJ453" s="26"/>
      <c r="EK453" s="26"/>
      <c r="EL453" s="26"/>
      <c r="EM453" s="26"/>
      <c r="EN453" s="26"/>
      <c r="EO453" s="26"/>
      <c r="EP453" s="26"/>
      <c r="EQ453" s="26"/>
      <c r="ER453" s="26"/>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c r="GK453" s="26"/>
      <c r="GL453" s="26"/>
      <c r="GM453" s="26"/>
      <c r="GN453" s="26"/>
      <c r="GO453" s="26"/>
      <c r="GP453" s="26"/>
      <c r="GQ453" s="26"/>
      <c r="GR453" s="26"/>
      <c r="GS453" s="26"/>
      <c r="GT453" s="26"/>
    </row>
    <row r="454" spans="1:202"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26"/>
      <c r="DX454" s="26"/>
      <c r="DY454" s="26"/>
      <c r="DZ454" s="26"/>
      <c r="EA454" s="26"/>
      <c r="EB454" s="26"/>
      <c r="EC454" s="26"/>
      <c r="ED454" s="26"/>
      <c r="EE454" s="26"/>
      <c r="EF454" s="26"/>
      <c r="EG454" s="26"/>
      <c r="EH454" s="26"/>
      <c r="EI454" s="26"/>
      <c r="EJ454" s="26"/>
      <c r="EK454" s="26"/>
      <c r="EL454" s="26"/>
      <c r="EM454" s="26"/>
      <c r="EN454" s="26"/>
      <c r="EO454" s="26"/>
      <c r="EP454" s="26"/>
      <c r="EQ454" s="26"/>
      <c r="ER454" s="26"/>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c r="GF454" s="26"/>
      <c r="GG454" s="26"/>
      <c r="GH454" s="26"/>
      <c r="GI454" s="26"/>
      <c r="GJ454" s="26"/>
      <c r="GK454" s="26"/>
      <c r="GL454" s="26"/>
      <c r="GM454" s="26"/>
      <c r="GN454" s="26"/>
      <c r="GO454" s="26"/>
      <c r="GP454" s="26"/>
      <c r="GQ454" s="26"/>
      <c r="GR454" s="26"/>
      <c r="GS454" s="26"/>
      <c r="GT454" s="26"/>
    </row>
    <row r="455" spans="1:202"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26"/>
      <c r="DX455" s="26"/>
      <c r="DY455" s="26"/>
      <c r="DZ455" s="26"/>
      <c r="EA455" s="26"/>
      <c r="EB455" s="26"/>
      <c r="EC455" s="26"/>
      <c r="ED455" s="26"/>
      <c r="EE455" s="26"/>
      <c r="EF455" s="26"/>
      <c r="EG455" s="26"/>
      <c r="EH455" s="26"/>
      <c r="EI455" s="26"/>
      <c r="EJ455" s="26"/>
      <c r="EK455" s="26"/>
      <c r="EL455" s="26"/>
      <c r="EM455" s="26"/>
      <c r="EN455" s="26"/>
      <c r="EO455" s="26"/>
      <c r="EP455" s="26"/>
      <c r="EQ455" s="26"/>
      <c r="ER455" s="26"/>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c r="GK455" s="26"/>
      <c r="GL455" s="26"/>
      <c r="GM455" s="26"/>
      <c r="GN455" s="26"/>
      <c r="GO455" s="26"/>
      <c r="GP455" s="26"/>
      <c r="GQ455" s="26"/>
      <c r="GR455" s="26"/>
      <c r="GS455" s="26"/>
      <c r="GT455" s="26"/>
    </row>
    <row r="456" spans="1:202"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26"/>
      <c r="DX456" s="26"/>
      <c r="DY456" s="26"/>
      <c r="DZ456" s="26"/>
      <c r="EA456" s="26"/>
      <c r="EB456" s="26"/>
      <c r="EC456" s="26"/>
      <c r="ED456" s="26"/>
      <c r="EE456" s="26"/>
      <c r="EF456" s="26"/>
      <c r="EG456" s="26"/>
      <c r="EH456" s="26"/>
      <c r="EI456" s="26"/>
      <c r="EJ456" s="26"/>
      <c r="EK456" s="26"/>
      <c r="EL456" s="26"/>
      <c r="EM456" s="26"/>
      <c r="EN456" s="26"/>
      <c r="EO456" s="26"/>
      <c r="EP456" s="26"/>
      <c r="EQ456" s="26"/>
      <c r="ER456" s="26"/>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c r="GF456" s="26"/>
      <c r="GG456" s="26"/>
      <c r="GH456" s="26"/>
      <c r="GI456" s="26"/>
      <c r="GJ456" s="26"/>
      <c r="GK456" s="26"/>
      <c r="GL456" s="26"/>
      <c r="GM456" s="26"/>
      <c r="GN456" s="26"/>
      <c r="GO456" s="26"/>
      <c r="GP456" s="26"/>
      <c r="GQ456" s="26"/>
      <c r="GR456" s="26"/>
      <c r="GS456" s="26"/>
      <c r="GT456" s="26"/>
    </row>
    <row r="457" spans="1:202"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26"/>
      <c r="DX457" s="26"/>
      <c r="DY457" s="26"/>
      <c r="DZ457" s="26"/>
      <c r="EA457" s="26"/>
      <c r="EB457" s="26"/>
      <c r="EC457" s="26"/>
      <c r="ED457" s="26"/>
      <c r="EE457" s="26"/>
      <c r="EF457" s="26"/>
      <c r="EG457" s="26"/>
      <c r="EH457" s="26"/>
      <c r="EI457" s="26"/>
      <c r="EJ457" s="26"/>
      <c r="EK457" s="26"/>
      <c r="EL457" s="26"/>
      <c r="EM457" s="26"/>
      <c r="EN457" s="26"/>
      <c r="EO457" s="26"/>
      <c r="EP457" s="26"/>
      <c r="EQ457" s="26"/>
      <c r="ER457" s="26"/>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c r="GF457" s="26"/>
      <c r="GG457" s="26"/>
      <c r="GH457" s="26"/>
      <c r="GI457" s="26"/>
      <c r="GJ457" s="26"/>
      <c r="GK457" s="26"/>
      <c r="GL457" s="26"/>
      <c r="GM457" s="26"/>
      <c r="GN457" s="26"/>
      <c r="GO457" s="26"/>
      <c r="GP457" s="26"/>
      <c r="GQ457" s="26"/>
      <c r="GR457" s="26"/>
      <c r="GS457" s="26"/>
      <c r="GT457" s="26"/>
    </row>
    <row r="458" spans="1:202"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26"/>
      <c r="DX458" s="26"/>
      <c r="DY458" s="26"/>
      <c r="DZ458" s="26"/>
      <c r="EA458" s="26"/>
      <c r="EB458" s="26"/>
      <c r="EC458" s="26"/>
      <c r="ED458" s="26"/>
      <c r="EE458" s="26"/>
      <c r="EF458" s="26"/>
      <c r="EG458" s="26"/>
      <c r="EH458" s="26"/>
      <c r="EI458" s="26"/>
      <c r="EJ458" s="26"/>
      <c r="EK458" s="26"/>
      <c r="EL458" s="26"/>
      <c r="EM458" s="26"/>
      <c r="EN458" s="26"/>
      <c r="EO458" s="26"/>
      <c r="EP458" s="26"/>
      <c r="EQ458" s="26"/>
      <c r="ER458" s="26"/>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c r="GF458" s="26"/>
      <c r="GG458" s="26"/>
      <c r="GH458" s="26"/>
      <c r="GI458" s="26"/>
      <c r="GJ458" s="26"/>
      <c r="GK458" s="26"/>
      <c r="GL458" s="26"/>
      <c r="GM458" s="26"/>
      <c r="GN458" s="26"/>
      <c r="GO458" s="26"/>
      <c r="GP458" s="26"/>
      <c r="GQ458" s="26"/>
      <c r="GR458" s="26"/>
      <c r="GS458" s="26"/>
      <c r="GT458" s="26"/>
    </row>
    <row r="459" spans="1:202"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26"/>
      <c r="DX459" s="26"/>
      <c r="DY459" s="26"/>
      <c r="DZ459" s="26"/>
      <c r="EA459" s="26"/>
      <c r="EB459" s="26"/>
      <c r="EC459" s="26"/>
      <c r="ED459" s="26"/>
      <c r="EE459" s="26"/>
      <c r="EF459" s="26"/>
      <c r="EG459" s="26"/>
      <c r="EH459" s="26"/>
      <c r="EI459" s="26"/>
      <c r="EJ459" s="26"/>
      <c r="EK459" s="26"/>
      <c r="EL459" s="26"/>
      <c r="EM459" s="26"/>
      <c r="EN459" s="26"/>
      <c r="EO459" s="26"/>
      <c r="EP459" s="26"/>
      <c r="EQ459" s="26"/>
      <c r="ER459" s="26"/>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c r="GK459" s="26"/>
      <c r="GL459" s="26"/>
      <c r="GM459" s="26"/>
      <c r="GN459" s="26"/>
      <c r="GO459" s="26"/>
      <c r="GP459" s="26"/>
      <c r="GQ459" s="26"/>
      <c r="GR459" s="26"/>
      <c r="GS459" s="26"/>
      <c r="GT459" s="26"/>
    </row>
    <row r="460" spans="1:202"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26"/>
      <c r="DX460" s="26"/>
      <c r="DY460" s="26"/>
      <c r="DZ460" s="26"/>
      <c r="EA460" s="26"/>
      <c r="EB460" s="26"/>
      <c r="EC460" s="26"/>
      <c r="ED460" s="26"/>
      <c r="EE460" s="26"/>
      <c r="EF460" s="26"/>
      <c r="EG460" s="26"/>
      <c r="EH460" s="26"/>
      <c r="EI460" s="26"/>
      <c r="EJ460" s="26"/>
      <c r="EK460" s="26"/>
      <c r="EL460" s="26"/>
      <c r="EM460" s="26"/>
      <c r="EN460" s="26"/>
      <c r="EO460" s="26"/>
      <c r="EP460" s="26"/>
      <c r="EQ460" s="26"/>
      <c r="ER460" s="26"/>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c r="GF460" s="26"/>
      <c r="GG460" s="26"/>
      <c r="GH460" s="26"/>
      <c r="GI460" s="26"/>
      <c r="GJ460" s="26"/>
      <c r="GK460" s="26"/>
      <c r="GL460" s="26"/>
      <c r="GM460" s="26"/>
      <c r="GN460" s="26"/>
      <c r="GO460" s="26"/>
      <c r="GP460" s="26"/>
      <c r="GQ460" s="26"/>
      <c r="GR460" s="26"/>
      <c r="GS460" s="26"/>
      <c r="GT460" s="26"/>
    </row>
    <row r="461" spans="1:202"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26"/>
      <c r="DX461" s="26"/>
      <c r="DY461" s="26"/>
      <c r="DZ461" s="26"/>
      <c r="EA461" s="26"/>
      <c r="EB461" s="26"/>
      <c r="EC461" s="26"/>
      <c r="ED461" s="26"/>
      <c r="EE461" s="26"/>
      <c r="EF461" s="26"/>
      <c r="EG461" s="26"/>
      <c r="EH461" s="26"/>
      <c r="EI461" s="26"/>
      <c r="EJ461" s="26"/>
      <c r="EK461" s="26"/>
      <c r="EL461" s="26"/>
      <c r="EM461" s="26"/>
      <c r="EN461" s="26"/>
      <c r="EO461" s="26"/>
      <c r="EP461" s="26"/>
      <c r="EQ461" s="26"/>
      <c r="ER461" s="26"/>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c r="FX461" s="26"/>
      <c r="FY461" s="26"/>
      <c r="FZ461" s="26"/>
      <c r="GA461" s="26"/>
      <c r="GB461" s="26"/>
      <c r="GC461" s="26"/>
      <c r="GD461" s="26"/>
      <c r="GE461" s="26"/>
      <c r="GF461" s="26"/>
      <c r="GG461" s="26"/>
      <c r="GH461" s="26"/>
      <c r="GI461" s="26"/>
      <c r="GJ461" s="26"/>
      <c r="GK461" s="26"/>
      <c r="GL461" s="26"/>
      <c r="GM461" s="26"/>
      <c r="GN461" s="26"/>
      <c r="GO461" s="26"/>
      <c r="GP461" s="26"/>
      <c r="GQ461" s="26"/>
      <c r="GR461" s="26"/>
      <c r="GS461" s="26"/>
      <c r="GT461" s="26"/>
    </row>
    <row r="462" spans="1:202"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26"/>
      <c r="DX462" s="26"/>
      <c r="DY462" s="26"/>
      <c r="DZ462" s="26"/>
      <c r="EA462" s="26"/>
      <c r="EB462" s="26"/>
      <c r="EC462" s="26"/>
      <c r="ED462" s="26"/>
      <c r="EE462" s="26"/>
      <c r="EF462" s="26"/>
      <c r="EG462" s="26"/>
      <c r="EH462" s="26"/>
      <c r="EI462" s="26"/>
      <c r="EJ462" s="26"/>
      <c r="EK462" s="26"/>
      <c r="EL462" s="26"/>
      <c r="EM462" s="26"/>
      <c r="EN462" s="26"/>
      <c r="EO462" s="26"/>
      <c r="EP462" s="26"/>
      <c r="EQ462" s="26"/>
      <c r="ER462" s="26"/>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c r="FX462" s="26"/>
      <c r="FY462" s="26"/>
      <c r="FZ462" s="26"/>
      <c r="GA462" s="26"/>
      <c r="GB462" s="26"/>
      <c r="GC462" s="26"/>
      <c r="GD462" s="26"/>
      <c r="GE462" s="26"/>
      <c r="GF462" s="26"/>
      <c r="GG462" s="26"/>
      <c r="GH462" s="26"/>
      <c r="GI462" s="26"/>
      <c r="GJ462" s="26"/>
      <c r="GK462" s="26"/>
      <c r="GL462" s="26"/>
      <c r="GM462" s="26"/>
      <c r="GN462" s="26"/>
      <c r="GO462" s="26"/>
      <c r="GP462" s="26"/>
      <c r="GQ462" s="26"/>
      <c r="GR462" s="26"/>
      <c r="GS462" s="26"/>
      <c r="GT462" s="26"/>
    </row>
    <row r="463" spans="1:202"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26"/>
      <c r="DX463" s="26"/>
      <c r="DY463" s="26"/>
      <c r="DZ463" s="26"/>
      <c r="EA463" s="26"/>
      <c r="EB463" s="26"/>
      <c r="EC463" s="26"/>
      <c r="ED463" s="26"/>
      <c r="EE463" s="26"/>
      <c r="EF463" s="26"/>
      <c r="EG463" s="26"/>
      <c r="EH463" s="26"/>
      <c r="EI463" s="26"/>
      <c r="EJ463" s="26"/>
      <c r="EK463" s="26"/>
      <c r="EL463" s="26"/>
      <c r="EM463" s="26"/>
      <c r="EN463" s="26"/>
      <c r="EO463" s="26"/>
      <c r="EP463" s="26"/>
      <c r="EQ463" s="26"/>
      <c r="ER463" s="26"/>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c r="GF463" s="26"/>
      <c r="GG463" s="26"/>
      <c r="GH463" s="26"/>
      <c r="GI463" s="26"/>
      <c r="GJ463" s="26"/>
      <c r="GK463" s="26"/>
      <c r="GL463" s="26"/>
      <c r="GM463" s="26"/>
      <c r="GN463" s="26"/>
      <c r="GO463" s="26"/>
      <c r="GP463" s="26"/>
      <c r="GQ463" s="26"/>
      <c r="GR463" s="26"/>
      <c r="GS463" s="26"/>
      <c r="GT463" s="26"/>
    </row>
    <row r="464" spans="1:202"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26"/>
      <c r="DX464" s="26"/>
      <c r="DY464" s="26"/>
      <c r="DZ464" s="26"/>
      <c r="EA464" s="26"/>
      <c r="EB464" s="26"/>
      <c r="EC464" s="26"/>
      <c r="ED464" s="26"/>
      <c r="EE464" s="26"/>
      <c r="EF464" s="26"/>
      <c r="EG464" s="26"/>
      <c r="EH464" s="26"/>
      <c r="EI464" s="26"/>
      <c r="EJ464" s="26"/>
      <c r="EK464" s="26"/>
      <c r="EL464" s="26"/>
      <c r="EM464" s="26"/>
      <c r="EN464" s="26"/>
      <c r="EO464" s="26"/>
      <c r="EP464" s="26"/>
      <c r="EQ464" s="26"/>
      <c r="ER464" s="26"/>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c r="GF464" s="26"/>
      <c r="GG464" s="26"/>
      <c r="GH464" s="26"/>
      <c r="GI464" s="26"/>
      <c r="GJ464" s="26"/>
      <c r="GK464" s="26"/>
      <c r="GL464" s="26"/>
      <c r="GM464" s="26"/>
      <c r="GN464" s="26"/>
      <c r="GO464" s="26"/>
      <c r="GP464" s="26"/>
      <c r="GQ464" s="26"/>
      <c r="GR464" s="26"/>
      <c r="GS464" s="26"/>
      <c r="GT464" s="26"/>
    </row>
    <row r="465" spans="1:202"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26"/>
      <c r="DX465" s="26"/>
      <c r="DY465" s="26"/>
      <c r="DZ465" s="26"/>
      <c r="EA465" s="26"/>
      <c r="EB465" s="26"/>
      <c r="EC465" s="26"/>
      <c r="ED465" s="26"/>
      <c r="EE465" s="26"/>
      <c r="EF465" s="26"/>
      <c r="EG465" s="26"/>
      <c r="EH465" s="26"/>
      <c r="EI465" s="26"/>
      <c r="EJ465" s="26"/>
      <c r="EK465" s="26"/>
      <c r="EL465" s="26"/>
      <c r="EM465" s="26"/>
      <c r="EN465" s="26"/>
      <c r="EO465" s="26"/>
      <c r="EP465" s="26"/>
      <c r="EQ465" s="26"/>
      <c r="ER465" s="26"/>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c r="GF465" s="26"/>
      <c r="GG465" s="26"/>
      <c r="GH465" s="26"/>
      <c r="GI465" s="26"/>
      <c r="GJ465" s="26"/>
      <c r="GK465" s="26"/>
      <c r="GL465" s="26"/>
      <c r="GM465" s="26"/>
      <c r="GN465" s="26"/>
      <c r="GO465" s="26"/>
      <c r="GP465" s="26"/>
      <c r="GQ465" s="26"/>
      <c r="GR465" s="26"/>
      <c r="GS465" s="26"/>
      <c r="GT465" s="26"/>
    </row>
    <row r="466" spans="1:202"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26"/>
      <c r="DX466" s="26"/>
      <c r="DY466" s="26"/>
      <c r="DZ466" s="26"/>
      <c r="EA466" s="26"/>
      <c r="EB466" s="26"/>
      <c r="EC466" s="26"/>
      <c r="ED466" s="26"/>
      <c r="EE466" s="26"/>
      <c r="EF466" s="26"/>
      <c r="EG466" s="26"/>
      <c r="EH466" s="26"/>
      <c r="EI466" s="26"/>
      <c r="EJ466" s="26"/>
      <c r="EK466" s="26"/>
      <c r="EL466" s="26"/>
      <c r="EM466" s="26"/>
      <c r="EN466" s="26"/>
      <c r="EO466" s="26"/>
      <c r="EP466" s="26"/>
      <c r="EQ466" s="26"/>
      <c r="ER466" s="26"/>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c r="GK466" s="26"/>
      <c r="GL466" s="26"/>
      <c r="GM466" s="26"/>
      <c r="GN466" s="26"/>
      <c r="GO466" s="26"/>
      <c r="GP466" s="26"/>
      <c r="GQ466" s="26"/>
      <c r="GR466" s="26"/>
      <c r="GS466" s="26"/>
      <c r="GT466" s="26"/>
    </row>
    <row r="467" spans="1:202"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26"/>
      <c r="DX467" s="26"/>
      <c r="DY467" s="26"/>
      <c r="DZ467" s="26"/>
      <c r="EA467" s="26"/>
      <c r="EB467" s="26"/>
      <c r="EC467" s="26"/>
      <c r="ED467" s="26"/>
      <c r="EE467" s="26"/>
      <c r="EF467" s="26"/>
      <c r="EG467" s="26"/>
      <c r="EH467" s="26"/>
      <c r="EI467" s="26"/>
      <c r="EJ467" s="26"/>
      <c r="EK467" s="26"/>
      <c r="EL467" s="26"/>
      <c r="EM467" s="26"/>
      <c r="EN467" s="26"/>
      <c r="EO467" s="26"/>
      <c r="EP467" s="26"/>
      <c r="EQ467" s="26"/>
      <c r="ER467" s="26"/>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c r="GK467" s="26"/>
      <c r="GL467" s="26"/>
      <c r="GM467" s="26"/>
      <c r="GN467" s="26"/>
      <c r="GO467" s="26"/>
      <c r="GP467" s="26"/>
      <c r="GQ467" s="26"/>
      <c r="GR467" s="26"/>
      <c r="GS467" s="26"/>
      <c r="GT467" s="26"/>
    </row>
    <row r="468" spans="1:202"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26"/>
      <c r="DX468" s="26"/>
      <c r="DY468" s="26"/>
      <c r="DZ468" s="26"/>
      <c r="EA468" s="26"/>
      <c r="EB468" s="26"/>
      <c r="EC468" s="26"/>
      <c r="ED468" s="26"/>
      <c r="EE468" s="26"/>
      <c r="EF468" s="26"/>
      <c r="EG468" s="26"/>
      <c r="EH468" s="26"/>
      <c r="EI468" s="26"/>
      <c r="EJ468" s="26"/>
      <c r="EK468" s="26"/>
      <c r="EL468" s="26"/>
      <c r="EM468" s="26"/>
      <c r="EN468" s="26"/>
      <c r="EO468" s="26"/>
      <c r="EP468" s="26"/>
      <c r="EQ468" s="26"/>
      <c r="ER468" s="26"/>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c r="GF468" s="26"/>
      <c r="GG468" s="26"/>
      <c r="GH468" s="26"/>
      <c r="GI468" s="26"/>
      <c r="GJ468" s="26"/>
      <c r="GK468" s="26"/>
      <c r="GL468" s="26"/>
      <c r="GM468" s="26"/>
      <c r="GN468" s="26"/>
      <c r="GO468" s="26"/>
      <c r="GP468" s="26"/>
      <c r="GQ468" s="26"/>
      <c r="GR468" s="26"/>
      <c r="GS468" s="26"/>
      <c r="GT468" s="26"/>
    </row>
    <row r="469" spans="1:202"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26"/>
      <c r="DX469" s="26"/>
      <c r="DY469" s="26"/>
      <c r="DZ469" s="26"/>
      <c r="EA469" s="26"/>
      <c r="EB469" s="26"/>
      <c r="EC469" s="26"/>
      <c r="ED469" s="26"/>
      <c r="EE469" s="26"/>
      <c r="EF469" s="26"/>
      <c r="EG469" s="26"/>
      <c r="EH469" s="26"/>
      <c r="EI469" s="26"/>
      <c r="EJ469" s="26"/>
      <c r="EK469" s="26"/>
      <c r="EL469" s="26"/>
      <c r="EM469" s="26"/>
      <c r="EN469" s="26"/>
      <c r="EO469" s="26"/>
      <c r="EP469" s="26"/>
      <c r="EQ469" s="26"/>
      <c r="ER469" s="26"/>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c r="GK469" s="26"/>
      <c r="GL469" s="26"/>
      <c r="GM469" s="26"/>
      <c r="GN469" s="26"/>
      <c r="GO469" s="26"/>
      <c r="GP469" s="26"/>
      <c r="GQ469" s="26"/>
      <c r="GR469" s="26"/>
      <c r="GS469" s="26"/>
      <c r="GT469" s="26"/>
    </row>
    <row r="470" spans="1:202"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26"/>
      <c r="DX470" s="26"/>
      <c r="DY470" s="26"/>
      <c r="DZ470" s="26"/>
      <c r="EA470" s="26"/>
      <c r="EB470" s="26"/>
      <c r="EC470" s="26"/>
      <c r="ED470" s="26"/>
      <c r="EE470" s="26"/>
      <c r="EF470" s="26"/>
      <c r="EG470" s="26"/>
      <c r="EH470" s="26"/>
      <c r="EI470" s="26"/>
      <c r="EJ470" s="26"/>
      <c r="EK470" s="26"/>
      <c r="EL470" s="26"/>
      <c r="EM470" s="26"/>
      <c r="EN470" s="26"/>
      <c r="EO470" s="26"/>
      <c r="EP470" s="26"/>
      <c r="EQ470" s="26"/>
      <c r="ER470" s="26"/>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c r="GF470" s="26"/>
      <c r="GG470" s="26"/>
      <c r="GH470" s="26"/>
      <c r="GI470" s="26"/>
      <c r="GJ470" s="26"/>
      <c r="GK470" s="26"/>
      <c r="GL470" s="26"/>
      <c r="GM470" s="26"/>
      <c r="GN470" s="26"/>
      <c r="GO470" s="26"/>
      <c r="GP470" s="26"/>
      <c r="GQ470" s="26"/>
      <c r="GR470" s="26"/>
      <c r="GS470" s="26"/>
      <c r="GT470" s="26"/>
    </row>
    <row r="471" spans="1:202"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26"/>
      <c r="DX471" s="26"/>
      <c r="DY471" s="26"/>
      <c r="DZ471" s="26"/>
      <c r="EA471" s="26"/>
      <c r="EB471" s="26"/>
      <c r="EC471" s="26"/>
      <c r="ED471" s="26"/>
      <c r="EE471" s="26"/>
      <c r="EF471" s="26"/>
      <c r="EG471" s="26"/>
      <c r="EH471" s="26"/>
      <c r="EI471" s="26"/>
      <c r="EJ471" s="26"/>
      <c r="EK471" s="26"/>
      <c r="EL471" s="26"/>
      <c r="EM471" s="26"/>
      <c r="EN471" s="26"/>
      <c r="EO471" s="26"/>
      <c r="EP471" s="26"/>
      <c r="EQ471" s="26"/>
      <c r="ER471" s="26"/>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c r="GF471" s="26"/>
      <c r="GG471" s="26"/>
      <c r="GH471" s="26"/>
      <c r="GI471" s="26"/>
      <c r="GJ471" s="26"/>
      <c r="GK471" s="26"/>
      <c r="GL471" s="26"/>
      <c r="GM471" s="26"/>
      <c r="GN471" s="26"/>
      <c r="GO471" s="26"/>
      <c r="GP471" s="26"/>
      <c r="GQ471" s="26"/>
      <c r="GR471" s="26"/>
      <c r="GS471" s="26"/>
      <c r="GT471" s="26"/>
    </row>
    <row r="472" spans="1:202"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26"/>
      <c r="DX472" s="26"/>
      <c r="DY472" s="26"/>
      <c r="DZ472" s="26"/>
      <c r="EA472" s="26"/>
      <c r="EB472" s="26"/>
      <c r="EC472" s="26"/>
      <c r="ED472" s="26"/>
      <c r="EE472" s="26"/>
      <c r="EF472" s="26"/>
      <c r="EG472" s="26"/>
      <c r="EH472" s="26"/>
      <c r="EI472" s="26"/>
      <c r="EJ472" s="26"/>
      <c r="EK472" s="26"/>
      <c r="EL472" s="26"/>
      <c r="EM472" s="26"/>
      <c r="EN472" s="26"/>
      <c r="EO472" s="26"/>
      <c r="EP472" s="26"/>
      <c r="EQ472" s="26"/>
      <c r="ER472" s="26"/>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c r="GF472" s="26"/>
      <c r="GG472" s="26"/>
      <c r="GH472" s="26"/>
      <c r="GI472" s="26"/>
      <c r="GJ472" s="26"/>
      <c r="GK472" s="26"/>
      <c r="GL472" s="26"/>
      <c r="GM472" s="26"/>
      <c r="GN472" s="26"/>
      <c r="GO472" s="26"/>
      <c r="GP472" s="26"/>
      <c r="GQ472" s="26"/>
      <c r="GR472" s="26"/>
      <c r="GS472" s="26"/>
      <c r="GT472" s="26"/>
    </row>
    <row r="473" spans="1:202"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26"/>
      <c r="DX473" s="26"/>
      <c r="DY473" s="26"/>
      <c r="DZ473" s="26"/>
      <c r="EA473" s="26"/>
      <c r="EB473" s="26"/>
      <c r="EC473" s="26"/>
      <c r="ED473" s="26"/>
      <c r="EE473" s="26"/>
      <c r="EF473" s="26"/>
      <c r="EG473" s="26"/>
      <c r="EH473" s="26"/>
      <c r="EI473" s="26"/>
      <c r="EJ473" s="26"/>
      <c r="EK473" s="26"/>
      <c r="EL473" s="26"/>
      <c r="EM473" s="26"/>
      <c r="EN473" s="26"/>
      <c r="EO473" s="26"/>
      <c r="EP473" s="26"/>
      <c r="EQ473" s="26"/>
      <c r="ER473" s="26"/>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c r="GF473" s="26"/>
      <c r="GG473" s="26"/>
      <c r="GH473" s="26"/>
      <c r="GI473" s="26"/>
      <c r="GJ473" s="26"/>
      <c r="GK473" s="26"/>
      <c r="GL473" s="26"/>
      <c r="GM473" s="26"/>
      <c r="GN473" s="26"/>
      <c r="GO473" s="26"/>
      <c r="GP473" s="26"/>
      <c r="GQ473" s="26"/>
      <c r="GR473" s="26"/>
      <c r="GS473" s="26"/>
      <c r="GT473" s="26"/>
    </row>
    <row r="474" spans="1:202"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26"/>
      <c r="DX474" s="26"/>
      <c r="DY474" s="26"/>
      <c r="DZ474" s="26"/>
      <c r="EA474" s="26"/>
      <c r="EB474" s="26"/>
      <c r="EC474" s="26"/>
      <c r="ED474" s="26"/>
      <c r="EE474" s="26"/>
      <c r="EF474" s="26"/>
      <c r="EG474" s="26"/>
      <c r="EH474" s="26"/>
      <c r="EI474" s="26"/>
      <c r="EJ474" s="26"/>
      <c r="EK474" s="26"/>
      <c r="EL474" s="26"/>
      <c r="EM474" s="26"/>
      <c r="EN474" s="26"/>
      <c r="EO474" s="26"/>
      <c r="EP474" s="26"/>
      <c r="EQ474" s="26"/>
      <c r="ER474" s="26"/>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c r="GF474" s="26"/>
      <c r="GG474" s="26"/>
      <c r="GH474" s="26"/>
      <c r="GI474" s="26"/>
      <c r="GJ474" s="26"/>
      <c r="GK474" s="26"/>
      <c r="GL474" s="26"/>
      <c r="GM474" s="26"/>
      <c r="GN474" s="26"/>
      <c r="GO474" s="26"/>
      <c r="GP474" s="26"/>
      <c r="GQ474" s="26"/>
      <c r="GR474" s="26"/>
      <c r="GS474" s="26"/>
      <c r="GT474" s="26"/>
    </row>
    <row r="475" spans="1:202"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26"/>
      <c r="DX475" s="26"/>
      <c r="DY475" s="26"/>
      <c r="DZ475" s="26"/>
      <c r="EA475" s="26"/>
      <c r="EB475" s="26"/>
      <c r="EC475" s="26"/>
      <c r="ED475" s="26"/>
      <c r="EE475" s="26"/>
      <c r="EF475" s="26"/>
      <c r="EG475" s="26"/>
      <c r="EH475" s="26"/>
      <c r="EI475" s="26"/>
      <c r="EJ475" s="26"/>
      <c r="EK475" s="26"/>
      <c r="EL475" s="26"/>
      <c r="EM475" s="26"/>
      <c r="EN475" s="26"/>
      <c r="EO475" s="26"/>
      <c r="EP475" s="26"/>
      <c r="EQ475" s="26"/>
      <c r="ER475" s="26"/>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c r="GF475" s="26"/>
      <c r="GG475" s="26"/>
      <c r="GH475" s="26"/>
      <c r="GI475" s="26"/>
      <c r="GJ475" s="26"/>
      <c r="GK475" s="26"/>
      <c r="GL475" s="26"/>
      <c r="GM475" s="26"/>
      <c r="GN475" s="26"/>
      <c r="GO475" s="26"/>
      <c r="GP475" s="26"/>
      <c r="GQ475" s="26"/>
      <c r="GR475" s="26"/>
      <c r="GS475" s="26"/>
      <c r="GT475" s="26"/>
    </row>
    <row r="476" spans="1:202"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26"/>
      <c r="DX476" s="26"/>
      <c r="DY476" s="26"/>
      <c r="DZ476" s="26"/>
      <c r="EA476" s="26"/>
      <c r="EB476" s="26"/>
      <c r="EC476" s="26"/>
      <c r="ED476" s="26"/>
      <c r="EE476" s="26"/>
      <c r="EF476" s="26"/>
      <c r="EG476" s="26"/>
      <c r="EH476" s="26"/>
      <c r="EI476" s="26"/>
      <c r="EJ476" s="26"/>
      <c r="EK476" s="26"/>
      <c r="EL476" s="26"/>
      <c r="EM476" s="26"/>
      <c r="EN476" s="26"/>
      <c r="EO476" s="26"/>
      <c r="EP476" s="26"/>
      <c r="EQ476" s="26"/>
      <c r="ER476" s="26"/>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c r="GF476" s="26"/>
      <c r="GG476" s="26"/>
      <c r="GH476" s="26"/>
      <c r="GI476" s="26"/>
      <c r="GJ476" s="26"/>
      <c r="GK476" s="26"/>
      <c r="GL476" s="26"/>
      <c r="GM476" s="26"/>
      <c r="GN476" s="26"/>
      <c r="GO476" s="26"/>
      <c r="GP476" s="26"/>
      <c r="GQ476" s="26"/>
      <c r="GR476" s="26"/>
      <c r="GS476" s="26"/>
      <c r="GT476" s="26"/>
    </row>
    <row r="477" spans="1:202"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26"/>
      <c r="DX477" s="26"/>
      <c r="DY477" s="26"/>
      <c r="DZ477" s="26"/>
      <c r="EA477" s="26"/>
      <c r="EB477" s="26"/>
      <c r="EC477" s="26"/>
      <c r="ED477" s="26"/>
      <c r="EE477" s="26"/>
      <c r="EF477" s="26"/>
      <c r="EG477" s="26"/>
      <c r="EH477" s="26"/>
      <c r="EI477" s="26"/>
      <c r="EJ477" s="26"/>
      <c r="EK477" s="26"/>
      <c r="EL477" s="26"/>
      <c r="EM477" s="26"/>
      <c r="EN477" s="26"/>
      <c r="EO477" s="26"/>
      <c r="EP477" s="26"/>
      <c r="EQ477" s="26"/>
      <c r="ER477" s="26"/>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c r="GF477" s="26"/>
      <c r="GG477" s="26"/>
      <c r="GH477" s="26"/>
      <c r="GI477" s="26"/>
      <c r="GJ477" s="26"/>
      <c r="GK477" s="26"/>
      <c r="GL477" s="26"/>
      <c r="GM477" s="26"/>
      <c r="GN477" s="26"/>
      <c r="GO477" s="26"/>
      <c r="GP477" s="26"/>
      <c r="GQ477" s="26"/>
      <c r="GR477" s="26"/>
      <c r="GS477" s="26"/>
      <c r="GT477" s="26"/>
    </row>
    <row r="478" spans="1:202"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26"/>
      <c r="DX478" s="26"/>
      <c r="DY478" s="26"/>
      <c r="DZ478" s="26"/>
      <c r="EA478" s="26"/>
      <c r="EB478" s="26"/>
      <c r="EC478" s="26"/>
      <c r="ED478" s="26"/>
      <c r="EE478" s="26"/>
      <c r="EF478" s="26"/>
      <c r="EG478" s="26"/>
      <c r="EH478" s="26"/>
      <c r="EI478" s="26"/>
      <c r="EJ478" s="26"/>
      <c r="EK478" s="26"/>
      <c r="EL478" s="26"/>
      <c r="EM478" s="26"/>
      <c r="EN478" s="26"/>
      <c r="EO478" s="26"/>
      <c r="EP478" s="26"/>
      <c r="EQ478" s="26"/>
      <c r="ER478" s="26"/>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c r="GF478" s="26"/>
      <c r="GG478" s="26"/>
      <c r="GH478" s="26"/>
      <c r="GI478" s="26"/>
      <c r="GJ478" s="26"/>
      <c r="GK478" s="26"/>
      <c r="GL478" s="26"/>
      <c r="GM478" s="26"/>
      <c r="GN478" s="26"/>
      <c r="GO478" s="26"/>
      <c r="GP478" s="26"/>
      <c r="GQ478" s="26"/>
      <c r="GR478" s="26"/>
      <c r="GS478" s="26"/>
      <c r="GT478" s="26"/>
    </row>
    <row r="479" spans="1:202"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26"/>
      <c r="DX479" s="26"/>
      <c r="DY479" s="26"/>
      <c r="DZ479" s="26"/>
      <c r="EA479" s="26"/>
      <c r="EB479" s="26"/>
      <c r="EC479" s="26"/>
      <c r="ED479" s="26"/>
      <c r="EE479" s="26"/>
      <c r="EF479" s="26"/>
      <c r="EG479" s="26"/>
      <c r="EH479" s="26"/>
      <c r="EI479" s="26"/>
      <c r="EJ479" s="26"/>
      <c r="EK479" s="26"/>
      <c r="EL479" s="26"/>
      <c r="EM479" s="26"/>
      <c r="EN479" s="26"/>
      <c r="EO479" s="26"/>
      <c r="EP479" s="26"/>
      <c r="EQ479" s="26"/>
      <c r="ER479" s="26"/>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c r="GF479" s="26"/>
      <c r="GG479" s="26"/>
      <c r="GH479" s="26"/>
      <c r="GI479" s="26"/>
      <c r="GJ479" s="26"/>
      <c r="GK479" s="26"/>
      <c r="GL479" s="26"/>
      <c r="GM479" s="26"/>
      <c r="GN479" s="26"/>
      <c r="GO479" s="26"/>
      <c r="GP479" s="26"/>
      <c r="GQ479" s="26"/>
      <c r="GR479" s="26"/>
      <c r="GS479" s="26"/>
      <c r="GT479" s="26"/>
    </row>
    <row r="480" spans="1:202"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26"/>
      <c r="DX480" s="26"/>
      <c r="DY480" s="26"/>
      <c r="DZ480" s="26"/>
      <c r="EA480" s="26"/>
      <c r="EB480" s="26"/>
      <c r="EC480" s="26"/>
      <c r="ED480" s="26"/>
      <c r="EE480" s="26"/>
      <c r="EF480" s="26"/>
      <c r="EG480" s="26"/>
      <c r="EH480" s="26"/>
      <c r="EI480" s="26"/>
      <c r="EJ480" s="26"/>
      <c r="EK480" s="26"/>
      <c r="EL480" s="26"/>
      <c r="EM480" s="26"/>
      <c r="EN480" s="26"/>
      <c r="EO480" s="26"/>
      <c r="EP480" s="26"/>
      <c r="EQ480" s="26"/>
      <c r="ER480" s="26"/>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c r="GF480" s="26"/>
      <c r="GG480" s="26"/>
      <c r="GH480" s="26"/>
      <c r="GI480" s="26"/>
      <c r="GJ480" s="26"/>
      <c r="GK480" s="26"/>
      <c r="GL480" s="26"/>
      <c r="GM480" s="26"/>
      <c r="GN480" s="26"/>
      <c r="GO480" s="26"/>
      <c r="GP480" s="26"/>
      <c r="GQ480" s="26"/>
      <c r="GR480" s="26"/>
      <c r="GS480" s="26"/>
      <c r="GT480" s="26"/>
    </row>
    <row r="481" spans="1:202"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26"/>
      <c r="DX481" s="26"/>
      <c r="DY481" s="26"/>
      <c r="DZ481" s="26"/>
      <c r="EA481" s="26"/>
      <c r="EB481" s="26"/>
      <c r="EC481" s="26"/>
      <c r="ED481" s="26"/>
      <c r="EE481" s="26"/>
      <c r="EF481" s="26"/>
      <c r="EG481" s="26"/>
      <c r="EH481" s="26"/>
      <c r="EI481" s="26"/>
      <c r="EJ481" s="26"/>
      <c r="EK481" s="26"/>
      <c r="EL481" s="26"/>
      <c r="EM481" s="26"/>
      <c r="EN481" s="26"/>
      <c r="EO481" s="26"/>
      <c r="EP481" s="26"/>
      <c r="EQ481" s="26"/>
      <c r="ER481" s="26"/>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c r="GF481" s="26"/>
      <c r="GG481" s="26"/>
      <c r="GH481" s="26"/>
      <c r="GI481" s="26"/>
      <c r="GJ481" s="26"/>
      <c r="GK481" s="26"/>
      <c r="GL481" s="26"/>
      <c r="GM481" s="26"/>
      <c r="GN481" s="26"/>
      <c r="GO481" s="26"/>
      <c r="GP481" s="26"/>
      <c r="GQ481" s="26"/>
      <c r="GR481" s="26"/>
      <c r="GS481" s="26"/>
      <c r="GT481" s="26"/>
    </row>
    <row r="482" spans="1:202"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26"/>
      <c r="DX482" s="26"/>
      <c r="DY482" s="26"/>
      <c r="DZ482" s="26"/>
      <c r="EA482" s="26"/>
      <c r="EB482" s="26"/>
      <c r="EC482" s="26"/>
      <c r="ED482" s="26"/>
      <c r="EE482" s="26"/>
      <c r="EF482" s="26"/>
      <c r="EG482" s="26"/>
      <c r="EH482" s="26"/>
      <c r="EI482" s="26"/>
      <c r="EJ482" s="26"/>
      <c r="EK482" s="26"/>
      <c r="EL482" s="26"/>
      <c r="EM482" s="26"/>
      <c r="EN482" s="26"/>
      <c r="EO482" s="26"/>
      <c r="EP482" s="26"/>
      <c r="EQ482" s="26"/>
      <c r="ER482" s="26"/>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c r="GF482" s="26"/>
      <c r="GG482" s="26"/>
      <c r="GH482" s="26"/>
      <c r="GI482" s="26"/>
      <c r="GJ482" s="26"/>
      <c r="GK482" s="26"/>
      <c r="GL482" s="26"/>
      <c r="GM482" s="26"/>
      <c r="GN482" s="26"/>
      <c r="GO482" s="26"/>
      <c r="GP482" s="26"/>
      <c r="GQ482" s="26"/>
      <c r="GR482" s="26"/>
      <c r="GS482" s="26"/>
      <c r="GT482" s="26"/>
    </row>
    <row r="483" spans="1:202"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26"/>
      <c r="DX483" s="26"/>
      <c r="DY483" s="26"/>
      <c r="DZ483" s="26"/>
      <c r="EA483" s="26"/>
      <c r="EB483" s="26"/>
      <c r="EC483" s="26"/>
      <c r="ED483" s="26"/>
      <c r="EE483" s="26"/>
      <c r="EF483" s="26"/>
      <c r="EG483" s="26"/>
      <c r="EH483" s="26"/>
      <c r="EI483" s="26"/>
      <c r="EJ483" s="26"/>
      <c r="EK483" s="26"/>
      <c r="EL483" s="26"/>
      <c r="EM483" s="26"/>
      <c r="EN483" s="26"/>
      <c r="EO483" s="26"/>
      <c r="EP483" s="26"/>
      <c r="EQ483" s="26"/>
      <c r="ER483" s="26"/>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c r="GF483" s="26"/>
      <c r="GG483" s="26"/>
      <c r="GH483" s="26"/>
      <c r="GI483" s="26"/>
      <c r="GJ483" s="26"/>
      <c r="GK483" s="26"/>
      <c r="GL483" s="26"/>
      <c r="GM483" s="26"/>
      <c r="GN483" s="26"/>
      <c r="GO483" s="26"/>
      <c r="GP483" s="26"/>
      <c r="GQ483" s="26"/>
      <c r="GR483" s="26"/>
      <c r="GS483" s="26"/>
      <c r="GT483" s="26"/>
    </row>
    <row r="484" spans="1:202"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26"/>
      <c r="DX484" s="26"/>
      <c r="DY484" s="26"/>
      <c r="DZ484" s="26"/>
      <c r="EA484" s="26"/>
      <c r="EB484" s="26"/>
      <c r="EC484" s="26"/>
      <c r="ED484" s="26"/>
      <c r="EE484" s="26"/>
      <c r="EF484" s="26"/>
      <c r="EG484" s="26"/>
      <c r="EH484" s="26"/>
      <c r="EI484" s="26"/>
      <c r="EJ484" s="26"/>
      <c r="EK484" s="26"/>
      <c r="EL484" s="26"/>
      <c r="EM484" s="26"/>
      <c r="EN484" s="26"/>
      <c r="EO484" s="26"/>
      <c r="EP484" s="26"/>
      <c r="EQ484" s="26"/>
      <c r="ER484" s="26"/>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c r="GF484" s="26"/>
      <c r="GG484" s="26"/>
      <c r="GH484" s="26"/>
      <c r="GI484" s="26"/>
      <c r="GJ484" s="26"/>
      <c r="GK484" s="26"/>
      <c r="GL484" s="26"/>
      <c r="GM484" s="26"/>
      <c r="GN484" s="26"/>
      <c r="GO484" s="26"/>
      <c r="GP484" s="26"/>
      <c r="GQ484" s="26"/>
      <c r="GR484" s="26"/>
      <c r="GS484" s="26"/>
      <c r="GT484" s="26"/>
    </row>
    <row r="485" spans="1:202"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26"/>
      <c r="DX485" s="26"/>
      <c r="DY485" s="26"/>
      <c r="DZ485" s="26"/>
      <c r="EA485" s="26"/>
      <c r="EB485" s="26"/>
      <c r="EC485" s="26"/>
      <c r="ED485" s="26"/>
      <c r="EE485" s="26"/>
      <c r="EF485" s="26"/>
      <c r="EG485" s="26"/>
      <c r="EH485" s="26"/>
      <c r="EI485" s="26"/>
      <c r="EJ485" s="26"/>
      <c r="EK485" s="26"/>
      <c r="EL485" s="26"/>
      <c r="EM485" s="26"/>
      <c r="EN485" s="26"/>
      <c r="EO485" s="26"/>
      <c r="EP485" s="26"/>
      <c r="EQ485" s="26"/>
      <c r="ER485" s="26"/>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c r="GF485" s="26"/>
      <c r="GG485" s="26"/>
      <c r="GH485" s="26"/>
      <c r="GI485" s="26"/>
      <c r="GJ485" s="26"/>
      <c r="GK485" s="26"/>
      <c r="GL485" s="26"/>
      <c r="GM485" s="26"/>
      <c r="GN485" s="26"/>
      <c r="GO485" s="26"/>
      <c r="GP485" s="26"/>
      <c r="GQ485" s="26"/>
      <c r="GR485" s="26"/>
      <c r="GS485" s="26"/>
      <c r="GT485" s="26"/>
    </row>
    <row r="486" spans="1:202"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26"/>
      <c r="DX486" s="26"/>
      <c r="DY486" s="26"/>
      <c r="DZ486" s="26"/>
      <c r="EA486" s="26"/>
      <c r="EB486" s="26"/>
      <c r="EC486" s="26"/>
      <c r="ED486" s="26"/>
      <c r="EE486" s="26"/>
      <c r="EF486" s="26"/>
      <c r="EG486" s="26"/>
      <c r="EH486" s="26"/>
      <c r="EI486" s="26"/>
      <c r="EJ486" s="26"/>
      <c r="EK486" s="26"/>
      <c r="EL486" s="26"/>
      <c r="EM486" s="26"/>
      <c r="EN486" s="26"/>
      <c r="EO486" s="26"/>
      <c r="EP486" s="26"/>
      <c r="EQ486" s="26"/>
      <c r="ER486" s="26"/>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c r="GK486" s="26"/>
      <c r="GL486" s="26"/>
      <c r="GM486" s="26"/>
      <c r="GN486" s="26"/>
      <c r="GO486" s="26"/>
      <c r="GP486" s="26"/>
      <c r="GQ486" s="26"/>
      <c r="GR486" s="26"/>
      <c r="GS486" s="26"/>
      <c r="GT486" s="26"/>
    </row>
    <row r="487" spans="1:202"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26"/>
      <c r="DX487" s="26"/>
      <c r="DY487" s="26"/>
      <c r="DZ487" s="26"/>
      <c r="EA487" s="26"/>
      <c r="EB487" s="26"/>
      <c r="EC487" s="26"/>
      <c r="ED487" s="26"/>
      <c r="EE487" s="26"/>
      <c r="EF487" s="26"/>
      <c r="EG487" s="26"/>
      <c r="EH487" s="26"/>
      <c r="EI487" s="26"/>
      <c r="EJ487" s="26"/>
      <c r="EK487" s="26"/>
      <c r="EL487" s="26"/>
      <c r="EM487" s="26"/>
      <c r="EN487" s="26"/>
      <c r="EO487" s="26"/>
      <c r="EP487" s="26"/>
      <c r="EQ487" s="26"/>
      <c r="ER487" s="26"/>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c r="GF487" s="26"/>
      <c r="GG487" s="26"/>
      <c r="GH487" s="26"/>
      <c r="GI487" s="26"/>
      <c r="GJ487" s="26"/>
      <c r="GK487" s="26"/>
      <c r="GL487" s="26"/>
      <c r="GM487" s="26"/>
      <c r="GN487" s="26"/>
      <c r="GO487" s="26"/>
      <c r="GP487" s="26"/>
      <c r="GQ487" s="26"/>
      <c r="GR487" s="26"/>
      <c r="GS487" s="26"/>
      <c r="GT487" s="26"/>
    </row>
    <row r="488" spans="1:202"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26"/>
      <c r="DX488" s="26"/>
      <c r="DY488" s="26"/>
      <c r="DZ488" s="26"/>
      <c r="EA488" s="26"/>
      <c r="EB488" s="26"/>
      <c r="EC488" s="26"/>
      <c r="ED488" s="26"/>
      <c r="EE488" s="26"/>
      <c r="EF488" s="26"/>
      <c r="EG488" s="26"/>
      <c r="EH488" s="26"/>
      <c r="EI488" s="26"/>
      <c r="EJ488" s="26"/>
      <c r="EK488" s="26"/>
      <c r="EL488" s="26"/>
      <c r="EM488" s="26"/>
      <c r="EN488" s="26"/>
      <c r="EO488" s="26"/>
      <c r="EP488" s="26"/>
      <c r="EQ488" s="26"/>
      <c r="ER488" s="26"/>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c r="GF488" s="26"/>
      <c r="GG488" s="26"/>
      <c r="GH488" s="26"/>
      <c r="GI488" s="26"/>
      <c r="GJ488" s="26"/>
      <c r="GK488" s="26"/>
      <c r="GL488" s="26"/>
      <c r="GM488" s="26"/>
      <c r="GN488" s="26"/>
      <c r="GO488" s="26"/>
      <c r="GP488" s="26"/>
      <c r="GQ488" s="26"/>
      <c r="GR488" s="26"/>
      <c r="GS488" s="26"/>
      <c r="GT488" s="26"/>
    </row>
    <row r="489" spans="1:202"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26"/>
      <c r="DX489" s="26"/>
      <c r="DY489" s="26"/>
      <c r="DZ489" s="26"/>
      <c r="EA489" s="26"/>
      <c r="EB489" s="26"/>
      <c r="EC489" s="26"/>
      <c r="ED489" s="26"/>
      <c r="EE489" s="26"/>
      <c r="EF489" s="26"/>
      <c r="EG489" s="26"/>
      <c r="EH489" s="26"/>
      <c r="EI489" s="26"/>
      <c r="EJ489" s="26"/>
      <c r="EK489" s="26"/>
      <c r="EL489" s="26"/>
      <c r="EM489" s="26"/>
      <c r="EN489" s="26"/>
      <c r="EO489" s="26"/>
      <c r="EP489" s="26"/>
      <c r="EQ489" s="26"/>
      <c r="ER489" s="26"/>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c r="GF489" s="26"/>
      <c r="GG489" s="26"/>
      <c r="GH489" s="26"/>
      <c r="GI489" s="26"/>
      <c r="GJ489" s="26"/>
      <c r="GK489" s="26"/>
      <c r="GL489" s="26"/>
      <c r="GM489" s="26"/>
      <c r="GN489" s="26"/>
      <c r="GO489" s="26"/>
      <c r="GP489" s="26"/>
      <c r="GQ489" s="26"/>
      <c r="GR489" s="26"/>
      <c r="GS489" s="26"/>
      <c r="GT489" s="26"/>
    </row>
    <row r="490" spans="1:202"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26"/>
      <c r="DX490" s="26"/>
      <c r="DY490" s="26"/>
      <c r="DZ490" s="26"/>
      <c r="EA490" s="26"/>
      <c r="EB490" s="26"/>
      <c r="EC490" s="26"/>
      <c r="ED490" s="26"/>
      <c r="EE490" s="26"/>
      <c r="EF490" s="26"/>
      <c r="EG490" s="26"/>
      <c r="EH490" s="26"/>
      <c r="EI490" s="26"/>
      <c r="EJ490" s="26"/>
      <c r="EK490" s="26"/>
      <c r="EL490" s="26"/>
      <c r="EM490" s="26"/>
      <c r="EN490" s="26"/>
      <c r="EO490" s="26"/>
      <c r="EP490" s="26"/>
      <c r="EQ490" s="26"/>
      <c r="ER490" s="26"/>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c r="GK490" s="26"/>
      <c r="GL490" s="26"/>
      <c r="GM490" s="26"/>
      <c r="GN490" s="26"/>
      <c r="GO490" s="26"/>
      <c r="GP490" s="26"/>
      <c r="GQ490" s="26"/>
      <c r="GR490" s="26"/>
      <c r="GS490" s="26"/>
      <c r="GT490" s="26"/>
    </row>
    <row r="491" spans="1:202"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26"/>
      <c r="DX491" s="26"/>
      <c r="DY491" s="26"/>
      <c r="DZ491" s="26"/>
      <c r="EA491" s="26"/>
      <c r="EB491" s="26"/>
      <c r="EC491" s="26"/>
      <c r="ED491" s="26"/>
      <c r="EE491" s="26"/>
      <c r="EF491" s="26"/>
      <c r="EG491" s="26"/>
      <c r="EH491" s="26"/>
      <c r="EI491" s="26"/>
      <c r="EJ491" s="26"/>
      <c r="EK491" s="26"/>
      <c r="EL491" s="26"/>
      <c r="EM491" s="26"/>
      <c r="EN491" s="26"/>
      <c r="EO491" s="26"/>
      <c r="EP491" s="26"/>
      <c r="EQ491" s="26"/>
      <c r="ER491" s="26"/>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c r="GK491" s="26"/>
      <c r="GL491" s="26"/>
      <c r="GM491" s="26"/>
      <c r="GN491" s="26"/>
      <c r="GO491" s="26"/>
      <c r="GP491" s="26"/>
      <c r="GQ491" s="26"/>
      <c r="GR491" s="26"/>
      <c r="GS491" s="26"/>
      <c r="GT491" s="26"/>
    </row>
    <row r="492" spans="1:202"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26"/>
      <c r="DX492" s="26"/>
      <c r="DY492" s="26"/>
      <c r="DZ492" s="26"/>
      <c r="EA492" s="26"/>
      <c r="EB492" s="26"/>
      <c r="EC492" s="26"/>
      <c r="ED492" s="26"/>
      <c r="EE492" s="26"/>
      <c r="EF492" s="26"/>
      <c r="EG492" s="26"/>
      <c r="EH492" s="26"/>
      <c r="EI492" s="26"/>
      <c r="EJ492" s="26"/>
      <c r="EK492" s="26"/>
      <c r="EL492" s="26"/>
      <c r="EM492" s="26"/>
      <c r="EN492" s="26"/>
      <c r="EO492" s="26"/>
      <c r="EP492" s="26"/>
      <c r="EQ492" s="26"/>
      <c r="ER492" s="26"/>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c r="GF492" s="26"/>
      <c r="GG492" s="26"/>
      <c r="GH492" s="26"/>
      <c r="GI492" s="26"/>
      <c r="GJ492" s="26"/>
      <c r="GK492" s="26"/>
      <c r="GL492" s="26"/>
      <c r="GM492" s="26"/>
      <c r="GN492" s="26"/>
      <c r="GO492" s="26"/>
      <c r="GP492" s="26"/>
      <c r="GQ492" s="26"/>
      <c r="GR492" s="26"/>
      <c r="GS492" s="26"/>
      <c r="GT492" s="26"/>
    </row>
    <row r="493" spans="1:202"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26"/>
      <c r="DX493" s="26"/>
      <c r="DY493" s="26"/>
      <c r="DZ493" s="26"/>
      <c r="EA493" s="26"/>
      <c r="EB493" s="26"/>
      <c r="EC493" s="26"/>
      <c r="ED493" s="26"/>
      <c r="EE493" s="26"/>
      <c r="EF493" s="26"/>
      <c r="EG493" s="26"/>
      <c r="EH493" s="26"/>
      <c r="EI493" s="26"/>
      <c r="EJ493" s="26"/>
      <c r="EK493" s="26"/>
      <c r="EL493" s="26"/>
      <c r="EM493" s="26"/>
      <c r="EN493" s="26"/>
      <c r="EO493" s="26"/>
      <c r="EP493" s="26"/>
      <c r="EQ493" s="26"/>
      <c r="ER493" s="26"/>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c r="GF493" s="26"/>
      <c r="GG493" s="26"/>
      <c r="GH493" s="26"/>
      <c r="GI493" s="26"/>
      <c r="GJ493" s="26"/>
      <c r="GK493" s="26"/>
      <c r="GL493" s="26"/>
      <c r="GM493" s="26"/>
      <c r="GN493" s="26"/>
      <c r="GO493" s="26"/>
      <c r="GP493" s="26"/>
      <c r="GQ493" s="26"/>
      <c r="GR493" s="26"/>
      <c r="GS493" s="26"/>
      <c r="GT493" s="26"/>
    </row>
    <row r="494" spans="1:202"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26"/>
      <c r="DX494" s="26"/>
      <c r="DY494" s="26"/>
      <c r="DZ494" s="26"/>
      <c r="EA494" s="26"/>
      <c r="EB494" s="26"/>
      <c r="EC494" s="26"/>
      <c r="ED494" s="26"/>
      <c r="EE494" s="26"/>
      <c r="EF494" s="26"/>
      <c r="EG494" s="26"/>
      <c r="EH494" s="26"/>
      <c r="EI494" s="26"/>
      <c r="EJ494" s="26"/>
      <c r="EK494" s="26"/>
      <c r="EL494" s="26"/>
      <c r="EM494" s="26"/>
      <c r="EN494" s="26"/>
      <c r="EO494" s="26"/>
      <c r="EP494" s="26"/>
      <c r="EQ494" s="26"/>
      <c r="ER494" s="26"/>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c r="FX494" s="26"/>
      <c r="FY494" s="26"/>
      <c r="FZ494" s="26"/>
      <c r="GA494" s="26"/>
      <c r="GB494" s="26"/>
      <c r="GC494" s="26"/>
      <c r="GD494" s="26"/>
      <c r="GE494" s="26"/>
      <c r="GF494" s="26"/>
      <c r="GG494" s="26"/>
      <c r="GH494" s="26"/>
      <c r="GI494" s="26"/>
      <c r="GJ494" s="26"/>
      <c r="GK494" s="26"/>
      <c r="GL494" s="26"/>
      <c r="GM494" s="26"/>
      <c r="GN494" s="26"/>
      <c r="GO494" s="26"/>
      <c r="GP494" s="26"/>
      <c r="GQ494" s="26"/>
      <c r="GR494" s="26"/>
      <c r="GS494" s="26"/>
      <c r="GT494" s="26"/>
    </row>
    <row r="495" spans="1:202"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26"/>
      <c r="DX495" s="26"/>
      <c r="DY495" s="26"/>
      <c r="DZ495" s="26"/>
      <c r="EA495" s="26"/>
      <c r="EB495" s="26"/>
      <c r="EC495" s="26"/>
      <c r="ED495" s="26"/>
      <c r="EE495" s="26"/>
      <c r="EF495" s="26"/>
      <c r="EG495" s="26"/>
      <c r="EH495" s="26"/>
      <c r="EI495" s="26"/>
      <c r="EJ495" s="26"/>
      <c r="EK495" s="26"/>
      <c r="EL495" s="26"/>
      <c r="EM495" s="26"/>
      <c r="EN495" s="26"/>
      <c r="EO495" s="26"/>
      <c r="EP495" s="26"/>
      <c r="EQ495" s="26"/>
      <c r="ER495" s="26"/>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c r="GK495" s="26"/>
      <c r="GL495" s="26"/>
      <c r="GM495" s="26"/>
      <c r="GN495" s="26"/>
      <c r="GO495" s="26"/>
      <c r="GP495" s="26"/>
      <c r="GQ495" s="26"/>
      <c r="GR495" s="26"/>
      <c r="GS495" s="26"/>
      <c r="GT495" s="26"/>
    </row>
    <row r="496" spans="1:202"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26"/>
      <c r="DX496" s="26"/>
      <c r="DY496" s="26"/>
      <c r="DZ496" s="26"/>
      <c r="EA496" s="26"/>
      <c r="EB496" s="26"/>
      <c r="EC496" s="26"/>
      <c r="ED496" s="26"/>
      <c r="EE496" s="26"/>
      <c r="EF496" s="26"/>
      <c r="EG496" s="26"/>
      <c r="EH496" s="26"/>
      <c r="EI496" s="26"/>
      <c r="EJ496" s="26"/>
      <c r="EK496" s="26"/>
      <c r="EL496" s="26"/>
      <c r="EM496" s="26"/>
      <c r="EN496" s="26"/>
      <c r="EO496" s="26"/>
      <c r="EP496" s="26"/>
      <c r="EQ496" s="26"/>
      <c r="ER496" s="26"/>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c r="GF496" s="26"/>
      <c r="GG496" s="26"/>
      <c r="GH496" s="26"/>
      <c r="GI496" s="26"/>
      <c r="GJ496" s="26"/>
      <c r="GK496" s="26"/>
      <c r="GL496" s="26"/>
      <c r="GM496" s="26"/>
      <c r="GN496" s="26"/>
      <c r="GO496" s="26"/>
      <c r="GP496" s="26"/>
      <c r="GQ496" s="26"/>
      <c r="GR496" s="26"/>
      <c r="GS496" s="26"/>
      <c r="GT496" s="26"/>
    </row>
    <row r="497" spans="1:202"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26"/>
      <c r="DX497" s="26"/>
      <c r="DY497" s="26"/>
      <c r="DZ497" s="26"/>
      <c r="EA497" s="26"/>
      <c r="EB497" s="26"/>
      <c r="EC497" s="26"/>
      <c r="ED497" s="26"/>
      <c r="EE497" s="26"/>
      <c r="EF497" s="26"/>
      <c r="EG497" s="26"/>
      <c r="EH497" s="26"/>
      <c r="EI497" s="26"/>
      <c r="EJ497" s="26"/>
      <c r="EK497" s="26"/>
      <c r="EL497" s="26"/>
      <c r="EM497" s="26"/>
      <c r="EN497" s="26"/>
      <c r="EO497" s="26"/>
      <c r="EP497" s="26"/>
      <c r="EQ497" s="26"/>
      <c r="ER497" s="26"/>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c r="GK497" s="26"/>
      <c r="GL497" s="26"/>
      <c r="GM497" s="26"/>
      <c r="GN497" s="26"/>
      <c r="GO497" s="26"/>
      <c r="GP497" s="26"/>
      <c r="GQ497" s="26"/>
      <c r="GR497" s="26"/>
      <c r="GS497" s="26"/>
      <c r="GT497" s="26"/>
    </row>
    <row r="498" spans="1:202"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26"/>
      <c r="DX498" s="26"/>
      <c r="DY498" s="26"/>
      <c r="DZ498" s="26"/>
      <c r="EA498" s="26"/>
      <c r="EB498" s="26"/>
      <c r="EC498" s="26"/>
      <c r="ED498" s="26"/>
      <c r="EE498" s="26"/>
      <c r="EF498" s="26"/>
      <c r="EG498" s="26"/>
      <c r="EH498" s="26"/>
      <c r="EI498" s="26"/>
      <c r="EJ498" s="26"/>
      <c r="EK498" s="26"/>
      <c r="EL498" s="26"/>
      <c r="EM498" s="26"/>
      <c r="EN498" s="26"/>
      <c r="EO498" s="26"/>
      <c r="EP498" s="26"/>
      <c r="EQ498" s="26"/>
      <c r="ER498" s="26"/>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c r="GK498" s="26"/>
      <c r="GL498" s="26"/>
      <c r="GM498" s="26"/>
      <c r="GN498" s="26"/>
      <c r="GO498" s="26"/>
      <c r="GP498" s="26"/>
      <c r="GQ498" s="26"/>
      <c r="GR498" s="26"/>
      <c r="GS498" s="26"/>
      <c r="GT498" s="26"/>
    </row>
    <row r="499" spans="1:202"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26"/>
      <c r="DX499" s="26"/>
      <c r="DY499" s="26"/>
      <c r="DZ499" s="26"/>
      <c r="EA499" s="26"/>
      <c r="EB499" s="26"/>
      <c r="EC499" s="26"/>
      <c r="ED499" s="26"/>
      <c r="EE499" s="26"/>
      <c r="EF499" s="26"/>
      <c r="EG499" s="26"/>
      <c r="EH499" s="26"/>
      <c r="EI499" s="26"/>
      <c r="EJ499" s="26"/>
      <c r="EK499" s="26"/>
      <c r="EL499" s="26"/>
      <c r="EM499" s="26"/>
      <c r="EN499" s="26"/>
      <c r="EO499" s="26"/>
      <c r="EP499" s="26"/>
      <c r="EQ499" s="26"/>
      <c r="ER499" s="26"/>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c r="GF499" s="26"/>
      <c r="GG499" s="26"/>
      <c r="GH499" s="26"/>
      <c r="GI499" s="26"/>
      <c r="GJ499" s="26"/>
      <c r="GK499" s="26"/>
      <c r="GL499" s="26"/>
      <c r="GM499" s="26"/>
      <c r="GN499" s="26"/>
      <c r="GO499" s="26"/>
      <c r="GP499" s="26"/>
      <c r="GQ499" s="26"/>
      <c r="GR499" s="26"/>
      <c r="GS499" s="26"/>
      <c r="GT499" s="26"/>
    </row>
    <row r="500" spans="1:202"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26"/>
      <c r="DX500" s="26"/>
      <c r="DY500" s="26"/>
      <c r="DZ500" s="26"/>
      <c r="EA500" s="26"/>
      <c r="EB500" s="26"/>
      <c r="EC500" s="26"/>
      <c r="ED500" s="26"/>
      <c r="EE500" s="26"/>
      <c r="EF500" s="26"/>
      <c r="EG500" s="26"/>
      <c r="EH500" s="26"/>
      <c r="EI500" s="26"/>
      <c r="EJ500" s="26"/>
      <c r="EK500" s="26"/>
      <c r="EL500" s="26"/>
      <c r="EM500" s="26"/>
      <c r="EN500" s="26"/>
      <c r="EO500" s="26"/>
      <c r="EP500" s="26"/>
      <c r="EQ500" s="26"/>
      <c r="ER500" s="26"/>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c r="GF500" s="26"/>
      <c r="GG500" s="26"/>
      <c r="GH500" s="26"/>
      <c r="GI500" s="26"/>
      <c r="GJ500" s="26"/>
      <c r="GK500" s="26"/>
      <c r="GL500" s="26"/>
      <c r="GM500" s="26"/>
      <c r="GN500" s="26"/>
      <c r="GO500" s="26"/>
      <c r="GP500" s="26"/>
      <c r="GQ500" s="26"/>
      <c r="GR500" s="26"/>
      <c r="GS500" s="26"/>
      <c r="GT500" s="26"/>
    </row>
    <row r="501" spans="1:202"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26"/>
      <c r="DX501" s="26"/>
      <c r="DY501" s="26"/>
      <c r="DZ501" s="26"/>
      <c r="EA501" s="26"/>
      <c r="EB501" s="26"/>
      <c r="EC501" s="26"/>
      <c r="ED501" s="26"/>
      <c r="EE501" s="26"/>
      <c r="EF501" s="26"/>
      <c r="EG501" s="26"/>
      <c r="EH501" s="26"/>
      <c r="EI501" s="26"/>
      <c r="EJ501" s="26"/>
      <c r="EK501" s="26"/>
      <c r="EL501" s="26"/>
      <c r="EM501" s="26"/>
      <c r="EN501" s="26"/>
      <c r="EO501" s="26"/>
      <c r="EP501" s="26"/>
      <c r="EQ501" s="26"/>
      <c r="ER501" s="26"/>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c r="GF501" s="26"/>
      <c r="GG501" s="26"/>
      <c r="GH501" s="26"/>
      <c r="GI501" s="26"/>
      <c r="GJ501" s="26"/>
      <c r="GK501" s="26"/>
      <c r="GL501" s="26"/>
      <c r="GM501" s="26"/>
      <c r="GN501" s="26"/>
      <c r="GO501" s="26"/>
      <c r="GP501" s="26"/>
      <c r="GQ501" s="26"/>
      <c r="GR501" s="26"/>
      <c r="GS501" s="26"/>
      <c r="GT501" s="26"/>
    </row>
    <row r="502" spans="1:202"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26"/>
      <c r="DX502" s="26"/>
      <c r="DY502" s="26"/>
      <c r="DZ502" s="26"/>
      <c r="EA502" s="26"/>
      <c r="EB502" s="26"/>
      <c r="EC502" s="26"/>
      <c r="ED502" s="26"/>
      <c r="EE502" s="26"/>
      <c r="EF502" s="26"/>
      <c r="EG502" s="26"/>
      <c r="EH502" s="26"/>
      <c r="EI502" s="26"/>
      <c r="EJ502" s="26"/>
      <c r="EK502" s="26"/>
      <c r="EL502" s="26"/>
      <c r="EM502" s="26"/>
      <c r="EN502" s="26"/>
      <c r="EO502" s="26"/>
      <c r="EP502" s="26"/>
      <c r="EQ502" s="26"/>
      <c r="ER502" s="26"/>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c r="GK502" s="26"/>
      <c r="GL502" s="26"/>
      <c r="GM502" s="26"/>
      <c r="GN502" s="26"/>
      <c r="GO502" s="26"/>
      <c r="GP502" s="26"/>
      <c r="GQ502" s="26"/>
      <c r="GR502" s="26"/>
      <c r="GS502" s="26"/>
      <c r="GT502" s="26"/>
    </row>
    <row r="503" spans="1:202"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26"/>
      <c r="DX503" s="26"/>
      <c r="DY503" s="26"/>
      <c r="DZ503" s="26"/>
      <c r="EA503" s="26"/>
      <c r="EB503" s="26"/>
      <c r="EC503" s="26"/>
      <c r="ED503" s="26"/>
      <c r="EE503" s="26"/>
      <c r="EF503" s="26"/>
      <c r="EG503" s="26"/>
      <c r="EH503" s="26"/>
      <c r="EI503" s="26"/>
      <c r="EJ503" s="26"/>
      <c r="EK503" s="26"/>
      <c r="EL503" s="26"/>
      <c r="EM503" s="26"/>
      <c r="EN503" s="26"/>
      <c r="EO503" s="26"/>
      <c r="EP503" s="26"/>
      <c r="EQ503" s="26"/>
      <c r="ER503" s="26"/>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c r="GK503" s="26"/>
      <c r="GL503" s="26"/>
      <c r="GM503" s="26"/>
      <c r="GN503" s="26"/>
      <c r="GO503" s="26"/>
      <c r="GP503" s="26"/>
      <c r="GQ503" s="26"/>
      <c r="GR503" s="26"/>
      <c r="GS503" s="26"/>
      <c r="GT503" s="26"/>
    </row>
    <row r="504" spans="1:202"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26"/>
      <c r="DX504" s="26"/>
      <c r="DY504" s="26"/>
      <c r="DZ504" s="26"/>
      <c r="EA504" s="26"/>
      <c r="EB504" s="26"/>
      <c r="EC504" s="26"/>
      <c r="ED504" s="26"/>
      <c r="EE504" s="26"/>
      <c r="EF504" s="26"/>
      <c r="EG504" s="26"/>
      <c r="EH504" s="26"/>
      <c r="EI504" s="26"/>
      <c r="EJ504" s="26"/>
      <c r="EK504" s="26"/>
      <c r="EL504" s="26"/>
      <c r="EM504" s="26"/>
      <c r="EN504" s="26"/>
      <c r="EO504" s="26"/>
      <c r="EP504" s="26"/>
      <c r="EQ504" s="26"/>
      <c r="ER504" s="26"/>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c r="GF504" s="26"/>
      <c r="GG504" s="26"/>
      <c r="GH504" s="26"/>
      <c r="GI504" s="26"/>
      <c r="GJ504" s="26"/>
      <c r="GK504" s="26"/>
      <c r="GL504" s="26"/>
      <c r="GM504" s="26"/>
      <c r="GN504" s="26"/>
      <c r="GO504" s="26"/>
      <c r="GP504" s="26"/>
      <c r="GQ504" s="26"/>
      <c r="GR504" s="26"/>
      <c r="GS504" s="26"/>
      <c r="GT504" s="26"/>
    </row>
    <row r="505" spans="1:202"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26"/>
      <c r="DX505" s="26"/>
      <c r="DY505" s="26"/>
      <c r="DZ505" s="26"/>
      <c r="EA505" s="26"/>
      <c r="EB505" s="26"/>
      <c r="EC505" s="26"/>
      <c r="ED505" s="26"/>
      <c r="EE505" s="26"/>
      <c r="EF505" s="26"/>
      <c r="EG505" s="26"/>
      <c r="EH505" s="26"/>
      <c r="EI505" s="26"/>
      <c r="EJ505" s="26"/>
      <c r="EK505" s="26"/>
      <c r="EL505" s="26"/>
      <c r="EM505" s="26"/>
      <c r="EN505" s="26"/>
      <c r="EO505" s="26"/>
      <c r="EP505" s="26"/>
      <c r="EQ505" s="26"/>
      <c r="ER505" s="26"/>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c r="GK505" s="26"/>
      <c r="GL505" s="26"/>
      <c r="GM505" s="26"/>
      <c r="GN505" s="26"/>
      <c r="GO505" s="26"/>
      <c r="GP505" s="26"/>
      <c r="GQ505" s="26"/>
      <c r="GR505" s="26"/>
      <c r="GS505" s="26"/>
      <c r="GT505" s="26"/>
    </row>
    <row r="506" spans="1:202"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26"/>
      <c r="DX506" s="26"/>
      <c r="DY506" s="26"/>
      <c r="DZ506" s="26"/>
      <c r="EA506" s="26"/>
      <c r="EB506" s="26"/>
      <c r="EC506" s="26"/>
      <c r="ED506" s="26"/>
      <c r="EE506" s="26"/>
      <c r="EF506" s="26"/>
      <c r="EG506" s="26"/>
      <c r="EH506" s="26"/>
      <c r="EI506" s="26"/>
      <c r="EJ506" s="26"/>
      <c r="EK506" s="26"/>
      <c r="EL506" s="26"/>
      <c r="EM506" s="26"/>
      <c r="EN506" s="26"/>
      <c r="EO506" s="26"/>
      <c r="EP506" s="26"/>
      <c r="EQ506" s="26"/>
      <c r="ER506" s="26"/>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c r="GF506" s="26"/>
      <c r="GG506" s="26"/>
      <c r="GH506" s="26"/>
      <c r="GI506" s="26"/>
      <c r="GJ506" s="26"/>
      <c r="GK506" s="26"/>
      <c r="GL506" s="26"/>
      <c r="GM506" s="26"/>
      <c r="GN506" s="26"/>
      <c r="GO506" s="26"/>
      <c r="GP506" s="26"/>
      <c r="GQ506" s="26"/>
      <c r="GR506" s="26"/>
      <c r="GS506" s="26"/>
      <c r="GT506" s="26"/>
    </row>
    <row r="507" spans="1:202"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26"/>
      <c r="DX507" s="26"/>
      <c r="DY507" s="26"/>
      <c r="DZ507" s="26"/>
      <c r="EA507" s="26"/>
      <c r="EB507" s="26"/>
      <c r="EC507" s="26"/>
      <c r="ED507" s="26"/>
      <c r="EE507" s="26"/>
      <c r="EF507" s="26"/>
      <c r="EG507" s="26"/>
      <c r="EH507" s="26"/>
      <c r="EI507" s="26"/>
      <c r="EJ507" s="26"/>
      <c r="EK507" s="26"/>
      <c r="EL507" s="26"/>
      <c r="EM507" s="26"/>
      <c r="EN507" s="26"/>
      <c r="EO507" s="26"/>
      <c r="EP507" s="26"/>
      <c r="EQ507" s="26"/>
      <c r="ER507" s="26"/>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c r="GF507" s="26"/>
      <c r="GG507" s="26"/>
      <c r="GH507" s="26"/>
      <c r="GI507" s="26"/>
      <c r="GJ507" s="26"/>
      <c r="GK507" s="26"/>
      <c r="GL507" s="26"/>
      <c r="GM507" s="26"/>
      <c r="GN507" s="26"/>
      <c r="GO507" s="26"/>
      <c r="GP507" s="26"/>
      <c r="GQ507" s="26"/>
      <c r="GR507" s="26"/>
      <c r="GS507" s="26"/>
      <c r="GT507" s="26"/>
    </row>
    <row r="508" spans="1:202"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26"/>
      <c r="DX508" s="26"/>
      <c r="DY508" s="26"/>
      <c r="DZ508" s="26"/>
      <c r="EA508" s="26"/>
      <c r="EB508" s="26"/>
      <c r="EC508" s="26"/>
      <c r="ED508" s="26"/>
      <c r="EE508" s="26"/>
      <c r="EF508" s="26"/>
      <c r="EG508" s="26"/>
      <c r="EH508" s="26"/>
      <c r="EI508" s="26"/>
      <c r="EJ508" s="26"/>
      <c r="EK508" s="26"/>
      <c r="EL508" s="26"/>
      <c r="EM508" s="26"/>
      <c r="EN508" s="26"/>
      <c r="EO508" s="26"/>
      <c r="EP508" s="26"/>
      <c r="EQ508" s="26"/>
      <c r="ER508" s="26"/>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c r="GF508" s="26"/>
      <c r="GG508" s="26"/>
      <c r="GH508" s="26"/>
      <c r="GI508" s="26"/>
      <c r="GJ508" s="26"/>
      <c r="GK508" s="26"/>
      <c r="GL508" s="26"/>
      <c r="GM508" s="26"/>
      <c r="GN508" s="26"/>
      <c r="GO508" s="26"/>
      <c r="GP508" s="26"/>
      <c r="GQ508" s="26"/>
      <c r="GR508" s="26"/>
      <c r="GS508" s="26"/>
      <c r="GT508" s="26"/>
    </row>
    <row r="509" spans="1:202"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26"/>
      <c r="DX509" s="26"/>
      <c r="DY509" s="26"/>
      <c r="DZ509" s="26"/>
      <c r="EA509" s="26"/>
      <c r="EB509" s="26"/>
      <c r="EC509" s="26"/>
      <c r="ED509" s="26"/>
      <c r="EE509" s="26"/>
      <c r="EF509" s="26"/>
      <c r="EG509" s="26"/>
      <c r="EH509" s="26"/>
      <c r="EI509" s="26"/>
      <c r="EJ509" s="26"/>
      <c r="EK509" s="26"/>
      <c r="EL509" s="26"/>
      <c r="EM509" s="26"/>
      <c r="EN509" s="26"/>
      <c r="EO509" s="26"/>
      <c r="EP509" s="26"/>
      <c r="EQ509" s="26"/>
      <c r="ER509" s="26"/>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c r="GF509" s="26"/>
      <c r="GG509" s="26"/>
      <c r="GH509" s="26"/>
      <c r="GI509" s="26"/>
      <c r="GJ509" s="26"/>
      <c r="GK509" s="26"/>
      <c r="GL509" s="26"/>
      <c r="GM509" s="26"/>
      <c r="GN509" s="26"/>
      <c r="GO509" s="26"/>
      <c r="GP509" s="26"/>
      <c r="GQ509" s="26"/>
      <c r="GR509" s="26"/>
      <c r="GS509" s="26"/>
      <c r="GT509" s="26"/>
    </row>
    <row r="510" spans="1:202"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26"/>
      <c r="DX510" s="26"/>
      <c r="DY510" s="26"/>
      <c r="DZ510" s="26"/>
      <c r="EA510" s="26"/>
      <c r="EB510" s="26"/>
      <c r="EC510" s="26"/>
      <c r="ED510" s="26"/>
      <c r="EE510" s="26"/>
      <c r="EF510" s="26"/>
      <c r="EG510" s="26"/>
      <c r="EH510" s="26"/>
      <c r="EI510" s="26"/>
      <c r="EJ510" s="26"/>
      <c r="EK510" s="26"/>
      <c r="EL510" s="26"/>
      <c r="EM510" s="26"/>
      <c r="EN510" s="26"/>
      <c r="EO510" s="26"/>
      <c r="EP510" s="26"/>
      <c r="EQ510" s="26"/>
      <c r="ER510" s="26"/>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c r="GF510" s="26"/>
      <c r="GG510" s="26"/>
      <c r="GH510" s="26"/>
      <c r="GI510" s="26"/>
      <c r="GJ510" s="26"/>
      <c r="GK510" s="26"/>
      <c r="GL510" s="26"/>
      <c r="GM510" s="26"/>
      <c r="GN510" s="26"/>
      <c r="GO510" s="26"/>
      <c r="GP510" s="26"/>
      <c r="GQ510" s="26"/>
      <c r="GR510" s="26"/>
      <c r="GS510" s="26"/>
      <c r="GT510" s="26"/>
    </row>
    <row r="511" spans="1:202"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26"/>
      <c r="DX511" s="26"/>
      <c r="DY511" s="26"/>
      <c r="DZ511" s="26"/>
      <c r="EA511" s="26"/>
      <c r="EB511" s="26"/>
      <c r="EC511" s="26"/>
      <c r="ED511" s="26"/>
      <c r="EE511" s="26"/>
      <c r="EF511" s="26"/>
      <c r="EG511" s="26"/>
      <c r="EH511" s="26"/>
      <c r="EI511" s="26"/>
      <c r="EJ511" s="26"/>
      <c r="EK511" s="26"/>
      <c r="EL511" s="26"/>
      <c r="EM511" s="26"/>
      <c r="EN511" s="26"/>
      <c r="EO511" s="26"/>
      <c r="EP511" s="26"/>
      <c r="EQ511" s="26"/>
      <c r="ER511" s="26"/>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c r="GF511" s="26"/>
      <c r="GG511" s="26"/>
      <c r="GH511" s="26"/>
      <c r="GI511" s="26"/>
      <c r="GJ511" s="26"/>
      <c r="GK511" s="26"/>
      <c r="GL511" s="26"/>
      <c r="GM511" s="26"/>
      <c r="GN511" s="26"/>
      <c r="GO511" s="26"/>
      <c r="GP511" s="26"/>
      <c r="GQ511" s="26"/>
      <c r="GR511" s="26"/>
      <c r="GS511" s="26"/>
      <c r="GT511" s="26"/>
    </row>
    <row r="512" spans="1:202"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26"/>
      <c r="DX512" s="26"/>
      <c r="DY512" s="26"/>
      <c r="DZ512" s="26"/>
      <c r="EA512" s="26"/>
      <c r="EB512" s="26"/>
      <c r="EC512" s="26"/>
      <c r="ED512" s="26"/>
      <c r="EE512" s="26"/>
      <c r="EF512" s="26"/>
      <c r="EG512" s="26"/>
      <c r="EH512" s="26"/>
      <c r="EI512" s="26"/>
      <c r="EJ512" s="26"/>
      <c r="EK512" s="26"/>
      <c r="EL512" s="26"/>
      <c r="EM512" s="26"/>
      <c r="EN512" s="26"/>
      <c r="EO512" s="26"/>
      <c r="EP512" s="26"/>
      <c r="EQ512" s="26"/>
      <c r="ER512" s="26"/>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c r="GK512" s="26"/>
      <c r="GL512" s="26"/>
      <c r="GM512" s="26"/>
      <c r="GN512" s="26"/>
      <c r="GO512" s="26"/>
      <c r="GP512" s="26"/>
      <c r="GQ512" s="26"/>
      <c r="GR512" s="26"/>
      <c r="GS512" s="26"/>
      <c r="GT512" s="26"/>
    </row>
    <row r="513" spans="1:202"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26"/>
      <c r="DX513" s="26"/>
      <c r="DY513" s="26"/>
      <c r="DZ513" s="26"/>
      <c r="EA513" s="26"/>
      <c r="EB513" s="26"/>
      <c r="EC513" s="26"/>
      <c r="ED513" s="26"/>
      <c r="EE513" s="26"/>
      <c r="EF513" s="26"/>
      <c r="EG513" s="26"/>
      <c r="EH513" s="26"/>
      <c r="EI513" s="26"/>
      <c r="EJ513" s="26"/>
      <c r="EK513" s="26"/>
      <c r="EL513" s="26"/>
      <c r="EM513" s="26"/>
      <c r="EN513" s="26"/>
      <c r="EO513" s="26"/>
      <c r="EP513" s="26"/>
      <c r="EQ513" s="26"/>
      <c r="ER513" s="26"/>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c r="GF513" s="26"/>
      <c r="GG513" s="26"/>
      <c r="GH513" s="26"/>
      <c r="GI513" s="26"/>
      <c r="GJ513" s="26"/>
      <c r="GK513" s="26"/>
      <c r="GL513" s="26"/>
      <c r="GM513" s="26"/>
      <c r="GN513" s="26"/>
      <c r="GO513" s="26"/>
      <c r="GP513" s="26"/>
      <c r="GQ513" s="26"/>
      <c r="GR513" s="26"/>
      <c r="GS513" s="26"/>
      <c r="GT513" s="26"/>
    </row>
    <row r="514" spans="1:202"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26"/>
      <c r="DX514" s="26"/>
      <c r="DY514" s="26"/>
      <c r="DZ514" s="26"/>
      <c r="EA514" s="26"/>
      <c r="EB514" s="26"/>
      <c r="EC514" s="26"/>
      <c r="ED514" s="26"/>
      <c r="EE514" s="26"/>
      <c r="EF514" s="26"/>
      <c r="EG514" s="26"/>
      <c r="EH514" s="26"/>
      <c r="EI514" s="26"/>
      <c r="EJ514" s="26"/>
      <c r="EK514" s="26"/>
      <c r="EL514" s="26"/>
      <c r="EM514" s="26"/>
      <c r="EN514" s="26"/>
      <c r="EO514" s="26"/>
      <c r="EP514" s="26"/>
      <c r="EQ514" s="26"/>
      <c r="ER514" s="26"/>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c r="GK514" s="26"/>
      <c r="GL514" s="26"/>
      <c r="GM514" s="26"/>
      <c r="GN514" s="26"/>
      <c r="GO514" s="26"/>
      <c r="GP514" s="26"/>
      <c r="GQ514" s="26"/>
      <c r="GR514" s="26"/>
      <c r="GS514" s="26"/>
      <c r="GT514" s="26"/>
    </row>
    <row r="515" spans="1:202"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26"/>
      <c r="DX515" s="26"/>
      <c r="DY515" s="26"/>
      <c r="DZ515" s="26"/>
      <c r="EA515" s="26"/>
      <c r="EB515" s="26"/>
      <c r="EC515" s="26"/>
      <c r="ED515" s="26"/>
      <c r="EE515" s="26"/>
      <c r="EF515" s="26"/>
      <c r="EG515" s="26"/>
      <c r="EH515" s="26"/>
      <c r="EI515" s="26"/>
      <c r="EJ515" s="26"/>
      <c r="EK515" s="26"/>
      <c r="EL515" s="26"/>
      <c r="EM515" s="26"/>
      <c r="EN515" s="26"/>
      <c r="EO515" s="26"/>
      <c r="EP515" s="26"/>
      <c r="EQ515" s="26"/>
      <c r="ER515" s="26"/>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c r="GF515" s="26"/>
      <c r="GG515" s="26"/>
      <c r="GH515" s="26"/>
      <c r="GI515" s="26"/>
      <c r="GJ515" s="26"/>
      <c r="GK515" s="26"/>
      <c r="GL515" s="26"/>
      <c r="GM515" s="26"/>
      <c r="GN515" s="26"/>
      <c r="GO515" s="26"/>
      <c r="GP515" s="26"/>
      <c r="GQ515" s="26"/>
      <c r="GR515" s="26"/>
      <c r="GS515" s="26"/>
      <c r="GT515" s="26"/>
    </row>
    <row r="516" spans="1:202"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26"/>
      <c r="DX516" s="26"/>
      <c r="DY516" s="26"/>
      <c r="DZ516" s="26"/>
      <c r="EA516" s="26"/>
      <c r="EB516" s="26"/>
      <c r="EC516" s="26"/>
      <c r="ED516" s="26"/>
      <c r="EE516" s="26"/>
      <c r="EF516" s="26"/>
      <c r="EG516" s="26"/>
      <c r="EH516" s="26"/>
      <c r="EI516" s="26"/>
      <c r="EJ516" s="26"/>
      <c r="EK516" s="26"/>
      <c r="EL516" s="26"/>
      <c r="EM516" s="26"/>
      <c r="EN516" s="26"/>
      <c r="EO516" s="26"/>
      <c r="EP516" s="26"/>
      <c r="EQ516" s="26"/>
      <c r="ER516" s="26"/>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c r="GF516" s="26"/>
      <c r="GG516" s="26"/>
      <c r="GH516" s="26"/>
      <c r="GI516" s="26"/>
      <c r="GJ516" s="26"/>
      <c r="GK516" s="26"/>
      <c r="GL516" s="26"/>
      <c r="GM516" s="26"/>
      <c r="GN516" s="26"/>
      <c r="GO516" s="26"/>
      <c r="GP516" s="26"/>
      <c r="GQ516" s="26"/>
      <c r="GR516" s="26"/>
      <c r="GS516" s="26"/>
      <c r="GT516" s="26"/>
    </row>
    <row r="517" spans="1:202"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26"/>
      <c r="DX517" s="26"/>
      <c r="DY517" s="26"/>
      <c r="DZ517" s="26"/>
      <c r="EA517" s="26"/>
      <c r="EB517" s="26"/>
      <c r="EC517" s="26"/>
      <c r="ED517" s="26"/>
      <c r="EE517" s="26"/>
      <c r="EF517" s="26"/>
      <c r="EG517" s="26"/>
      <c r="EH517" s="26"/>
      <c r="EI517" s="26"/>
      <c r="EJ517" s="26"/>
      <c r="EK517" s="26"/>
      <c r="EL517" s="26"/>
      <c r="EM517" s="26"/>
      <c r="EN517" s="26"/>
      <c r="EO517" s="26"/>
      <c r="EP517" s="26"/>
      <c r="EQ517" s="26"/>
      <c r="ER517" s="26"/>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c r="GK517" s="26"/>
      <c r="GL517" s="26"/>
      <c r="GM517" s="26"/>
      <c r="GN517" s="26"/>
      <c r="GO517" s="26"/>
      <c r="GP517" s="26"/>
      <c r="GQ517" s="26"/>
      <c r="GR517" s="26"/>
      <c r="GS517" s="26"/>
      <c r="GT517" s="26"/>
    </row>
    <row r="518" spans="1:202"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26"/>
      <c r="DX518" s="26"/>
      <c r="DY518" s="26"/>
      <c r="DZ518" s="26"/>
      <c r="EA518" s="26"/>
      <c r="EB518" s="26"/>
      <c r="EC518" s="26"/>
      <c r="ED518" s="26"/>
      <c r="EE518" s="26"/>
      <c r="EF518" s="26"/>
      <c r="EG518" s="26"/>
      <c r="EH518" s="26"/>
      <c r="EI518" s="26"/>
      <c r="EJ518" s="26"/>
      <c r="EK518" s="26"/>
      <c r="EL518" s="26"/>
      <c r="EM518" s="26"/>
      <c r="EN518" s="26"/>
      <c r="EO518" s="26"/>
      <c r="EP518" s="26"/>
      <c r="EQ518" s="26"/>
      <c r="ER518" s="26"/>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c r="GF518" s="26"/>
      <c r="GG518" s="26"/>
      <c r="GH518" s="26"/>
      <c r="GI518" s="26"/>
      <c r="GJ518" s="26"/>
      <c r="GK518" s="26"/>
      <c r="GL518" s="26"/>
      <c r="GM518" s="26"/>
      <c r="GN518" s="26"/>
      <c r="GO518" s="26"/>
      <c r="GP518" s="26"/>
      <c r="GQ518" s="26"/>
      <c r="GR518" s="26"/>
      <c r="GS518" s="26"/>
      <c r="GT518" s="26"/>
    </row>
    <row r="519" spans="1:202"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26"/>
      <c r="DX519" s="26"/>
      <c r="DY519" s="26"/>
      <c r="DZ519" s="26"/>
      <c r="EA519" s="26"/>
      <c r="EB519" s="26"/>
      <c r="EC519" s="26"/>
      <c r="ED519" s="26"/>
      <c r="EE519" s="26"/>
      <c r="EF519" s="26"/>
      <c r="EG519" s="26"/>
      <c r="EH519" s="26"/>
      <c r="EI519" s="26"/>
      <c r="EJ519" s="26"/>
      <c r="EK519" s="26"/>
      <c r="EL519" s="26"/>
      <c r="EM519" s="26"/>
      <c r="EN519" s="26"/>
      <c r="EO519" s="26"/>
      <c r="EP519" s="26"/>
      <c r="EQ519" s="26"/>
      <c r="ER519" s="26"/>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c r="GK519" s="26"/>
      <c r="GL519" s="26"/>
      <c r="GM519" s="26"/>
      <c r="GN519" s="26"/>
      <c r="GO519" s="26"/>
      <c r="GP519" s="26"/>
      <c r="GQ519" s="26"/>
      <c r="GR519" s="26"/>
      <c r="GS519" s="26"/>
      <c r="GT519" s="26"/>
    </row>
    <row r="520" spans="1:202"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26"/>
      <c r="DX520" s="26"/>
      <c r="DY520" s="26"/>
      <c r="DZ520" s="26"/>
      <c r="EA520" s="26"/>
      <c r="EB520" s="26"/>
      <c r="EC520" s="26"/>
      <c r="ED520" s="26"/>
      <c r="EE520" s="26"/>
      <c r="EF520" s="26"/>
      <c r="EG520" s="26"/>
      <c r="EH520" s="26"/>
      <c r="EI520" s="26"/>
      <c r="EJ520" s="26"/>
      <c r="EK520" s="26"/>
      <c r="EL520" s="26"/>
      <c r="EM520" s="26"/>
      <c r="EN520" s="26"/>
      <c r="EO520" s="26"/>
      <c r="EP520" s="26"/>
      <c r="EQ520" s="26"/>
      <c r="ER520" s="26"/>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c r="GF520" s="26"/>
      <c r="GG520" s="26"/>
      <c r="GH520" s="26"/>
      <c r="GI520" s="26"/>
      <c r="GJ520" s="26"/>
      <c r="GK520" s="26"/>
      <c r="GL520" s="26"/>
      <c r="GM520" s="26"/>
      <c r="GN520" s="26"/>
      <c r="GO520" s="26"/>
      <c r="GP520" s="26"/>
      <c r="GQ520" s="26"/>
      <c r="GR520" s="26"/>
      <c r="GS520" s="26"/>
      <c r="GT520" s="26"/>
    </row>
    <row r="521" spans="1:202"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26"/>
      <c r="DX521" s="26"/>
      <c r="DY521" s="26"/>
      <c r="DZ521" s="26"/>
      <c r="EA521" s="26"/>
      <c r="EB521" s="26"/>
      <c r="EC521" s="26"/>
      <c r="ED521" s="26"/>
      <c r="EE521" s="26"/>
      <c r="EF521" s="26"/>
      <c r="EG521" s="26"/>
      <c r="EH521" s="26"/>
      <c r="EI521" s="26"/>
      <c r="EJ521" s="26"/>
      <c r="EK521" s="26"/>
      <c r="EL521" s="26"/>
      <c r="EM521" s="26"/>
      <c r="EN521" s="26"/>
      <c r="EO521" s="26"/>
      <c r="EP521" s="26"/>
      <c r="EQ521" s="26"/>
      <c r="ER521" s="26"/>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c r="GK521" s="26"/>
      <c r="GL521" s="26"/>
      <c r="GM521" s="26"/>
      <c r="GN521" s="26"/>
      <c r="GO521" s="26"/>
      <c r="GP521" s="26"/>
      <c r="GQ521" s="26"/>
      <c r="GR521" s="26"/>
      <c r="GS521" s="26"/>
      <c r="GT521" s="26"/>
    </row>
    <row r="522" spans="1:202"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26"/>
      <c r="DX522" s="26"/>
      <c r="DY522" s="26"/>
      <c r="DZ522" s="26"/>
      <c r="EA522" s="26"/>
      <c r="EB522" s="26"/>
      <c r="EC522" s="26"/>
      <c r="ED522" s="26"/>
      <c r="EE522" s="26"/>
      <c r="EF522" s="26"/>
      <c r="EG522" s="26"/>
      <c r="EH522" s="26"/>
      <c r="EI522" s="26"/>
      <c r="EJ522" s="26"/>
      <c r="EK522" s="26"/>
      <c r="EL522" s="26"/>
      <c r="EM522" s="26"/>
      <c r="EN522" s="26"/>
      <c r="EO522" s="26"/>
      <c r="EP522" s="26"/>
      <c r="EQ522" s="26"/>
      <c r="ER522" s="26"/>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c r="GF522" s="26"/>
      <c r="GG522" s="26"/>
      <c r="GH522" s="26"/>
      <c r="GI522" s="26"/>
      <c r="GJ522" s="26"/>
      <c r="GK522" s="26"/>
      <c r="GL522" s="26"/>
      <c r="GM522" s="26"/>
      <c r="GN522" s="26"/>
      <c r="GO522" s="26"/>
      <c r="GP522" s="26"/>
      <c r="GQ522" s="26"/>
      <c r="GR522" s="26"/>
      <c r="GS522" s="26"/>
      <c r="GT522" s="26"/>
    </row>
    <row r="523" spans="1:202"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26"/>
      <c r="DX523" s="26"/>
      <c r="DY523" s="26"/>
      <c r="DZ523" s="26"/>
      <c r="EA523" s="26"/>
      <c r="EB523" s="26"/>
      <c r="EC523" s="26"/>
      <c r="ED523" s="26"/>
      <c r="EE523" s="26"/>
      <c r="EF523" s="26"/>
      <c r="EG523" s="26"/>
      <c r="EH523" s="26"/>
      <c r="EI523" s="26"/>
      <c r="EJ523" s="26"/>
      <c r="EK523" s="26"/>
      <c r="EL523" s="26"/>
      <c r="EM523" s="26"/>
      <c r="EN523" s="26"/>
      <c r="EO523" s="26"/>
      <c r="EP523" s="26"/>
      <c r="EQ523" s="26"/>
      <c r="ER523" s="26"/>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c r="GK523" s="26"/>
      <c r="GL523" s="26"/>
      <c r="GM523" s="26"/>
      <c r="GN523" s="26"/>
      <c r="GO523" s="26"/>
      <c r="GP523" s="26"/>
      <c r="GQ523" s="26"/>
      <c r="GR523" s="26"/>
      <c r="GS523" s="26"/>
      <c r="GT523" s="26"/>
    </row>
    <row r="524" spans="1:202"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26"/>
      <c r="DX524" s="26"/>
      <c r="DY524" s="26"/>
      <c r="DZ524" s="26"/>
      <c r="EA524" s="26"/>
      <c r="EB524" s="26"/>
      <c r="EC524" s="26"/>
      <c r="ED524" s="26"/>
      <c r="EE524" s="26"/>
      <c r="EF524" s="26"/>
      <c r="EG524" s="26"/>
      <c r="EH524" s="26"/>
      <c r="EI524" s="26"/>
      <c r="EJ524" s="26"/>
      <c r="EK524" s="26"/>
      <c r="EL524" s="26"/>
      <c r="EM524" s="26"/>
      <c r="EN524" s="26"/>
      <c r="EO524" s="26"/>
      <c r="EP524" s="26"/>
      <c r="EQ524" s="26"/>
      <c r="ER524" s="26"/>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c r="FX524" s="26"/>
      <c r="FY524" s="26"/>
      <c r="FZ524" s="26"/>
      <c r="GA524" s="26"/>
      <c r="GB524" s="26"/>
      <c r="GC524" s="26"/>
      <c r="GD524" s="26"/>
      <c r="GE524" s="26"/>
      <c r="GF524" s="26"/>
      <c r="GG524" s="26"/>
      <c r="GH524" s="26"/>
      <c r="GI524" s="26"/>
      <c r="GJ524" s="26"/>
      <c r="GK524" s="26"/>
      <c r="GL524" s="26"/>
      <c r="GM524" s="26"/>
      <c r="GN524" s="26"/>
      <c r="GO524" s="26"/>
      <c r="GP524" s="26"/>
      <c r="GQ524" s="26"/>
      <c r="GR524" s="26"/>
      <c r="GS524" s="26"/>
      <c r="GT524" s="26"/>
    </row>
    <row r="525" spans="1:202"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26"/>
      <c r="DX525" s="26"/>
      <c r="DY525" s="26"/>
      <c r="DZ525" s="26"/>
      <c r="EA525" s="26"/>
      <c r="EB525" s="26"/>
      <c r="EC525" s="26"/>
      <c r="ED525" s="26"/>
      <c r="EE525" s="26"/>
      <c r="EF525" s="26"/>
      <c r="EG525" s="26"/>
      <c r="EH525" s="26"/>
      <c r="EI525" s="26"/>
      <c r="EJ525" s="26"/>
      <c r="EK525" s="26"/>
      <c r="EL525" s="26"/>
      <c r="EM525" s="26"/>
      <c r="EN525" s="26"/>
      <c r="EO525" s="26"/>
      <c r="EP525" s="26"/>
      <c r="EQ525" s="26"/>
      <c r="ER525" s="26"/>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c r="FX525" s="26"/>
      <c r="FY525" s="26"/>
      <c r="FZ525" s="26"/>
      <c r="GA525" s="26"/>
      <c r="GB525" s="26"/>
      <c r="GC525" s="26"/>
      <c r="GD525" s="26"/>
      <c r="GE525" s="26"/>
      <c r="GF525" s="26"/>
      <c r="GG525" s="26"/>
      <c r="GH525" s="26"/>
      <c r="GI525" s="26"/>
      <c r="GJ525" s="26"/>
      <c r="GK525" s="26"/>
      <c r="GL525" s="26"/>
      <c r="GM525" s="26"/>
      <c r="GN525" s="26"/>
      <c r="GO525" s="26"/>
      <c r="GP525" s="26"/>
      <c r="GQ525" s="26"/>
      <c r="GR525" s="26"/>
      <c r="GS525" s="26"/>
      <c r="GT525" s="26"/>
    </row>
    <row r="526" spans="1:202"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c r="DS526" s="26"/>
      <c r="DT526" s="26"/>
      <c r="DU526" s="26"/>
      <c r="DV526" s="26"/>
      <c r="DW526" s="26"/>
      <c r="DX526" s="26"/>
      <c r="DY526" s="26"/>
      <c r="DZ526" s="26"/>
      <c r="EA526" s="26"/>
      <c r="EB526" s="26"/>
      <c r="EC526" s="26"/>
      <c r="ED526" s="26"/>
      <c r="EE526" s="26"/>
      <c r="EF526" s="26"/>
      <c r="EG526" s="26"/>
      <c r="EH526" s="26"/>
      <c r="EI526" s="26"/>
      <c r="EJ526" s="26"/>
      <c r="EK526" s="26"/>
      <c r="EL526" s="26"/>
      <c r="EM526" s="26"/>
      <c r="EN526" s="26"/>
      <c r="EO526" s="26"/>
      <c r="EP526" s="26"/>
      <c r="EQ526" s="26"/>
      <c r="ER526" s="26"/>
      <c r="ES526" s="26"/>
      <c r="ET526" s="26"/>
      <c r="EU526" s="26"/>
      <c r="EV526" s="26"/>
      <c r="EW526" s="26"/>
      <c r="EX526" s="26"/>
      <c r="EY526" s="26"/>
      <c r="EZ526" s="26"/>
      <c r="FA526" s="26"/>
      <c r="FB526" s="26"/>
      <c r="FC526" s="26"/>
      <c r="FD526" s="26"/>
      <c r="FE526" s="26"/>
      <c r="FF526" s="26"/>
      <c r="FG526" s="26"/>
      <c r="FH526" s="26"/>
      <c r="FI526" s="26"/>
      <c r="FJ526" s="26"/>
      <c r="FK526" s="26"/>
      <c r="FL526" s="26"/>
      <c r="FM526" s="26"/>
      <c r="FN526" s="26"/>
      <c r="FO526" s="26"/>
      <c r="FP526" s="26"/>
      <c r="FQ526" s="26"/>
      <c r="FR526" s="26"/>
      <c r="FS526" s="26"/>
      <c r="FT526" s="26"/>
      <c r="FU526" s="26"/>
      <c r="FV526" s="26"/>
      <c r="FW526" s="26"/>
      <c r="FX526" s="26"/>
      <c r="FY526" s="26"/>
      <c r="FZ526" s="26"/>
      <c r="GA526" s="26"/>
      <c r="GB526" s="26"/>
      <c r="GC526" s="26"/>
      <c r="GD526" s="26"/>
      <c r="GE526" s="26"/>
      <c r="GF526" s="26"/>
      <c r="GG526" s="26"/>
      <c r="GH526" s="26"/>
      <c r="GI526" s="26"/>
      <c r="GJ526" s="26"/>
      <c r="GK526" s="26"/>
      <c r="GL526" s="26"/>
      <c r="GM526" s="26"/>
      <c r="GN526" s="26"/>
      <c r="GO526" s="26"/>
      <c r="GP526" s="26"/>
      <c r="GQ526" s="26"/>
      <c r="GR526" s="26"/>
      <c r="GS526" s="26"/>
      <c r="GT526" s="26"/>
    </row>
    <row r="527" spans="1:202"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26"/>
      <c r="DX527" s="26"/>
      <c r="DY527" s="26"/>
      <c r="DZ527" s="26"/>
      <c r="EA527" s="26"/>
      <c r="EB527" s="26"/>
      <c r="EC527" s="26"/>
      <c r="ED527" s="26"/>
      <c r="EE527" s="26"/>
      <c r="EF527" s="26"/>
      <c r="EG527" s="26"/>
      <c r="EH527" s="26"/>
      <c r="EI527" s="26"/>
      <c r="EJ527" s="26"/>
      <c r="EK527" s="26"/>
      <c r="EL527" s="26"/>
      <c r="EM527" s="26"/>
      <c r="EN527" s="26"/>
      <c r="EO527" s="26"/>
      <c r="EP527" s="26"/>
      <c r="EQ527" s="26"/>
      <c r="ER527" s="26"/>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c r="GF527" s="26"/>
      <c r="GG527" s="26"/>
      <c r="GH527" s="26"/>
      <c r="GI527" s="26"/>
      <c r="GJ527" s="26"/>
      <c r="GK527" s="26"/>
      <c r="GL527" s="26"/>
      <c r="GM527" s="26"/>
      <c r="GN527" s="26"/>
      <c r="GO527" s="26"/>
      <c r="GP527" s="26"/>
      <c r="GQ527" s="26"/>
      <c r="GR527" s="26"/>
      <c r="GS527" s="26"/>
      <c r="GT527" s="26"/>
    </row>
    <row r="528" spans="1:202"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26"/>
      <c r="DX528" s="26"/>
      <c r="DY528" s="26"/>
      <c r="DZ528" s="26"/>
      <c r="EA528" s="26"/>
      <c r="EB528" s="26"/>
      <c r="EC528" s="26"/>
      <c r="ED528" s="26"/>
      <c r="EE528" s="26"/>
      <c r="EF528" s="26"/>
      <c r="EG528" s="26"/>
      <c r="EH528" s="26"/>
      <c r="EI528" s="26"/>
      <c r="EJ528" s="26"/>
      <c r="EK528" s="26"/>
      <c r="EL528" s="26"/>
      <c r="EM528" s="26"/>
      <c r="EN528" s="26"/>
      <c r="EO528" s="26"/>
      <c r="EP528" s="26"/>
      <c r="EQ528" s="26"/>
      <c r="ER528" s="26"/>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c r="GK528" s="26"/>
      <c r="GL528" s="26"/>
      <c r="GM528" s="26"/>
      <c r="GN528" s="26"/>
      <c r="GO528" s="26"/>
      <c r="GP528" s="26"/>
      <c r="GQ528" s="26"/>
      <c r="GR528" s="26"/>
      <c r="GS528" s="26"/>
      <c r="GT528" s="26"/>
    </row>
    <row r="529" spans="1:202"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26"/>
      <c r="DX529" s="26"/>
      <c r="DY529" s="26"/>
      <c r="DZ529" s="26"/>
      <c r="EA529" s="26"/>
      <c r="EB529" s="26"/>
      <c r="EC529" s="26"/>
      <c r="ED529" s="26"/>
      <c r="EE529" s="26"/>
      <c r="EF529" s="26"/>
      <c r="EG529" s="26"/>
      <c r="EH529" s="26"/>
      <c r="EI529" s="26"/>
      <c r="EJ529" s="26"/>
      <c r="EK529" s="26"/>
      <c r="EL529" s="26"/>
      <c r="EM529" s="26"/>
      <c r="EN529" s="26"/>
      <c r="EO529" s="26"/>
      <c r="EP529" s="26"/>
      <c r="EQ529" s="26"/>
      <c r="ER529" s="26"/>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c r="GK529" s="26"/>
      <c r="GL529" s="26"/>
      <c r="GM529" s="26"/>
      <c r="GN529" s="26"/>
      <c r="GO529" s="26"/>
      <c r="GP529" s="26"/>
      <c r="GQ529" s="26"/>
      <c r="GR529" s="26"/>
      <c r="GS529" s="26"/>
      <c r="GT529" s="26"/>
    </row>
    <row r="530" spans="1:202"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26"/>
      <c r="DX530" s="26"/>
      <c r="DY530" s="26"/>
      <c r="DZ530" s="26"/>
      <c r="EA530" s="26"/>
      <c r="EB530" s="26"/>
      <c r="EC530" s="26"/>
      <c r="ED530" s="26"/>
      <c r="EE530" s="26"/>
      <c r="EF530" s="26"/>
      <c r="EG530" s="26"/>
      <c r="EH530" s="26"/>
      <c r="EI530" s="26"/>
      <c r="EJ530" s="26"/>
      <c r="EK530" s="26"/>
      <c r="EL530" s="26"/>
      <c r="EM530" s="26"/>
      <c r="EN530" s="26"/>
      <c r="EO530" s="26"/>
      <c r="EP530" s="26"/>
      <c r="EQ530" s="26"/>
      <c r="ER530" s="26"/>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c r="GF530" s="26"/>
      <c r="GG530" s="26"/>
      <c r="GH530" s="26"/>
      <c r="GI530" s="26"/>
      <c r="GJ530" s="26"/>
      <c r="GK530" s="26"/>
      <c r="GL530" s="26"/>
      <c r="GM530" s="26"/>
      <c r="GN530" s="26"/>
      <c r="GO530" s="26"/>
      <c r="GP530" s="26"/>
      <c r="GQ530" s="26"/>
      <c r="GR530" s="26"/>
      <c r="GS530" s="26"/>
      <c r="GT530" s="26"/>
    </row>
    <row r="531" spans="1:202"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26"/>
      <c r="DX531" s="26"/>
      <c r="DY531" s="26"/>
      <c r="DZ531" s="26"/>
      <c r="EA531" s="26"/>
      <c r="EB531" s="26"/>
      <c r="EC531" s="26"/>
      <c r="ED531" s="26"/>
      <c r="EE531" s="26"/>
      <c r="EF531" s="26"/>
      <c r="EG531" s="26"/>
      <c r="EH531" s="26"/>
      <c r="EI531" s="26"/>
      <c r="EJ531" s="26"/>
      <c r="EK531" s="26"/>
      <c r="EL531" s="26"/>
      <c r="EM531" s="26"/>
      <c r="EN531" s="26"/>
      <c r="EO531" s="26"/>
      <c r="EP531" s="26"/>
      <c r="EQ531" s="26"/>
      <c r="ER531" s="26"/>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c r="GF531" s="26"/>
      <c r="GG531" s="26"/>
      <c r="GH531" s="26"/>
      <c r="GI531" s="26"/>
      <c r="GJ531" s="26"/>
      <c r="GK531" s="26"/>
      <c r="GL531" s="26"/>
      <c r="GM531" s="26"/>
      <c r="GN531" s="26"/>
      <c r="GO531" s="26"/>
      <c r="GP531" s="26"/>
      <c r="GQ531" s="26"/>
      <c r="GR531" s="26"/>
      <c r="GS531" s="26"/>
      <c r="GT531" s="26"/>
    </row>
    <row r="532" spans="1:202"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26"/>
      <c r="DX532" s="26"/>
      <c r="DY532" s="26"/>
      <c r="DZ532" s="26"/>
      <c r="EA532" s="26"/>
      <c r="EB532" s="26"/>
      <c r="EC532" s="26"/>
      <c r="ED532" s="26"/>
      <c r="EE532" s="26"/>
      <c r="EF532" s="26"/>
      <c r="EG532" s="26"/>
      <c r="EH532" s="26"/>
      <c r="EI532" s="26"/>
      <c r="EJ532" s="26"/>
      <c r="EK532" s="26"/>
      <c r="EL532" s="26"/>
      <c r="EM532" s="26"/>
      <c r="EN532" s="26"/>
      <c r="EO532" s="26"/>
      <c r="EP532" s="26"/>
      <c r="EQ532" s="26"/>
      <c r="ER532" s="26"/>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c r="GK532" s="26"/>
      <c r="GL532" s="26"/>
      <c r="GM532" s="26"/>
      <c r="GN532" s="26"/>
      <c r="GO532" s="26"/>
      <c r="GP532" s="26"/>
      <c r="GQ532" s="26"/>
      <c r="GR532" s="26"/>
      <c r="GS532" s="26"/>
      <c r="GT532" s="26"/>
    </row>
    <row r="533" spans="1:202"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26"/>
      <c r="DX533" s="26"/>
      <c r="DY533" s="26"/>
      <c r="DZ533" s="26"/>
      <c r="EA533" s="26"/>
      <c r="EB533" s="26"/>
      <c r="EC533" s="26"/>
      <c r="ED533" s="26"/>
      <c r="EE533" s="26"/>
      <c r="EF533" s="26"/>
      <c r="EG533" s="26"/>
      <c r="EH533" s="26"/>
      <c r="EI533" s="26"/>
      <c r="EJ533" s="26"/>
      <c r="EK533" s="26"/>
      <c r="EL533" s="26"/>
      <c r="EM533" s="26"/>
      <c r="EN533" s="26"/>
      <c r="EO533" s="26"/>
      <c r="EP533" s="26"/>
      <c r="EQ533" s="26"/>
      <c r="ER533" s="26"/>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c r="GF533" s="26"/>
      <c r="GG533" s="26"/>
      <c r="GH533" s="26"/>
      <c r="GI533" s="26"/>
      <c r="GJ533" s="26"/>
      <c r="GK533" s="26"/>
      <c r="GL533" s="26"/>
      <c r="GM533" s="26"/>
      <c r="GN533" s="26"/>
      <c r="GO533" s="26"/>
      <c r="GP533" s="26"/>
      <c r="GQ533" s="26"/>
      <c r="GR533" s="26"/>
      <c r="GS533" s="26"/>
      <c r="GT533" s="26"/>
    </row>
    <row r="534" spans="1:202"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26"/>
      <c r="DX534" s="26"/>
      <c r="DY534" s="26"/>
      <c r="DZ534" s="26"/>
      <c r="EA534" s="26"/>
      <c r="EB534" s="26"/>
      <c r="EC534" s="26"/>
      <c r="ED534" s="26"/>
      <c r="EE534" s="26"/>
      <c r="EF534" s="26"/>
      <c r="EG534" s="26"/>
      <c r="EH534" s="26"/>
      <c r="EI534" s="26"/>
      <c r="EJ534" s="26"/>
      <c r="EK534" s="26"/>
      <c r="EL534" s="26"/>
      <c r="EM534" s="26"/>
      <c r="EN534" s="26"/>
      <c r="EO534" s="26"/>
      <c r="EP534" s="26"/>
      <c r="EQ534" s="26"/>
      <c r="ER534" s="26"/>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c r="GF534" s="26"/>
      <c r="GG534" s="26"/>
      <c r="GH534" s="26"/>
      <c r="GI534" s="26"/>
      <c r="GJ534" s="26"/>
      <c r="GK534" s="26"/>
      <c r="GL534" s="26"/>
      <c r="GM534" s="26"/>
      <c r="GN534" s="26"/>
      <c r="GO534" s="26"/>
      <c r="GP534" s="26"/>
      <c r="GQ534" s="26"/>
      <c r="GR534" s="26"/>
      <c r="GS534" s="26"/>
      <c r="GT534" s="26"/>
    </row>
    <row r="535" spans="1:202"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26"/>
      <c r="DX535" s="26"/>
      <c r="DY535" s="26"/>
      <c r="DZ535" s="26"/>
      <c r="EA535" s="26"/>
      <c r="EB535" s="26"/>
      <c r="EC535" s="26"/>
      <c r="ED535" s="26"/>
      <c r="EE535" s="26"/>
      <c r="EF535" s="26"/>
      <c r="EG535" s="26"/>
      <c r="EH535" s="26"/>
      <c r="EI535" s="26"/>
      <c r="EJ535" s="26"/>
      <c r="EK535" s="26"/>
      <c r="EL535" s="26"/>
      <c r="EM535" s="26"/>
      <c r="EN535" s="26"/>
      <c r="EO535" s="26"/>
      <c r="EP535" s="26"/>
      <c r="EQ535" s="26"/>
      <c r="ER535" s="26"/>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c r="GF535" s="26"/>
      <c r="GG535" s="26"/>
      <c r="GH535" s="26"/>
      <c r="GI535" s="26"/>
      <c r="GJ535" s="26"/>
      <c r="GK535" s="26"/>
      <c r="GL535" s="26"/>
      <c r="GM535" s="26"/>
      <c r="GN535" s="26"/>
      <c r="GO535" s="26"/>
      <c r="GP535" s="26"/>
      <c r="GQ535" s="26"/>
      <c r="GR535" s="26"/>
      <c r="GS535" s="26"/>
      <c r="GT535" s="26"/>
    </row>
    <row r="536" spans="1:202"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26"/>
      <c r="DX536" s="26"/>
      <c r="DY536" s="26"/>
      <c r="DZ536" s="26"/>
      <c r="EA536" s="26"/>
      <c r="EB536" s="26"/>
      <c r="EC536" s="26"/>
      <c r="ED536" s="26"/>
      <c r="EE536" s="26"/>
      <c r="EF536" s="26"/>
      <c r="EG536" s="26"/>
      <c r="EH536" s="26"/>
      <c r="EI536" s="26"/>
      <c r="EJ536" s="26"/>
      <c r="EK536" s="26"/>
      <c r="EL536" s="26"/>
      <c r="EM536" s="26"/>
      <c r="EN536" s="26"/>
      <c r="EO536" s="26"/>
      <c r="EP536" s="26"/>
      <c r="EQ536" s="26"/>
      <c r="ER536" s="26"/>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c r="GF536" s="26"/>
      <c r="GG536" s="26"/>
      <c r="GH536" s="26"/>
      <c r="GI536" s="26"/>
      <c r="GJ536" s="26"/>
      <c r="GK536" s="26"/>
      <c r="GL536" s="26"/>
      <c r="GM536" s="26"/>
      <c r="GN536" s="26"/>
      <c r="GO536" s="26"/>
      <c r="GP536" s="26"/>
      <c r="GQ536" s="26"/>
      <c r="GR536" s="26"/>
      <c r="GS536" s="26"/>
      <c r="GT536" s="26"/>
    </row>
    <row r="537" spans="1:202"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26"/>
      <c r="DX537" s="26"/>
      <c r="DY537" s="26"/>
      <c r="DZ537" s="26"/>
      <c r="EA537" s="26"/>
      <c r="EB537" s="26"/>
      <c r="EC537" s="26"/>
      <c r="ED537" s="26"/>
      <c r="EE537" s="26"/>
      <c r="EF537" s="26"/>
      <c r="EG537" s="26"/>
      <c r="EH537" s="26"/>
      <c r="EI537" s="26"/>
      <c r="EJ537" s="26"/>
      <c r="EK537" s="26"/>
      <c r="EL537" s="26"/>
      <c r="EM537" s="26"/>
      <c r="EN537" s="26"/>
      <c r="EO537" s="26"/>
      <c r="EP537" s="26"/>
      <c r="EQ537" s="26"/>
      <c r="ER537" s="26"/>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c r="GF537" s="26"/>
      <c r="GG537" s="26"/>
      <c r="GH537" s="26"/>
      <c r="GI537" s="26"/>
      <c r="GJ537" s="26"/>
      <c r="GK537" s="26"/>
      <c r="GL537" s="26"/>
      <c r="GM537" s="26"/>
      <c r="GN537" s="26"/>
      <c r="GO537" s="26"/>
      <c r="GP537" s="26"/>
      <c r="GQ537" s="26"/>
      <c r="GR537" s="26"/>
      <c r="GS537" s="26"/>
      <c r="GT537" s="26"/>
    </row>
    <row r="538" spans="1:202"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26"/>
      <c r="DX538" s="26"/>
      <c r="DY538" s="26"/>
      <c r="DZ538" s="26"/>
      <c r="EA538" s="26"/>
      <c r="EB538" s="26"/>
      <c r="EC538" s="26"/>
      <c r="ED538" s="26"/>
      <c r="EE538" s="26"/>
      <c r="EF538" s="26"/>
      <c r="EG538" s="26"/>
      <c r="EH538" s="26"/>
      <c r="EI538" s="26"/>
      <c r="EJ538" s="26"/>
      <c r="EK538" s="26"/>
      <c r="EL538" s="26"/>
      <c r="EM538" s="26"/>
      <c r="EN538" s="26"/>
      <c r="EO538" s="26"/>
      <c r="EP538" s="26"/>
      <c r="EQ538" s="26"/>
      <c r="ER538" s="26"/>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c r="GF538" s="26"/>
      <c r="GG538" s="26"/>
      <c r="GH538" s="26"/>
      <c r="GI538" s="26"/>
      <c r="GJ538" s="26"/>
      <c r="GK538" s="26"/>
      <c r="GL538" s="26"/>
      <c r="GM538" s="26"/>
      <c r="GN538" s="26"/>
      <c r="GO538" s="26"/>
      <c r="GP538" s="26"/>
      <c r="GQ538" s="26"/>
      <c r="GR538" s="26"/>
      <c r="GS538" s="26"/>
      <c r="GT538" s="26"/>
    </row>
    <row r="539" spans="1:202"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26"/>
      <c r="DX539" s="26"/>
      <c r="DY539" s="26"/>
      <c r="DZ539" s="26"/>
      <c r="EA539" s="26"/>
      <c r="EB539" s="26"/>
      <c r="EC539" s="26"/>
      <c r="ED539" s="26"/>
      <c r="EE539" s="26"/>
      <c r="EF539" s="26"/>
      <c r="EG539" s="26"/>
      <c r="EH539" s="26"/>
      <c r="EI539" s="26"/>
      <c r="EJ539" s="26"/>
      <c r="EK539" s="26"/>
      <c r="EL539" s="26"/>
      <c r="EM539" s="26"/>
      <c r="EN539" s="26"/>
      <c r="EO539" s="26"/>
      <c r="EP539" s="26"/>
      <c r="EQ539" s="26"/>
      <c r="ER539" s="26"/>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c r="GF539" s="26"/>
      <c r="GG539" s="26"/>
      <c r="GH539" s="26"/>
      <c r="GI539" s="26"/>
      <c r="GJ539" s="26"/>
      <c r="GK539" s="26"/>
      <c r="GL539" s="26"/>
      <c r="GM539" s="26"/>
      <c r="GN539" s="26"/>
      <c r="GO539" s="26"/>
      <c r="GP539" s="26"/>
      <c r="GQ539" s="26"/>
      <c r="GR539" s="26"/>
      <c r="GS539" s="26"/>
      <c r="GT539" s="26"/>
    </row>
    <row r="540" spans="1:202"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26"/>
      <c r="DX540" s="26"/>
      <c r="DY540" s="26"/>
      <c r="DZ540" s="26"/>
      <c r="EA540" s="26"/>
      <c r="EB540" s="26"/>
      <c r="EC540" s="26"/>
      <c r="ED540" s="26"/>
      <c r="EE540" s="26"/>
      <c r="EF540" s="26"/>
      <c r="EG540" s="26"/>
      <c r="EH540" s="26"/>
      <c r="EI540" s="26"/>
      <c r="EJ540" s="26"/>
      <c r="EK540" s="26"/>
      <c r="EL540" s="26"/>
      <c r="EM540" s="26"/>
      <c r="EN540" s="26"/>
      <c r="EO540" s="26"/>
      <c r="EP540" s="26"/>
      <c r="EQ540" s="26"/>
      <c r="ER540" s="26"/>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c r="GK540" s="26"/>
      <c r="GL540" s="26"/>
      <c r="GM540" s="26"/>
      <c r="GN540" s="26"/>
      <c r="GO540" s="26"/>
      <c r="GP540" s="26"/>
      <c r="GQ540" s="26"/>
      <c r="GR540" s="26"/>
      <c r="GS540" s="26"/>
      <c r="GT540" s="26"/>
    </row>
    <row r="541" spans="1:202"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26"/>
      <c r="DX541" s="26"/>
      <c r="DY541" s="26"/>
      <c r="DZ541" s="26"/>
      <c r="EA541" s="26"/>
      <c r="EB541" s="26"/>
      <c r="EC541" s="26"/>
      <c r="ED541" s="26"/>
      <c r="EE541" s="26"/>
      <c r="EF541" s="26"/>
      <c r="EG541" s="26"/>
      <c r="EH541" s="26"/>
      <c r="EI541" s="26"/>
      <c r="EJ541" s="26"/>
      <c r="EK541" s="26"/>
      <c r="EL541" s="26"/>
      <c r="EM541" s="26"/>
      <c r="EN541" s="26"/>
      <c r="EO541" s="26"/>
      <c r="EP541" s="26"/>
      <c r="EQ541" s="26"/>
      <c r="ER541" s="26"/>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c r="GF541" s="26"/>
      <c r="GG541" s="26"/>
      <c r="GH541" s="26"/>
      <c r="GI541" s="26"/>
      <c r="GJ541" s="26"/>
      <c r="GK541" s="26"/>
      <c r="GL541" s="26"/>
      <c r="GM541" s="26"/>
      <c r="GN541" s="26"/>
      <c r="GO541" s="26"/>
      <c r="GP541" s="26"/>
      <c r="GQ541" s="26"/>
      <c r="GR541" s="26"/>
      <c r="GS541" s="26"/>
      <c r="GT541" s="26"/>
    </row>
    <row r="542" spans="1:202"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26"/>
      <c r="DX542" s="26"/>
      <c r="DY542" s="26"/>
      <c r="DZ542" s="26"/>
      <c r="EA542" s="26"/>
      <c r="EB542" s="26"/>
      <c r="EC542" s="26"/>
      <c r="ED542" s="26"/>
      <c r="EE542" s="26"/>
      <c r="EF542" s="26"/>
      <c r="EG542" s="26"/>
      <c r="EH542" s="26"/>
      <c r="EI542" s="26"/>
      <c r="EJ542" s="26"/>
      <c r="EK542" s="26"/>
      <c r="EL542" s="26"/>
      <c r="EM542" s="26"/>
      <c r="EN542" s="26"/>
      <c r="EO542" s="26"/>
      <c r="EP542" s="26"/>
      <c r="EQ542" s="26"/>
      <c r="ER542" s="26"/>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c r="GK542" s="26"/>
      <c r="GL542" s="26"/>
      <c r="GM542" s="26"/>
      <c r="GN542" s="26"/>
      <c r="GO542" s="26"/>
      <c r="GP542" s="26"/>
      <c r="GQ542" s="26"/>
      <c r="GR542" s="26"/>
      <c r="GS542" s="26"/>
      <c r="GT542" s="26"/>
    </row>
    <row r="543" spans="1:202"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26"/>
      <c r="DX543" s="26"/>
      <c r="DY543" s="26"/>
      <c r="DZ543" s="26"/>
      <c r="EA543" s="26"/>
      <c r="EB543" s="26"/>
      <c r="EC543" s="26"/>
      <c r="ED543" s="26"/>
      <c r="EE543" s="26"/>
      <c r="EF543" s="26"/>
      <c r="EG543" s="26"/>
      <c r="EH543" s="26"/>
      <c r="EI543" s="26"/>
      <c r="EJ543" s="26"/>
      <c r="EK543" s="26"/>
      <c r="EL543" s="26"/>
      <c r="EM543" s="26"/>
      <c r="EN543" s="26"/>
      <c r="EO543" s="26"/>
      <c r="EP543" s="26"/>
      <c r="EQ543" s="26"/>
      <c r="ER543" s="26"/>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c r="GK543" s="26"/>
      <c r="GL543" s="26"/>
      <c r="GM543" s="26"/>
      <c r="GN543" s="26"/>
      <c r="GO543" s="26"/>
      <c r="GP543" s="26"/>
      <c r="GQ543" s="26"/>
      <c r="GR543" s="26"/>
      <c r="GS543" s="26"/>
      <c r="GT543" s="26"/>
    </row>
    <row r="544" spans="1:202"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26"/>
      <c r="DX544" s="26"/>
      <c r="DY544" s="26"/>
      <c r="DZ544" s="26"/>
      <c r="EA544" s="26"/>
      <c r="EB544" s="26"/>
      <c r="EC544" s="26"/>
      <c r="ED544" s="26"/>
      <c r="EE544" s="26"/>
      <c r="EF544" s="26"/>
      <c r="EG544" s="26"/>
      <c r="EH544" s="26"/>
      <c r="EI544" s="26"/>
      <c r="EJ544" s="26"/>
      <c r="EK544" s="26"/>
      <c r="EL544" s="26"/>
      <c r="EM544" s="26"/>
      <c r="EN544" s="26"/>
      <c r="EO544" s="26"/>
      <c r="EP544" s="26"/>
      <c r="EQ544" s="26"/>
      <c r="ER544" s="26"/>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c r="GK544" s="26"/>
      <c r="GL544" s="26"/>
      <c r="GM544" s="26"/>
      <c r="GN544" s="26"/>
      <c r="GO544" s="26"/>
      <c r="GP544" s="26"/>
      <c r="GQ544" s="26"/>
      <c r="GR544" s="26"/>
      <c r="GS544" s="26"/>
      <c r="GT544" s="26"/>
    </row>
    <row r="545" spans="1:202"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26"/>
      <c r="DX545" s="26"/>
      <c r="DY545" s="26"/>
      <c r="DZ545" s="26"/>
      <c r="EA545" s="26"/>
      <c r="EB545" s="26"/>
      <c r="EC545" s="26"/>
      <c r="ED545" s="26"/>
      <c r="EE545" s="26"/>
      <c r="EF545" s="26"/>
      <c r="EG545" s="26"/>
      <c r="EH545" s="26"/>
      <c r="EI545" s="26"/>
      <c r="EJ545" s="26"/>
      <c r="EK545" s="26"/>
      <c r="EL545" s="26"/>
      <c r="EM545" s="26"/>
      <c r="EN545" s="26"/>
      <c r="EO545" s="26"/>
      <c r="EP545" s="26"/>
      <c r="EQ545" s="26"/>
      <c r="ER545" s="26"/>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c r="GF545" s="26"/>
      <c r="GG545" s="26"/>
      <c r="GH545" s="26"/>
      <c r="GI545" s="26"/>
      <c r="GJ545" s="26"/>
      <c r="GK545" s="26"/>
      <c r="GL545" s="26"/>
      <c r="GM545" s="26"/>
      <c r="GN545" s="26"/>
      <c r="GO545" s="26"/>
      <c r="GP545" s="26"/>
      <c r="GQ545" s="26"/>
      <c r="GR545" s="26"/>
      <c r="GS545" s="26"/>
      <c r="GT545" s="26"/>
    </row>
    <row r="546" spans="1:202"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26"/>
      <c r="DX546" s="26"/>
      <c r="DY546" s="26"/>
      <c r="DZ546" s="26"/>
      <c r="EA546" s="26"/>
      <c r="EB546" s="26"/>
      <c r="EC546" s="26"/>
      <c r="ED546" s="26"/>
      <c r="EE546" s="26"/>
      <c r="EF546" s="26"/>
      <c r="EG546" s="26"/>
      <c r="EH546" s="26"/>
      <c r="EI546" s="26"/>
      <c r="EJ546" s="26"/>
      <c r="EK546" s="26"/>
      <c r="EL546" s="26"/>
      <c r="EM546" s="26"/>
      <c r="EN546" s="26"/>
      <c r="EO546" s="26"/>
      <c r="EP546" s="26"/>
      <c r="EQ546" s="26"/>
      <c r="ER546" s="26"/>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c r="GF546" s="26"/>
      <c r="GG546" s="26"/>
      <c r="GH546" s="26"/>
      <c r="GI546" s="26"/>
      <c r="GJ546" s="26"/>
      <c r="GK546" s="26"/>
      <c r="GL546" s="26"/>
      <c r="GM546" s="26"/>
      <c r="GN546" s="26"/>
      <c r="GO546" s="26"/>
      <c r="GP546" s="26"/>
      <c r="GQ546" s="26"/>
      <c r="GR546" s="26"/>
      <c r="GS546" s="26"/>
      <c r="GT546" s="26"/>
    </row>
    <row r="547" spans="1:202"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26"/>
      <c r="DX547" s="26"/>
      <c r="DY547" s="26"/>
      <c r="DZ547" s="26"/>
      <c r="EA547" s="26"/>
      <c r="EB547" s="26"/>
      <c r="EC547" s="26"/>
      <c r="ED547" s="26"/>
      <c r="EE547" s="26"/>
      <c r="EF547" s="26"/>
      <c r="EG547" s="26"/>
      <c r="EH547" s="26"/>
      <c r="EI547" s="26"/>
      <c r="EJ547" s="26"/>
      <c r="EK547" s="26"/>
      <c r="EL547" s="26"/>
      <c r="EM547" s="26"/>
      <c r="EN547" s="26"/>
      <c r="EO547" s="26"/>
      <c r="EP547" s="26"/>
      <c r="EQ547" s="26"/>
      <c r="ER547" s="26"/>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c r="GF547" s="26"/>
      <c r="GG547" s="26"/>
      <c r="GH547" s="26"/>
      <c r="GI547" s="26"/>
      <c r="GJ547" s="26"/>
      <c r="GK547" s="26"/>
      <c r="GL547" s="26"/>
      <c r="GM547" s="26"/>
      <c r="GN547" s="26"/>
      <c r="GO547" s="26"/>
      <c r="GP547" s="26"/>
      <c r="GQ547" s="26"/>
      <c r="GR547" s="26"/>
      <c r="GS547" s="26"/>
      <c r="GT547" s="26"/>
    </row>
    <row r="548" spans="1:202"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26"/>
      <c r="DX548" s="26"/>
      <c r="DY548" s="26"/>
      <c r="DZ548" s="26"/>
      <c r="EA548" s="26"/>
      <c r="EB548" s="26"/>
      <c r="EC548" s="26"/>
      <c r="ED548" s="26"/>
      <c r="EE548" s="26"/>
      <c r="EF548" s="26"/>
      <c r="EG548" s="26"/>
      <c r="EH548" s="26"/>
      <c r="EI548" s="26"/>
      <c r="EJ548" s="26"/>
      <c r="EK548" s="26"/>
      <c r="EL548" s="26"/>
      <c r="EM548" s="26"/>
      <c r="EN548" s="26"/>
      <c r="EO548" s="26"/>
      <c r="EP548" s="26"/>
      <c r="EQ548" s="26"/>
      <c r="ER548" s="26"/>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c r="GF548" s="26"/>
      <c r="GG548" s="26"/>
      <c r="GH548" s="26"/>
      <c r="GI548" s="26"/>
      <c r="GJ548" s="26"/>
      <c r="GK548" s="26"/>
      <c r="GL548" s="26"/>
      <c r="GM548" s="26"/>
      <c r="GN548" s="26"/>
      <c r="GO548" s="26"/>
      <c r="GP548" s="26"/>
      <c r="GQ548" s="26"/>
      <c r="GR548" s="26"/>
      <c r="GS548" s="26"/>
      <c r="GT548" s="26"/>
    </row>
    <row r="549" spans="1:202"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26"/>
      <c r="DX549" s="26"/>
      <c r="DY549" s="26"/>
      <c r="DZ549" s="26"/>
      <c r="EA549" s="26"/>
      <c r="EB549" s="26"/>
      <c r="EC549" s="26"/>
      <c r="ED549" s="26"/>
      <c r="EE549" s="26"/>
      <c r="EF549" s="26"/>
      <c r="EG549" s="26"/>
      <c r="EH549" s="26"/>
      <c r="EI549" s="26"/>
      <c r="EJ549" s="26"/>
      <c r="EK549" s="26"/>
      <c r="EL549" s="26"/>
      <c r="EM549" s="26"/>
      <c r="EN549" s="26"/>
      <c r="EO549" s="26"/>
      <c r="EP549" s="26"/>
      <c r="EQ549" s="26"/>
      <c r="ER549" s="26"/>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c r="GF549" s="26"/>
      <c r="GG549" s="26"/>
      <c r="GH549" s="26"/>
      <c r="GI549" s="26"/>
      <c r="GJ549" s="26"/>
      <c r="GK549" s="26"/>
      <c r="GL549" s="26"/>
      <c r="GM549" s="26"/>
      <c r="GN549" s="26"/>
      <c r="GO549" s="26"/>
      <c r="GP549" s="26"/>
      <c r="GQ549" s="26"/>
      <c r="GR549" s="26"/>
      <c r="GS549" s="26"/>
      <c r="GT549" s="26"/>
    </row>
    <row r="550" spans="1:202"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26"/>
      <c r="DX550" s="26"/>
      <c r="DY550" s="26"/>
      <c r="DZ550" s="26"/>
      <c r="EA550" s="26"/>
      <c r="EB550" s="26"/>
      <c r="EC550" s="26"/>
      <c r="ED550" s="26"/>
      <c r="EE550" s="26"/>
      <c r="EF550" s="26"/>
      <c r="EG550" s="26"/>
      <c r="EH550" s="26"/>
      <c r="EI550" s="26"/>
      <c r="EJ550" s="26"/>
      <c r="EK550" s="26"/>
      <c r="EL550" s="26"/>
      <c r="EM550" s="26"/>
      <c r="EN550" s="26"/>
      <c r="EO550" s="26"/>
      <c r="EP550" s="26"/>
      <c r="EQ550" s="26"/>
      <c r="ER550" s="26"/>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c r="GF550" s="26"/>
      <c r="GG550" s="26"/>
      <c r="GH550" s="26"/>
      <c r="GI550" s="26"/>
      <c r="GJ550" s="26"/>
      <c r="GK550" s="26"/>
      <c r="GL550" s="26"/>
      <c r="GM550" s="26"/>
      <c r="GN550" s="26"/>
      <c r="GO550" s="26"/>
      <c r="GP550" s="26"/>
      <c r="GQ550" s="26"/>
      <c r="GR550" s="26"/>
      <c r="GS550" s="26"/>
      <c r="GT550" s="26"/>
    </row>
    <row r="551" spans="1:202"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26"/>
      <c r="DX551" s="26"/>
      <c r="DY551" s="26"/>
      <c r="DZ551" s="26"/>
      <c r="EA551" s="26"/>
      <c r="EB551" s="26"/>
      <c r="EC551" s="26"/>
      <c r="ED551" s="26"/>
      <c r="EE551" s="26"/>
      <c r="EF551" s="26"/>
      <c r="EG551" s="26"/>
      <c r="EH551" s="26"/>
      <c r="EI551" s="26"/>
      <c r="EJ551" s="26"/>
      <c r="EK551" s="26"/>
      <c r="EL551" s="26"/>
      <c r="EM551" s="26"/>
      <c r="EN551" s="26"/>
      <c r="EO551" s="26"/>
      <c r="EP551" s="26"/>
      <c r="EQ551" s="26"/>
      <c r="ER551" s="26"/>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c r="GF551" s="26"/>
      <c r="GG551" s="26"/>
      <c r="GH551" s="26"/>
      <c r="GI551" s="26"/>
      <c r="GJ551" s="26"/>
      <c r="GK551" s="26"/>
      <c r="GL551" s="26"/>
      <c r="GM551" s="26"/>
      <c r="GN551" s="26"/>
      <c r="GO551" s="26"/>
      <c r="GP551" s="26"/>
      <c r="GQ551" s="26"/>
      <c r="GR551" s="26"/>
      <c r="GS551" s="26"/>
      <c r="GT551" s="26"/>
    </row>
    <row r="552" spans="1:202"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26"/>
      <c r="DX552" s="26"/>
      <c r="DY552" s="26"/>
      <c r="DZ552" s="26"/>
      <c r="EA552" s="26"/>
      <c r="EB552" s="26"/>
      <c r="EC552" s="26"/>
      <c r="ED552" s="26"/>
      <c r="EE552" s="26"/>
      <c r="EF552" s="26"/>
      <c r="EG552" s="26"/>
      <c r="EH552" s="26"/>
      <c r="EI552" s="26"/>
      <c r="EJ552" s="26"/>
      <c r="EK552" s="26"/>
      <c r="EL552" s="26"/>
      <c r="EM552" s="26"/>
      <c r="EN552" s="26"/>
      <c r="EO552" s="26"/>
      <c r="EP552" s="26"/>
      <c r="EQ552" s="26"/>
      <c r="ER552" s="26"/>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c r="GF552" s="26"/>
      <c r="GG552" s="26"/>
      <c r="GH552" s="26"/>
      <c r="GI552" s="26"/>
      <c r="GJ552" s="26"/>
      <c r="GK552" s="26"/>
      <c r="GL552" s="26"/>
      <c r="GM552" s="26"/>
      <c r="GN552" s="26"/>
      <c r="GO552" s="26"/>
      <c r="GP552" s="26"/>
      <c r="GQ552" s="26"/>
      <c r="GR552" s="26"/>
      <c r="GS552" s="26"/>
      <c r="GT552" s="26"/>
    </row>
    <row r="553" spans="1:202"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26"/>
      <c r="DX553" s="26"/>
      <c r="DY553" s="26"/>
      <c r="DZ553" s="26"/>
      <c r="EA553" s="26"/>
      <c r="EB553" s="26"/>
      <c r="EC553" s="26"/>
      <c r="ED553" s="26"/>
      <c r="EE553" s="26"/>
      <c r="EF553" s="26"/>
      <c r="EG553" s="26"/>
      <c r="EH553" s="26"/>
      <c r="EI553" s="26"/>
      <c r="EJ553" s="26"/>
      <c r="EK553" s="26"/>
      <c r="EL553" s="26"/>
      <c r="EM553" s="26"/>
      <c r="EN553" s="26"/>
      <c r="EO553" s="26"/>
      <c r="EP553" s="26"/>
      <c r="EQ553" s="26"/>
      <c r="ER553" s="26"/>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c r="GF553" s="26"/>
      <c r="GG553" s="26"/>
      <c r="GH553" s="26"/>
      <c r="GI553" s="26"/>
      <c r="GJ553" s="26"/>
      <c r="GK553" s="26"/>
      <c r="GL553" s="26"/>
      <c r="GM553" s="26"/>
      <c r="GN553" s="26"/>
      <c r="GO553" s="26"/>
      <c r="GP553" s="26"/>
      <c r="GQ553" s="26"/>
      <c r="GR553" s="26"/>
      <c r="GS553" s="26"/>
      <c r="GT553" s="26"/>
    </row>
    <row r="554" spans="1:202"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26"/>
      <c r="DX554" s="26"/>
      <c r="DY554" s="26"/>
      <c r="DZ554" s="26"/>
      <c r="EA554" s="26"/>
      <c r="EB554" s="26"/>
      <c r="EC554" s="26"/>
      <c r="ED554" s="26"/>
      <c r="EE554" s="26"/>
      <c r="EF554" s="26"/>
      <c r="EG554" s="26"/>
      <c r="EH554" s="26"/>
      <c r="EI554" s="26"/>
      <c r="EJ554" s="26"/>
      <c r="EK554" s="26"/>
      <c r="EL554" s="26"/>
      <c r="EM554" s="26"/>
      <c r="EN554" s="26"/>
      <c r="EO554" s="26"/>
      <c r="EP554" s="26"/>
      <c r="EQ554" s="26"/>
      <c r="ER554" s="26"/>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c r="GF554" s="26"/>
      <c r="GG554" s="26"/>
      <c r="GH554" s="26"/>
      <c r="GI554" s="26"/>
      <c r="GJ554" s="26"/>
      <c r="GK554" s="26"/>
      <c r="GL554" s="26"/>
      <c r="GM554" s="26"/>
      <c r="GN554" s="26"/>
      <c r="GO554" s="26"/>
      <c r="GP554" s="26"/>
      <c r="GQ554" s="26"/>
      <c r="GR554" s="26"/>
      <c r="GS554" s="26"/>
      <c r="GT554" s="26"/>
    </row>
    <row r="555" spans="1:202"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26"/>
      <c r="DX555" s="26"/>
      <c r="DY555" s="26"/>
      <c r="DZ555" s="26"/>
      <c r="EA555" s="26"/>
      <c r="EB555" s="26"/>
      <c r="EC555" s="26"/>
      <c r="ED555" s="26"/>
      <c r="EE555" s="26"/>
      <c r="EF555" s="26"/>
      <c r="EG555" s="26"/>
      <c r="EH555" s="26"/>
      <c r="EI555" s="26"/>
      <c r="EJ555" s="26"/>
      <c r="EK555" s="26"/>
      <c r="EL555" s="26"/>
      <c r="EM555" s="26"/>
      <c r="EN555" s="26"/>
      <c r="EO555" s="26"/>
      <c r="EP555" s="26"/>
      <c r="EQ555" s="26"/>
      <c r="ER555" s="26"/>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c r="GK555" s="26"/>
      <c r="GL555" s="26"/>
      <c r="GM555" s="26"/>
      <c r="GN555" s="26"/>
      <c r="GO555" s="26"/>
      <c r="GP555" s="26"/>
      <c r="GQ555" s="26"/>
      <c r="GR555" s="26"/>
      <c r="GS555" s="26"/>
      <c r="GT555" s="26"/>
    </row>
    <row r="556" spans="1:202"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26"/>
      <c r="DX556" s="26"/>
      <c r="DY556" s="26"/>
      <c r="DZ556" s="26"/>
      <c r="EA556" s="26"/>
      <c r="EB556" s="26"/>
      <c r="EC556" s="26"/>
      <c r="ED556" s="26"/>
      <c r="EE556" s="26"/>
      <c r="EF556" s="26"/>
      <c r="EG556" s="26"/>
      <c r="EH556" s="26"/>
      <c r="EI556" s="26"/>
      <c r="EJ556" s="26"/>
      <c r="EK556" s="26"/>
      <c r="EL556" s="26"/>
      <c r="EM556" s="26"/>
      <c r="EN556" s="26"/>
      <c r="EO556" s="26"/>
      <c r="EP556" s="26"/>
      <c r="EQ556" s="26"/>
      <c r="ER556" s="26"/>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c r="GF556" s="26"/>
      <c r="GG556" s="26"/>
      <c r="GH556" s="26"/>
      <c r="GI556" s="26"/>
      <c r="GJ556" s="26"/>
      <c r="GK556" s="26"/>
      <c r="GL556" s="26"/>
      <c r="GM556" s="26"/>
      <c r="GN556" s="26"/>
      <c r="GO556" s="26"/>
      <c r="GP556" s="26"/>
      <c r="GQ556" s="26"/>
      <c r="GR556" s="26"/>
      <c r="GS556" s="26"/>
      <c r="GT556" s="26"/>
    </row>
    <row r="557" spans="1:202"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26"/>
      <c r="DX557" s="26"/>
      <c r="DY557" s="26"/>
      <c r="DZ557" s="26"/>
      <c r="EA557" s="26"/>
      <c r="EB557" s="26"/>
      <c r="EC557" s="26"/>
      <c r="ED557" s="26"/>
      <c r="EE557" s="26"/>
      <c r="EF557" s="26"/>
      <c r="EG557" s="26"/>
      <c r="EH557" s="26"/>
      <c r="EI557" s="26"/>
      <c r="EJ557" s="26"/>
      <c r="EK557" s="26"/>
      <c r="EL557" s="26"/>
      <c r="EM557" s="26"/>
      <c r="EN557" s="26"/>
      <c r="EO557" s="26"/>
      <c r="EP557" s="26"/>
      <c r="EQ557" s="26"/>
      <c r="ER557" s="26"/>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c r="GF557" s="26"/>
      <c r="GG557" s="26"/>
      <c r="GH557" s="26"/>
      <c r="GI557" s="26"/>
      <c r="GJ557" s="26"/>
      <c r="GK557" s="26"/>
      <c r="GL557" s="26"/>
      <c r="GM557" s="26"/>
      <c r="GN557" s="26"/>
      <c r="GO557" s="26"/>
      <c r="GP557" s="26"/>
      <c r="GQ557" s="26"/>
      <c r="GR557" s="26"/>
      <c r="GS557" s="26"/>
      <c r="GT557" s="26"/>
    </row>
    <row r="558" spans="1:202"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c r="DQ558" s="26"/>
      <c r="DR558" s="26"/>
      <c r="DS558" s="26"/>
      <c r="DT558" s="26"/>
      <c r="DU558" s="26"/>
      <c r="DV558" s="26"/>
      <c r="DW558" s="26"/>
      <c r="DX558" s="26"/>
      <c r="DY558" s="26"/>
      <c r="DZ558" s="26"/>
      <c r="EA558" s="26"/>
      <c r="EB558" s="26"/>
      <c r="EC558" s="26"/>
      <c r="ED558" s="26"/>
      <c r="EE558" s="26"/>
      <c r="EF558" s="26"/>
      <c r="EG558" s="26"/>
      <c r="EH558" s="26"/>
      <c r="EI558" s="26"/>
      <c r="EJ558" s="26"/>
      <c r="EK558" s="26"/>
      <c r="EL558" s="26"/>
      <c r="EM558" s="26"/>
      <c r="EN558" s="26"/>
      <c r="EO558" s="26"/>
      <c r="EP558" s="26"/>
      <c r="EQ558" s="26"/>
      <c r="ER558" s="26"/>
      <c r="ES558" s="26"/>
      <c r="ET558" s="26"/>
      <c r="EU558" s="26"/>
      <c r="EV558" s="26"/>
      <c r="EW558" s="26"/>
      <c r="EX558" s="26"/>
      <c r="EY558" s="26"/>
      <c r="EZ558" s="26"/>
      <c r="FA558" s="26"/>
      <c r="FB558" s="26"/>
      <c r="FC558" s="26"/>
      <c r="FD558" s="26"/>
      <c r="FE558" s="26"/>
      <c r="FF558" s="26"/>
      <c r="FG558" s="26"/>
      <c r="FH558" s="26"/>
      <c r="FI558" s="26"/>
      <c r="FJ558" s="26"/>
      <c r="FK558" s="26"/>
      <c r="FL558" s="26"/>
      <c r="FM558" s="26"/>
      <c r="FN558" s="26"/>
      <c r="FO558" s="26"/>
      <c r="FP558" s="26"/>
      <c r="FQ558" s="26"/>
      <c r="FR558" s="26"/>
      <c r="FS558" s="26"/>
      <c r="FT558" s="26"/>
      <c r="FU558" s="26"/>
      <c r="FV558" s="26"/>
      <c r="FW558" s="26"/>
      <c r="FX558" s="26"/>
      <c r="FY558" s="26"/>
      <c r="FZ558" s="26"/>
      <c r="GA558" s="26"/>
      <c r="GB558" s="26"/>
      <c r="GC558" s="26"/>
      <c r="GD558" s="26"/>
      <c r="GE558" s="26"/>
      <c r="GF558" s="26"/>
      <c r="GG558" s="26"/>
      <c r="GH558" s="26"/>
      <c r="GI558" s="26"/>
      <c r="GJ558" s="26"/>
      <c r="GK558" s="26"/>
      <c r="GL558" s="26"/>
      <c r="GM558" s="26"/>
      <c r="GN558" s="26"/>
      <c r="GO558" s="26"/>
      <c r="GP558" s="26"/>
      <c r="GQ558" s="26"/>
      <c r="GR558" s="26"/>
      <c r="GS558" s="26"/>
      <c r="GT558" s="26"/>
    </row>
    <row r="559" spans="1:202"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c r="DQ559" s="26"/>
      <c r="DR559" s="26"/>
      <c r="DS559" s="26"/>
      <c r="DT559" s="26"/>
      <c r="DU559" s="26"/>
      <c r="DV559" s="26"/>
      <c r="DW559" s="26"/>
      <c r="DX559" s="26"/>
      <c r="DY559" s="26"/>
      <c r="DZ559" s="26"/>
      <c r="EA559" s="26"/>
      <c r="EB559" s="26"/>
      <c r="EC559" s="26"/>
      <c r="ED559" s="26"/>
      <c r="EE559" s="26"/>
      <c r="EF559" s="26"/>
      <c r="EG559" s="26"/>
      <c r="EH559" s="26"/>
      <c r="EI559" s="26"/>
      <c r="EJ559" s="26"/>
      <c r="EK559" s="26"/>
      <c r="EL559" s="26"/>
      <c r="EM559" s="26"/>
      <c r="EN559" s="26"/>
      <c r="EO559" s="26"/>
      <c r="EP559" s="26"/>
      <c r="EQ559" s="26"/>
      <c r="ER559" s="26"/>
      <c r="ES559" s="26"/>
      <c r="ET559" s="26"/>
      <c r="EU559" s="26"/>
      <c r="EV559" s="26"/>
      <c r="EW559" s="26"/>
      <c r="EX559" s="26"/>
      <c r="EY559" s="26"/>
      <c r="EZ559" s="26"/>
      <c r="FA559" s="26"/>
      <c r="FB559" s="26"/>
      <c r="FC559" s="26"/>
      <c r="FD559" s="26"/>
      <c r="FE559" s="26"/>
      <c r="FF559" s="26"/>
      <c r="FG559" s="26"/>
      <c r="FH559" s="26"/>
      <c r="FI559" s="26"/>
      <c r="FJ559" s="26"/>
      <c r="FK559" s="26"/>
      <c r="FL559" s="26"/>
      <c r="FM559" s="26"/>
      <c r="FN559" s="26"/>
      <c r="FO559" s="26"/>
      <c r="FP559" s="26"/>
      <c r="FQ559" s="26"/>
      <c r="FR559" s="26"/>
      <c r="FS559" s="26"/>
      <c r="FT559" s="26"/>
      <c r="FU559" s="26"/>
      <c r="FV559" s="26"/>
      <c r="FW559" s="26"/>
      <c r="FX559" s="26"/>
      <c r="FY559" s="26"/>
      <c r="FZ559" s="26"/>
      <c r="GA559" s="26"/>
      <c r="GB559" s="26"/>
      <c r="GC559" s="26"/>
      <c r="GD559" s="26"/>
      <c r="GE559" s="26"/>
      <c r="GF559" s="26"/>
      <c r="GG559" s="26"/>
      <c r="GH559" s="26"/>
      <c r="GI559" s="26"/>
      <c r="GJ559" s="26"/>
      <c r="GK559" s="26"/>
      <c r="GL559" s="26"/>
      <c r="GM559" s="26"/>
      <c r="GN559" s="26"/>
      <c r="GO559" s="26"/>
      <c r="GP559" s="26"/>
      <c r="GQ559" s="26"/>
      <c r="GR559" s="26"/>
      <c r="GS559" s="26"/>
      <c r="GT559" s="26"/>
    </row>
    <row r="560" spans="1:202"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c r="DQ560" s="26"/>
      <c r="DR560" s="26"/>
      <c r="DS560" s="26"/>
      <c r="DT560" s="26"/>
      <c r="DU560" s="26"/>
      <c r="DV560" s="26"/>
      <c r="DW560" s="26"/>
      <c r="DX560" s="26"/>
      <c r="DY560" s="26"/>
      <c r="DZ560" s="26"/>
      <c r="EA560" s="26"/>
      <c r="EB560" s="26"/>
      <c r="EC560" s="26"/>
      <c r="ED560" s="26"/>
      <c r="EE560" s="26"/>
      <c r="EF560" s="26"/>
      <c r="EG560" s="26"/>
      <c r="EH560" s="26"/>
      <c r="EI560" s="26"/>
      <c r="EJ560" s="26"/>
      <c r="EK560" s="26"/>
      <c r="EL560" s="26"/>
      <c r="EM560" s="26"/>
      <c r="EN560" s="26"/>
      <c r="EO560" s="26"/>
      <c r="EP560" s="26"/>
      <c r="EQ560" s="26"/>
      <c r="ER560" s="26"/>
      <c r="ES560" s="26"/>
      <c r="ET560" s="26"/>
      <c r="EU560" s="26"/>
      <c r="EV560" s="26"/>
      <c r="EW560" s="26"/>
      <c r="EX560" s="26"/>
      <c r="EY560" s="26"/>
      <c r="EZ560" s="26"/>
      <c r="FA560" s="26"/>
      <c r="FB560" s="26"/>
      <c r="FC560" s="26"/>
      <c r="FD560" s="26"/>
      <c r="FE560" s="26"/>
      <c r="FF560" s="26"/>
      <c r="FG560" s="26"/>
      <c r="FH560" s="26"/>
      <c r="FI560" s="26"/>
      <c r="FJ560" s="26"/>
      <c r="FK560" s="26"/>
      <c r="FL560" s="26"/>
      <c r="FM560" s="26"/>
      <c r="FN560" s="26"/>
      <c r="FO560" s="26"/>
      <c r="FP560" s="26"/>
      <c r="FQ560" s="26"/>
      <c r="FR560" s="26"/>
      <c r="FS560" s="26"/>
      <c r="FT560" s="26"/>
      <c r="FU560" s="26"/>
      <c r="FV560" s="26"/>
      <c r="FW560" s="26"/>
      <c r="FX560" s="26"/>
      <c r="FY560" s="26"/>
      <c r="FZ560" s="26"/>
      <c r="GA560" s="26"/>
      <c r="GB560" s="26"/>
      <c r="GC560" s="26"/>
      <c r="GD560" s="26"/>
      <c r="GE560" s="26"/>
      <c r="GF560" s="26"/>
      <c r="GG560" s="26"/>
      <c r="GH560" s="26"/>
      <c r="GI560" s="26"/>
      <c r="GJ560" s="26"/>
      <c r="GK560" s="26"/>
      <c r="GL560" s="26"/>
      <c r="GM560" s="26"/>
      <c r="GN560" s="26"/>
      <c r="GO560" s="26"/>
      <c r="GP560" s="26"/>
      <c r="GQ560" s="26"/>
      <c r="GR560" s="26"/>
      <c r="GS560" s="26"/>
      <c r="GT560" s="26"/>
    </row>
    <row r="561" spans="1:202"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c r="DQ561" s="26"/>
      <c r="DR561" s="26"/>
      <c r="DS561" s="26"/>
      <c r="DT561" s="26"/>
      <c r="DU561" s="26"/>
      <c r="DV561" s="26"/>
      <c r="DW561" s="26"/>
      <c r="DX561" s="26"/>
      <c r="DY561" s="26"/>
      <c r="DZ561" s="26"/>
      <c r="EA561" s="26"/>
      <c r="EB561" s="26"/>
      <c r="EC561" s="26"/>
      <c r="ED561" s="26"/>
      <c r="EE561" s="26"/>
      <c r="EF561" s="26"/>
      <c r="EG561" s="26"/>
      <c r="EH561" s="26"/>
      <c r="EI561" s="26"/>
      <c r="EJ561" s="26"/>
      <c r="EK561" s="26"/>
      <c r="EL561" s="26"/>
      <c r="EM561" s="26"/>
      <c r="EN561" s="26"/>
      <c r="EO561" s="26"/>
      <c r="EP561" s="26"/>
      <c r="EQ561" s="26"/>
      <c r="ER561" s="26"/>
      <c r="ES561" s="26"/>
      <c r="ET561" s="26"/>
      <c r="EU561" s="26"/>
      <c r="EV561" s="26"/>
      <c r="EW561" s="26"/>
      <c r="EX561" s="26"/>
      <c r="EY561" s="26"/>
      <c r="EZ561" s="26"/>
      <c r="FA561" s="26"/>
      <c r="FB561" s="26"/>
      <c r="FC561" s="26"/>
      <c r="FD561" s="26"/>
      <c r="FE561" s="26"/>
      <c r="FF561" s="26"/>
      <c r="FG561" s="26"/>
      <c r="FH561" s="26"/>
      <c r="FI561" s="26"/>
      <c r="FJ561" s="26"/>
      <c r="FK561" s="26"/>
      <c r="FL561" s="26"/>
      <c r="FM561" s="26"/>
      <c r="FN561" s="26"/>
      <c r="FO561" s="26"/>
      <c r="FP561" s="26"/>
      <c r="FQ561" s="26"/>
      <c r="FR561" s="26"/>
      <c r="FS561" s="26"/>
      <c r="FT561" s="26"/>
      <c r="FU561" s="26"/>
      <c r="FV561" s="26"/>
      <c r="FW561" s="26"/>
      <c r="FX561" s="26"/>
      <c r="FY561" s="26"/>
      <c r="FZ561" s="26"/>
      <c r="GA561" s="26"/>
      <c r="GB561" s="26"/>
      <c r="GC561" s="26"/>
      <c r="GD561" s="26"/>
      <c r="GE561" s="26"/>
      <c r="GF561" s="26"/>
      <c r="GG561" s="26"/>
      <c r="GH561" s="26"/>
      <c r="GI561" s="26"/>
      <c r="GJ561" s="26"/>
      <c r="GK561" s="26"/>
      <c r="GL561" s="26"/>
      <c r="GM561" s="26"/>
      <c r="GN561" s="26"/>
      <c r="GO561" s="26"/>
      <c r="GP561" s="26"/>
      <c r="GQ561" s="26"/>
      <c r="GR561" s="26"/>
      <c r="GS561" s="26"/>
      <c r="GT561" s="26"/>
    </row>
    <row r="562" spans="1:202"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c r="DQ562" s="26"/>
      <c r="DR562" s="26"/>
      <c r="DS562" s="26"/>
      <c r="DT562" s="26"/>
      <c r="DU562" s="26"/>
      <c r="DV562" s="26"/>
      <c r="DW562" s="26"/>
      <c r="DX562" s="26"/>
      <c r="DY562" s="26"/>
      <c r="DZ562" s="26"/>
      <c r="EA562" s="26"/>
      <c r="EB562" s="26"/>
      <c r="EC562" s="26"/>
      <c r="ED562" s="26"/>
      <c r="EE562" s="26"/>
      <c r="EF562" s="26"/>
      <c r="EG562" s="26"/>
      <c r="EH562" s="26"/>
      <c r="EI562" s="26"/>
      <c r="EJ562" s="26"/>
      <c r="EK562" s="26"/>
      <c r="EL562" s="26"/>
      <c r="EM562" s="26"/>
      <c r="EN562" s="26"/>
      <c r="EO562" s="26"/>
      <c r="EP562" s="26"/>
      <c r="EQ562" s="26"/>
      <c r="ER562" s="26"/>
      <c r="ES562" s="26"/>
      <c r="ET562" s="26"/>
      <c r="EU562" s="26"/>
      <c r="EV562" s="26"/>
      <c r="EW562" s="26"/>
      <c r="EX562" s="26"/>
      <c r="EY562" s="26"/>
      <c r="EZ562" s="26"/>
      <c r="FA562" s="26"/>
      <c r="FB562" s="26"/>
      <c r="FC562" s="26"/>
      <c r="FD562" s="26"/>
      <c r="FE562" s="26"/>
      <c r="FF562" s="26"/>
      <c r="FG562" s="26"/>
      <c r="FH562" s="26"/>
      <c r="FI562" s="26"/>
      <c r="FJ562" s="26"/>
      <c r="FK562" s="26"/>
      <c r="FL562" s="26"/>
      <c r="FM562" s="26"/>
      <c r="FN562" s="26"/>
      <c r="FO562" s="26"/>
      <c r="FP562" s="26"/>
      <c r="FQ562" s="26"/>
      <c r="FR562" s="26"/>
      <c r="FS562" s="26"/>
      <c r="FT562" s="26"/>
      <c r="FU562" s="26"/>
      <c r="FV562" s="26"/>
      <c r="FW562" s="26"/>
      <c r="FX562" s="26"/>
      <c r="FY562" s="26"/>
      <c r="FZ562" s="26"/>
      <c r="GA562" s="26"/>
      <c r="GB562" s="26"/>
      <c r="GC562" s="26"/>
      <c r="GD562" s="26"/>
      <c r="GE562" s="26"/>
      <c r="GF562" s="26"/>
      <c r="GG562" s="26"/>
      <c r="GH562" s="26"/>
      <c r="GI562" s="26"/>
      <c r="GJ562" s="26"/>
      <c r="GK562" s="26"/>
      <c r="GL562" s="26"/>
      <c r="GM562" s="26"/>
      <c r="GN562" s="26"/>
      <c r="GO562" s="26"/>
      <c r="GP562" s="26"/>
      <c r="GQ562" s="26"/>
      <c r="GR562" s="26"/>
      <c r="GS562" s="26"/>
      <c r="GT562" s="26"/>
    </row>
    <row r="563" spans="1:202"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c r="DQ563" s="26"/>
      <c r="DR563" s="26"/>
      <c r="DS563" s="26"/>
      <c r="DT563" s="26"/>
      <c r="DU563" s="26"/>
      <c r="DV563" s="26"/>
      <c r="DW563" s="26"/>
      <c r="DX563" s="26"/>
      <c r="DY563" s="26"/>
      <c r="DZ563" s="26"/>
      <c r="EA563" s="26"/>
      <c r="EB563" s="26"/>
      <c r="EC563" s="26"/>
      <c r="ED563" s="26"/>
      <c r="EE563" s="26"/>
      <c r="EF563" s="26"/>
      <c r="EG563" s="26"/>
      <c r="EH563" s="26"/>
      <c r="EI563" s="26"/>
      <c r="EJ563" s="26"/>
      <c r="EK563" s="26"/>
      <c r="EL563" s="26"/>
      <c r="EM563" s="26"/>
      <c r="EN563" s="26"/>
      <c r="EO563" s="26"/>
      <c r="EP563" s="26"/>
      <c r="EQ563" s="26"/>
      <c r="ER563" s="26"/>
      <c r="ES563" s="26"/>
      <c r="ET563" s="26"/>
      <c r="EU563" s="26"/>
      <c r="EV563" s="26"/>
      <c r="EW563" s="26"/>
      <c r="EX563" s="26"/>
      <c r="EY563" s="26"/>
      <c r="EZ563" s="26"/>
      <c r="FA563" s="26"/>
      <c r="FB563" s="26"/>
      <c r="FC563" s="26"/>
      <c r="FD563" s="26"/>
      <c r="FE563" s="26"/>
      <c r="FF563" s="26"/>
      <c r="FG563" s="26"/>
      <c r="FH563" s="26"/>
      <c r="FI563" s="26"/>
      <c r="FJ563" s="26"/>
      <c r="FK563" s="26"/>
      <c r="FL563" s="26"/>
      <c r="FM563" s="26"/>
      <c r="FN563" s="26"/>
      <c r="FO563" s="26"/>
      <c r="FP563" s="26"/>
      <c r="FQ563" s="26"/>
      <c r="FR563" s="26"/>
      <c r="FS563" s="26"/>
      <c r="FT563" s="26"/>
      <c r="FU563" s="26"/>
      <c r="FV563" s="26"/>
      <c r="FW563" s="26"/>
      <c r="FX563" s="26"/>
      <c r="FY563" s="26"/>
      <c r="FZ563" s="26"/>
      <c r="GA563" s="26"/>
      <c r="GB563" s="26"/>
      <c r="GC563" s="26"/>
      <c r="GD563" s="26"/>
      <c r="GE563" s="26"/>
      <c r="GF563" s="26"/>
      <c r="GG563" s="26"/>
      <c r="GH563" s="26"/>
      <c r="GI563" s="26"/>
      <c r="GJ563" s="26"/>
      <c r="GK563" s="26"/>
      <c r="GL563" s="26"/>
      <c r="GM563" s="26"/>
      <c r="GN563" s="26"/>
      <c r="GO563" s="26"/>
      <c r="GP563" s="26"/>
      <c r="GQ563" s="26"/>
      <c r="GR563" s="26"/>
      <c r="GS563" s="26"/>
      <c r="GT563" s="26"/>
    </row>
    <row r="564" spans="1:202"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c r="DQ564" s="26"/>
      <c r="DR564" s="26"/>
      <c r="DS564" s="26"/>
      <c r="DT564" s="26"/>
      <c r="DU564" s="26"/>
      <c r="DV564" s="26"/>
      <c r="DW564" s="26"/>
      <c r="DX564" s="26"/>
      <c r="DY564" s="26"/>
      <c r="DZ564" s="26"/>
      <c r="EA564" s="26"/>
      <c r="EB564" s="26"/>
      <c r="EC564" s="26"/>
      <c r="ED564" s="26"/>
      <c r="EE564" s="26"/>
      <c r="EF564" s="26"/>
      <c r="EG564" s="26"/>
      <c r="EH564" s="26"/>
      <c r="EI564" s="26"/>
      <c r="EJ564" s="26"/>
      <c r="EK564" s="26"/>
      <c r="EL564" s="26"/>
      <c r="EM564" s="26"/>
      <c r="EN564" s="26"/>
      <c r="EO564" s="26"/>
      <c r="EP564" s="26"/>
      <c r="EQ564" s="26"/>
      <c r="ER564" s="26"/>
      <c r="ES564" s="26"/>
      <c r="ET564" s="26"/>
      <c r="EU564" s="26"/>
      <c r="EV564" s="26"/>
      <c r="EW564" s="26"/>
      <c r="EX564" s="26"/>
      <c r="EY564" s="26"/>
      <c r="EZ564" s="26"/>
      <c r="FA564" s="26"/>
      <c r="FB564" s="26"/>
      <c r="FC564" s="26"/>
      <c r="FD564" s="26"/>
      <c r="FE564" s="26"/>
      <c r="FF564" s="26"/>
      <c r="FG564" s="26"/>
      <c r="FH564" s="26"/>
      <c r="FI564" s="26"/>
      <c r="FJ564" s="26"/>
      <c r="FK564" s="26"/>
      <c r="FL564" s="26"/>
      <c r="FM564" s="26"/>
      <c r="FN564" s="26"/>
      <c r="FO564" s="26"/>
      <c r="FP564" s="26"/>
      <c r="FQ564" s="26"/>
      <c r="FR564" s="26"/>
      <c r="FS564" s="26"/>
      <c r="FT564" s="26"/>
      <c r="FU564" s="26"/>
      <c r="FV564" s="26"/>
      <c r="FW564" s="26"/>
      <c r="FX564" s="26"/>
      <c r="FY564" s="26"/>
      <c r="FZ564" s="26"/>
      <c r="GA564" s="26"/>
      <c r="GB564" s="26"/>
      <c r="GC564" s="26"/>
      <c r="GD564" s="26"/>
      <c r="GE564" s="26"/>
      <c r="GF564" s="26"/>
      <c r="GG564" s="26"/>
      <c r="GH564" s="26"/>
      <c r="GI564" s="26"/>
      <c r="GJ564" s="26"/>
      <c r="GK564" s="26"/>
      <c r="GL564" s="26"/>
      <c r="GM564" s="26"/>
      <c r="GN564" s="26"/>
      <c r="GO564" s="26"/>
      <c r="GP564" s="26"/>
      <c r="GQ564" s="26"/>
      <c r="GR564" s="26"/>
      <c r="GS564" s="26"/>
      <c r="GT564" s="26"/>
    </row>
    <row r="565" spans="1:202"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c r="DQ565" s="26"/>
      <c r="DR565" s="26"/>
      <c r="DS565" s="26"/>
      <c r="DT565" s="26"/>
      <c r="DU565" s="26"/>
      <c r="DV565" s="26"/>
      <c r="DW565" s="26"/>
      <c r="DX565" s="26"/>
      <c r="DY565" s="26"/>
      <c r="DZ565" s="26"/>
      <c r="EA565" s="26"/>
      <c r="EB565" s="26"/>
      <c r="EC565" s="26"/>
      <c r="ED565" s="26"/>
      <c r="EE565" s="26"/>
      <c r="EF565" s="26"/>
      <c r="EG565" s="26"/>
      <c r="EH565" s="26"/>
      <c r="EI565" s="26"/>
      <c r="EJ565" s="26"/>
      <c r="EK565" s="26"/>
      <c r="EL565" s="26"/>
      <c r="EM565" s="26"/>
      <c r="EN565" s="26"/>
      <c r="EO565" s="26"/>
      <c r="EP565" s="26"/>
      <c r="EQ565" s="26"/>
      <c r="ER565" s="26"/>
      <c r="ES565" s="26"/>
      <c r="ET565" s="26"/>
      <c r="EU565" s="26"/>
      <c r="EV565" s="26"/>
      <c r="EW565" s="26"/>
      <c r="EX565" s="26"/>
      <c r="EY565" s="26"/>
      <c r="EZ565" s="26"/>
      <c r="FA565" s="26"/>
      <c r="FB565" s="26"/>
      <c r="FC565" s="26"/>
      <c r="FD565" s="26"/>
      <c r="FE565" s="26"/>
      <c r="FF565" s="26"/>
      <c r="FG565" s="26"/>
      <c r="FH565" s="26"/>
      <c r="FI565" s="26"/>
      <c r="FJ565" s="26"/>
      <c r="FK565" s="26"/>
      <c r="FL565" s="26"/>
      <c r="FM565" s="26"/>
      <c r="FN565" s="26"/>
      <c r="FO565" s="26"/>
      <c r="FP565" s="26"/>
      <c r="FQ565" s="26"/>
      <c r="FR565" s="26"/>
      <c r="FS565" s="26"/>
      <c r="FT565" s="26"/>
      <c r="FU565" s="26"/>
      <c r="FV565" s="26"/>
      <c r="FW565" s="26"/>
      <c r="FX565" s="26"/>
      <c r="FY565" s="26"/>
      <c r="FZ565" s="26"/>
      <c r="GA565" s="26"/>
      <c r="GB565" s="26"/>
      <c r="GC565" s="26"/>
      <c r="GD565" s="26"/>
      <c r="GE565" s="26"/>
      <c r="GF565" s="26"/>
      <c r="GG565" s="26"/>
      <c r="GH565" s="26"/>
      <c r="GI565" s="26"/>
      <c r="GJ565" s="26"/>
      <c r="GK565" s="26"/>
      <c r="GL565" s="26"/>
      <c r="GM565" s="26"/>
      <c r="GN565" s="26"/>
      <c r="GO565" s="26"/>
      <c r="GP565" s="26"/>
      <c r="GQ565" s="26"/>
      <c r="GR565" s="26"/>
      <c r="GS565" s="26"/>
      <c r="GT565" s="26"/>
    </row>
    <row r="566" spans="1:202"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c r="DQ566" s="26"/>
      <c r="DR566" s="26"/>
      <c r="DS566" s="26"/>
      <c r="DT566" s="26"/>
      <c r="DU566" s="26"/>
      <c r="DV566" s="26"/>
      <c r="DW566" s="26"/>
      <c r="DX566" s="26"/>
      <c r="DY566" s="26"/>
      <c r="DZ566" s="26"/>
      <c r="EA566" s="26"/>
      <c r="EB566" s="26"/>
      <c r="EC566" s="26"/>
      <c r="ED566" s="26"/>
      <c r="EE566" s="26"/>
      <c r="EF566" s="26"/>
      <c r="EG566" s="26"/>
      <c r="EH566" s="26"/>
      <c r="EI566" s="26"/>
      <c r="EJ566" s="26"/>
      <c r="EK566" s="26"/>
      <c r="EL566" s="26"/>
      <c r="EM566" s="26"/>
      <c r="EN566" s="26"/>
      <c r="EO566" s="26"/>
      <c r="EP566" s="26"/>
      <c r="EQ566" s="26"/>
      <c r="ER566" s="26"/>
      <c r="ES566" s="26"/>
      <c r="ET566" s="26"/>
      <c r="EU566" s="26"/>
      <c r="EV566" s="26"/>
      <c r="EW566" s="26"/>
      <c r="EX566" s="26"/>
      <c r="EY566" s="26"/>
      <c r="EZ566" s="26"/>
      <c r="FA566" s="26"/>
      <c r="FB566" s="26"/>
      <c r="FC566" s="26"/>
      <c r="FD566" s="26"/>
      <c r="FE566" s="26"/>
      <c r="FF566" s="26"/>
      <c r="FG566" s="26"/>
      <c r="FH566" s="26"/>
      <c r="FI566" s="26"/>
      <c r="FJ566" s="26"/>
      <c r="FK566" s="26"/>
      <c r="FL566" s="26"/>
      <c r="FM566" s="26"/>
      <c r="FN566" s="26"/>
      <c r="FO566" s="26"/>
      <c r="FP566" s="26"/>
      <c r="FQ566" s="26"/>
      <c r="FR566" s="26"/>
      <c r="FS566" s="26"/>
      <c r="FT566" s="26"/>
      <c r="FU566" s="26"/>
      <c r="FV566" s="26"/>
      <c r="FW566" s="26"/>
      <c r="FX566" s="26"/>
      <c r="FY566" s="26"/>
      <c r="FZ566" s="26"/>
      <c r="GA566" s="26"/>
      <c r="GB566" s="26"/>
      <c r="GC566" s="26"/>
      <c r="GD566" s="26"/>
      <c r="GE566" s="26"/>
      <c r="GF566" s="26"/>
      <c r="GG566" s="26"/>
      <c r="GH566" s="26"/>
      <c r="GI566" s="26"/>
      <c r="GJ566" s="26"/>
      <c r="GK566" s="26"/>
      <c r="GL566" s="26"/>
      <c r="GM566" s="26"/>
      <c r="GN566" s="26"/>
      <c r="GO566" s="26"/>
      <c r="GP566" s="26"/>
      <c r="GQ566" s="26"/>
      <c r="GR566" s="26"/>
      <c r="GS566" s="26"/>
      <c r="GT566" s="26"/>
    </row>
    <row r="567" spans="1:202"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c r="DQ567" s="26"/>
      <c r="DR567" s="26"/>
      <c r="DS567" s="26"/>
      <c r="DT567" s="26"/>
      <c r="DU567" s="26"/>
      <c r="DV567" s="26"/>
      <c r="DW567" s="26"/>
      <c r="DX567" s="26"/>
      <c r="DY567" s="26"/>
      <c r="DZ567" s="26"/>
      <c r="EA567" s="26"/>
      <c r="EB567" s="26"/>
      <c r="EC567" s="26"/>
      <c r="ED567" s="26"/>
      <c r="EE567" s="26"/>
      <c r="EF567" s="26"/>
      <c r="EG567" s="26"/>
      <c r="EH567" s="26"/>
      <c r="EI567" s="26"/>
      <c r="EJ567" s="26"/>
      <c r="EK567" s="26"/>
      <c r="EL567" s="26"/>
      <c r="EM567" s="26"/>
      <c r="EN567" s="26"/>
      <c r="EO567" s="26"/>
      <c r="EP567" s="26"/>
      <c r="EQ567" s="26"/>
      <c r="ER567" s="26"/>
      <c r="ES567" s="26"/>
      <c r="ET567" s="26"/>
      <c r="EU567" s="26"/>
      <c r="EV567" s="26"/>
      <c r="EW567" s="26"/>
      <c r="EX567" s="26"/>
      <c r="EY567" s="26"/>
      <c r="EZ567" s="26"/>
      <c r="FA567" s="26"/>
      <c r="FB567" s="26"/>
      <c r="FC567" s="26"/>
      <c r="FD567" s="26"/>
      <c r="FE567" s="26"/>
      <c r="FF567" s="26"/>
      <c r="FG567" s="26"/>
      <c r="FH567" s="26"/>
      <c r="FI567" s="26"/>
      <c r="FJ567" s="26"/>
      <c r="FK567" s="26"/>
      <c r="FL567" s="26"/>
      <c r="FM567" s="26"/>
      <c r="FN567" s="26"/>
      <c r="FO567" s="26"/>
      <c r="FP567" s="26"/>
      <c r="FQ567" s="26"/>
      <c r="FR567" s="26"/>
      <c r="FS567" s="26"/>
      <c r="FT567" s="26"/>
      <c r="FU567" s="26"/>
      <c r="FV567" s="26"/>
      <c r="FW567" s="26"/>
      <c r="FX567" s="26"/>
      <c r="FY567" s="26"/>
      <c r="FZ567" s="26"/>
      <c r="GA567" s="26"/>
      <c r="GB567" s="26"/>
      <c r="GC567" s="26"/>
      <c r="GD567" s="26"/>
      <c r="GE567" s="26"/>
      <c r="GF567" s="26"/>
      <c r="GG567" s="26"/>
      <c r="GH567" s="26"/>
      <c r="GI567" s="26"/>
      <c r="GJ567" s="26"/>
      <c r="GK567" s="26"/>
      <c r="GL567" s="26"/>
      <c r="GM567" s="26"/>
      <c r="GN567" s="26"/>
      <c r="GO567" s="26"/>
      <c r="GP567" s="26"/>
      <c r="GQ567" s="26"/>
      <c r="GR567" s="26"/>
      <c r="GS567" s="26"/>
      <c r="GT567" s="26"/>
    </row>
    <row r="568" spans="1:202"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c r="DQ568" s="26"/>
      <c r="DR568" s="26"/>
      <c r="DS568" s="26"/>
      <c r="DT568" s="26"/>
      <c r="DU568" s="26"/>
      <c r="DV568" s="26"/>
      <c r="DW568" s="26"/>
      <c r="DX568" s="26"/>
      <c r="DY568" s="26"/>
      <c r="DZ568" s="26"/>
      <c r="EA568" s="26"/>
      <c r="EB568" s="26"/>
      <c r="EC568" s="26"/>
      <c r="ED568" s="26"/>
      <c r="EE568" s="26"/>
      <c r="EF568" s="26"/>
      <c r="EG568" s="26"/>
      <c r="EH568" s="26"/>
      <c r="EI568" s="26"/>
      <c r="EJ568" s="26"/>
      <c r="EK568" s="26"/>
      <c r="EL568" s="26"/>
      <c r="EM568" s="26"/>
      <c r="EN568" s="26"/>
      <c r="EO568" s="26"/>
      <c r="EP568" s="26"/>
      <c r="EQ568" s="26"/>
      <c r="ER568" s="26"/>
      <c r="ES568" s="26"/>
      <c r="ET568" s="26"/>
      <c r="EU568" s="26"/>
      <c r="EV568" s="26"/>
      <c r="EW568" s="26"/>
      <c r="EX568" s="26"/>
      <c r="EY568" s="26"/>
      <c r="EZ568" s="26"/>
      <c r="FA568" s="26"/>
      <c r="FB568" s="26"/>
      <c r="FC568" s="26"/>
      <c r="FD568" s="26"/>
      <c r="FE568" s="26"/>
      <c r="FF568" s="26"/>
      <c r="FG568" s="26"/>
      <c r="FH568" s="26"/>
      <c r="FI568" s="26"/>
      <c r="FJ568" s="26"/>
      <c r="FK568" s="26"/>
      <c r="FL568" s="26"/>
      <c r="FM568" s="26"/>
      <c r="FN568" s="26"/>
      <c r="FO568" s="26"/>
      <c r="FP568" s="26"/>
      <c r="FQ568" s="26"/>
      <c r="FR568" s="26"/>
      <c r="FS568" s="26"/>
      <c r="FT568" s="26"/>
      <c r="FU568" s="26"/>
      <c r="FV568" s="26"/>
      <c r="FW568" s="26"/>
      <c r="FX568" s="26"/>
      <c r="FY568" s="26"/>
      <c r="FZ568" s="26"/>
      <c r="GA568" s="26"/>
      <c r="GB568" s="26"/>
      <c r="GC568" s="26"/>
      <c r="GD568" s="26"/>
      <c r="GE568" s="26"/>
      <c r="GF568" s="26"/>
      <c r="GG568" s="26"/>
      <c r="GH568" s="26"/>
      <c r="GI568" s="26"/>
      <c r="GJ568" s="26"/>
      <c r="GK568" s="26"/>
      <c r="GL568" s="26"/>
      <c r="GM568" s="26"/>
      <c r="GN568" s="26"/>
      <c r="GO568" s="26"/>
      <c r="GP568" s="26"/>
      <c r="GQ568" s="26"/>
      <c r="GR568" s="26"/>
      <c r="GS568" s="26"/>
      <c r="GT568" s="26"/>
    </row>
    <row r="569" spans="1:202"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c r="DQ569" s="26"/>
      <c r="DR569" s="26"/>
      <c r="DS569" s="26"/>
      <c r="DT569" s="26"/>
      <c r="DU569" s="26"/>
      <c r="DV569" s="26"/>
      <c r="DW569" s="26"/>
      <c r="DX569" s="26"/>
      <c r="DY569" s="26"/>
      <c r="DZ569" s="26"/>
      <c r="EA569" s="26"/>
      <c r="EB569" s="26"/>
      <c r="EC569" s="26"/>
      <c r="ED569" s="26"/>
      <c r="EE569" s="26"/>
      <c r="EF569" s="26"/>
      <c r="EG569" s="26"/>
      <c r="EH569" s="26"/>
      <c r="EI569" s="26"/>
      <c r="EJ569" s="26"/>
      <c r="EK569" s="26"/>
      <c r="EL569" s="26"/>
      <c r="EM569" s="26"/>
      <c r="EN569" s="26"/>
      <c r="EO569" s="26"/>
      <c r="EP569" s="26"/>
      <c r="EQ569" s="26"/>
      <c r="ER569" s="26"/>
      <c r="ES569" s="26"/>
      <c r="ET569" s="26"/>
      <c r="EU569" s="26"/>
      <c r="EV569" s="26"/>
      <c r="EW569" s="26"/>
      <c r="EX569" s="26"/>
      <c r="EY569" s="26"/>
      <c r="EZ569" s="26"/>
      <c r="FA569" s="26"/>
      <c r="FB569" s="26"/>
      <c r="FC569" s="26"/>
      <c r="FD569" s="26"/>
      <c r="FE569" s="26"/>
      <c r="FF569" s="26"/>
      <c r="FG569" s="26"/>
      <c r="FH569" s="26"/>
      <c r="FI569" s="26"/>
      <c r="FJ569" s="26"/>
      <c r="FK569" s="26"/>
      <c r="FL569" s="26"/>
      <c r="FM569" s="26"/>
      <c r="FN569" s="26"/>
      <c r="FO569" s="26"/>
      <c r="FP569" s="26"/>
      <c r="FQ569" s="26"/>
      <c r="FR569" s="26"/>
      <c r="FS569" s="26"/>
      <c r="FT569" s="26"/>
      <c r="FU569" s="26"/>
      <c r="FV569" s="26"/>
      <c r="FW569" s="26"/>
      <c r="FX569" s="26"/>
      <c r="FY569" s="26"/>
      <c r="FZ569" s="26"/>
      <c r="GA569" s="26"/>
      <c r="GB569" s="26"/>
      <c r="GC569" s="26"/>
      <c r="GD569" s="26"/>
      <c r="GE569" s="26"/>
      <c r="GF569" s="26"/>
      <c r="GG569" s="26"/>
      <c r="GH569" s="26"/>
      <c r="GI569" s="26"/>
      <c r="GJ569" s="26"/>
      <c r="GK569" s="26"/>
      <c r="GL569" s="26"/>
      <c r="GM569" s="26"/>
      <c r="GN569" s="26"/>
      <c r="GO569" s="26"/>
      <c r="GP569" s="26"/>
      <c r="GQ569" s="26"/>
      <c r="GR569" s="26"/>
      <c r="GS569" s="26"/>
      <c r="GT569" s="26"/>
    </row>
    <row r="570" spans="1:202"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c r="DQ570" s="26"/>
      <c r="DR570" s="26"/>
      <c r="DS570" s="26"/>
      <c r="DT570" s="26"/>
      <c r="DU570" s="26"/>
      <c r="DV570" s="26"/>
      <c r="DW570" s="26"/>
      <c r="DX570" s="26"/>
      <c r="DY570" s="26"/>
      <c r="DZ570" s="26"/>
      <c r="EA570" s="26"/>
      <c r="EB570" s="26"/>
      <c r="EC570" s="26"/>
      <c r="ED570" s="26"/>
      <c r="EE570" s="26"/>
      <c r="EF570" s="26"/>
      <c r="EG570" s="26"/>
      <c r="EH570" s="26"/>
      <c r="EI570" s="26"/>
      <c r="EJ570" s="26"/>
      <c r="EK570" s="26"/>
      <c r="EL570" s="26"/>
      <c r="EM570" s="26"/>
      <c r="EN570" s="26"/>
      <c r="EO570" s="26"/>
      <c r="EP570" s="26"/>
      <c r="EQ570" s="26"/>
      <c r="ER570" s="26"/>
      <c r="ES570" s="26"/>
      <c r="ET570" s="26"/>
      <c r="EU570" s="26"/>
      <c r="EV570" s="26"/>
      <c r="EW570" s="26"/>
      <c r="EX570" s="26"/>
      <c r="EY570" s="26"/>
      <c r="EZ570" s="26"/>
      <c r="FA570" s="26"/>
      <c r="FB570" s="26"/>
      <c r="FC570" s="26"/>
      <c r="FD570" s="26"/>
      <c r="FE570" s="26"/>
      <c r="FF570" s="26"/>
      <c r="FG570" s="26"/>
      <c r="FH570" s="26"/>
      <c r="FI570" s="26"/>
      <c r="FJ570" s="26"/>
      <c r="FK570" s="26"/>
      <c r="FL570" s="26"/>
      <c r="FM570" s="26"/>
      <c r="FN570" s="26"/>
      <c r="FO570" s="26"/>
      <c r="FP570" s="26"/>
      <c r="FQ570" s="26"/>
      <c r="FR570" s="26"/>
      <c r="FS570" s="26"/>
      <c r="FT570" s="26"/>
      <c r="FU570" s="26"/>
      <c r="FV570" s="26"/>
      <c r="FW570" s="26"/>
      <c r="FX570" s="26"/>
      <c r="FY570" s="26"/>
      <c r="FZ570" s="26"/>
      <c r="GA570" s="26"/>
      <c r="GB570" s="26"/>
      <c r="GC570" s="26"/>
      <c r="GD570" s="26"/>
      <c r="GE570" s="26"/>
      <c r="GF570" s="26"/>
      <c r="GG570" s="26"/>
      <c r="GH570" s="26"/>
      <c r="GI570" s="26"/>
      <c r="GJ570" s="26"/>
      <c r="GK570" s="26"/>
      <c r="GL570" s="26"/>
      <c r="GM570" s="26"/>
      <c r="GN570" s="26"/>
      <c r="GO570" s="26"/>
      <c r="GP570" s="26"/>
      <c r="GQ570" s="26"/>
      <c r="GR570" s="26"/>
      <c r="GS570" s="26"/>
      <c r="GT570" s="26"/>
    </row>
    <row r="571" spans="1:202"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c r="DQ571" s="26"/>
      <c r="DR571" s="26"/>
      <c r="DS571" s="26"/>
      <c r="DT571" s="26"/>
      <c r="DU571" s="26"/>
      <c r="DV571" s="26"/>
      <c r="DW571" s="26"/>
      <c r="DX571" s="26"/>
      <c r="DY571" s="26"/>
      <c r="DZ571" s="26"/>
      <c r="EA571" s="26"/>
      <c r="EB571" s="26"/>
      <c r="EC571" s="26"/>
      <c r="ED571" s="26"/>
      <c r="EE571" s="26"/>
      <c r="EF571" s="26"/>
      <c r="EG571" s="26"/>
      <c r="EH571" s="26"/>
      <c r="EI571" s="26"/>
      <c r="EJ571" s="26"/>
      <c r="EK571" s="26"/>
      <c r="EL571" s="26"/>
      <c r="EM571" s="26"/>
      <c r="EN571" s="26"/>
      <c r="EO571" s="26"/>
      <c r="EP571" s="26"/>
      <c r="EQ571" s="26"/>
      <c r="ER571" s="26"/>
      <c r="ES571" s="26"/>
      <c r="ET571" s="26"/>
      <c r="EU571" s="26"/>
      <c r="EV571" s="26"/>
      <c r="EW571" s="26"/>
      <c r="EX571" s="26"/>
      <c r="EY571" s="26"/>
      <c r="EZ571" s="26"/>
      <c r="FA571" s="26"/>
      <c r="FB571" s="26"/>
      <c r="FC571" s="26"/>
      <c r="FD571" s="26"/>
      <c r="FE571" s="26"/>
      <c r="FF571" s="26"/>
      <c r="FG571" s="26"/>
      <c r="FH571" s="26"/>
      <c r="FI571" s="26"/>
      <c r="FJ571" s="26"/>
      <c r="FK571" s="26"/>
      <c r="FL571" s="26"/>
      <c r="FM571" s="26"/>
      <c r="FN571" s="26"/>
      <c r="FO571" s="26"/>
      <c r="FP571" s="26"/>
      <c r="FQ571" s="26"/>
      <c r="FR571" s="26"/>
      <c r="FS571" s="26"/>
      <c r="FT571" s="26"/>
      <c r="FU571" s="26"/>
      <c r="FV571" s="26"/>
      <c r="FW571" s="26"/>
      <c r="FX571" s="26"/>
      <c r="FY571" s="26"/>
      <c r="FZ571" s="26"/>
      <c r="GA571" s="26"/>
      <c r="GB571" s="26"/>
      <c r="GC571" s="26"/>
      <c r="GD571" s="26"/>
      <c r="GE571" s="26"/>
      <c r="GF571" s="26"/>
      <c r="GG571" s="26"/>
      <c r="GH571" s="26"/>
      <c r="GI571" s="26"/>
      <c r="GJ571" s="26"/>
      <c r="GK571" s="26"/>
      <c r="GL571" s="26"/>
      <c r="GM571" s="26"/>
      <c r="GN571" s="26"/>
      <c r="GO571" s="26"/>
      <c r="GP571" s="26"/>
      <c r="GQ571" s="26"/>
      <c r="GR571" s="26"/>
      <c r="GS571" s="26"/>
      <c r="GT571" s="26"/>
    </row>
    <row r="572" spans="1:202"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c r="DQ572" s="26"/>
      <c r="DR572" s="26"/>
      <c r="DS572" s="26"/>
      <c r="DT572" s="26"/>
      <c r="DU572" s="26"/>
      <c r="DV572" s="26"/>
      <c r="DW572" s="26"/>
      <c r="DX572" s="26"/>
      <c r="DY572" s="26"/>
      <c r="DZ572" s="26"/>
      <c r="EA572" s="26"/>
      <c r="EB572" s="26"/>
      <c r="EC572" s="26"/>
      <c r="ED572" s="26"/>
      <c r="EE572" s="26"/>
      <c r="EF572" s="26"/>
      <c r="EG572" s="26"/>
      <c r="EH572" s="26"/>
      <c r="EI572" s="26"/>
      <c r="EJ572" s="26"/>
      <c r="EK572" s="26"/>
      <c r="EL572" s="26"/>
      <c r="EM572" s="26"/>
      <c r="EN572" s="26"/>
      <c r="EO572" s="26"/>
      <c r="EP572" s="26"/>
      <c r="EQ572" s="26"/>
      <c r="ER572" s="26"/>
      <c r="ES572" s="26"/>
      <c r="ET572" s="26"/>
      <c r="EU572" s="26"/>
      <c r="EV572" s="26"/>
      <c r="EW572" s="26"/>
      <c r="EX572" s="26"/>
      <c r="EY572" s="26"/>
      <c r="EZ572" s="26"/>
      <c r="FA572" s="26"/>
      <c r="FB572" s="26"/>
      <c r="FC572" s="26"/>
      <c r="FD572" s="26"/>
      <c r="FE572" s="26"/>
      <c r="FF572" s="26"/>
      <c r="FG572" s="26"/>
      <c r="FH572" s="26"/>
      <c r="FI572" s="26"/>
      <c r="FJ572" s="26"/>
      <c r="FK572" s="26"/>
      <c r="FL572" s="26"/>
      <c r="FM572" s="26"/>
      <c r="FN572" s="26"/>
      <c r="FO572" s="26"/>
      <c r="FP572" s="26"/>
      <c r="FQ572" s="26"/>
      <c r="FR572" s="26"/>
      <c r="FS572" s="26"/>
      <c r="FT572" s="26"/>
      <c r="FU572" s="26"/>
      <c r="FV572" s="26"/>
      <c r="FW572" s="26"/>
      <c r="FX572" s="26"/>
      <c r="FY572" s="26"/>
      <c r="FZ572" s="26"/>
      <c r="GA572" s="26"/>
      <c r="GB572" s="26"/>
      <c r="GC572" s="26"/>
      <c r="GD572" s="26"/>
      <c r="GE572" s="26"/>
      <c r="GF572" s="26"/>
      <c r="GG572" s="26"/>
      <c r="GH572" s="26"/>
      <c r="GI572" s="26"/>
      <c r="GJ572" s="26"/>
      <c r="GK572" s="26"/>
      <c r="GL572" s="26"/>
      <c r="GM572" s="26"/>
      <c r="GN572" s="26"/>
      <c r="GO572" s="26"/>
      <c r="GP572" s="26"/>
      <c r="GQ572" s="26"/>
      <c r="GR572" s="26"/>
      <c r="GS572" s="26"/>
      <c r="GT572" s="26"/>
    </row>
    <row r="573" spans="1:202"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c r="DQ573" s="26"/>
      <c r="DR573" s="26"/>
      <c r="DS573" s="26"/>
      <c r="DT573" s="26"/>
      <c r="DU573" s="26"/>
      <c r="DV573" s="26"/>
      <c r="DW573" s="26"/>
      <c r="DX573" s="26"/>
      <c r="DY573" s="26"/>
      <c r="DZ573" s="26"/>
      <c r="EA573" s="26"/>
      <c r="EB573" s="26"/>
      <c r="EC573" s="26"/>
      <c r="ED573" s="26"/>
      <c r="EE573" s="26"/>
      <c r="EF573" s="26"/>
      <c r="EG573" s="26"/>
      <c r="EH573" s="26"/>
      <c r="EI573" s="26"/>
      <c r="EJ573" s="26"/>
      <c r="EK573" s="26"/>
      <c r="EL573" s="26"/>
      <c r="EM573" s="26"/>
      <c r="EN573" s="26"/>
      <c r="EO573" s="26"/>
      <c r="EP573" s="26"/>
      <c r="EQ573" s="26"/>
      <c r="ER573" s="26"/>
      <c r="ES573" s="26"/>
      <c r="ET573" s="26"/>
      <c r="EU573" s="26"/>
      <c r="EV573" s="26"/>
      <c r="EW573" s="26"/>
      <c r="EX573" s="26"/>
      <c r="EY573" s="26"/>
      <c r="EZ573" s="26"/>
      <c r="FA573" s="26"/>
      <c r="FB573" s="26"/>
      <c r="FC573" s="26"/>
      <c r="FD573" s="26"/>
      <c r="FE573" s="26"/>
      <c r="FF573" s="26"/>
      <c r="FG573" s="26"/>
      <c r="FH573" s="26"/>
      <c r="FI573" s="26"/>
      <c r="FJ573" s="26"/>
      <c r="FK573" s="26"/>
      <c r="FL573" s="26"/>
      <c r="FM573" s="26"/>
      <c r="FN573" s="26"/>
      <c r="FO573" s="26"/>
      <c r="FP573" s="26"/>
      <c r="FQ573" s="26"/>
      <c r="FR573" s="26"/>
      <c r="FS573" s="26"/>
      <c r="FT573" s="26"/>
      <c r="FU573" s="26"/>
      <c r="FV573" s="26"/>
      <c r="FW573" s="26"/>
      <c r="FX573" s="26"/>
      <c r="FY573" s="26"/>
      <c r="FZ573" s="26"/>
      <c r="GA573" s="26"/>
      <c r="GB573" s="26"/>
      <c r="GC573" s="26"/>
      <c r="GD573" s="26"/>
      <c r="GE573" s="26"/>
      <c r="GF573" s="26"/>
      <c r="GG573" s="26"/>
      <c r="GH573" s="26"/>
      <c r="GI573" s="26"/>
      <c r="GJ573" s="26"/>
      <c r="GK573" s="26"/>
      <c r="GL573" s="26"/>
      <c r="GM573" s="26"/>
      <c r="GN573" s="26"/>
      <c r="GO573" s="26"/>
      <c r="GP573" s="26"/>
      <c r="GQ573" s="26"/>
      <c r="GR573" s="26"/>
      <c r="GS573" s="26"/>
      <c r="GT573" s="26"/>
    </row>
    <row r="574" spans="1:202"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c r="DQ574" s="26"/>
      <c r="DR574" s="26"/>
      <c r="DS574" s="26"/>
      <c r="DT574" s="26"/>
      <c r="DU574" s="26"/>
      <c r="DV574" s="26"/>
      <c r="DW574" s="26"/>
      <c r="DX574" s="26"/>
      <c r="DY574" s="26"/>
      <c r="DZ574" s="26"/>
      <c r="EA574" s="26"/>
      <c r="EB574" s="26"/>
      <c r="EC574" s="26"/>
      <c r="ED574" s="26"/>
      <c r="EE574" s="26"/>
      <c r="EF574" s="26"/>
      <c r="EG574" s="26"/>
      <c r="EH574" s="26"/>
      <c r="EI574" s="26"/>
      <c r="EJ574" s="26"/>
      <c r="EK574" s="26"/>
      <c r="EL574" s="26"/>
      <c r="EM574" s="26"/>
      <c r="EN574" s="26"/>
      <c r="EO574" s="26"/>
      <c r="EP574" s="26"/>
      <c r="EQ574" s="26"/>
      <c r="ER574" s="26"/>
      <c r="ES574" s="26"/>
      <c r="ET574" s="26"/>
      <c r="EU574" s="26"/>
      <c r="EV574" s="26"/>
      <c r="EW574" s="26"/>
      <c r="EX574" s="26"/>
      <c r="EY574" s="26"/>
      <c r="EZ574" s="26"/>
      <c r="FA574" s="26"/>
      <c r="FB574" s="26"/>
      <c r="FC574" s="26"/>
      <c r="FD574" s="26"/>
      <c r="FE574" s="26"/>
      <c r="FF574" s="26"/>
      <c r="FG574" s="26"/>
      <c r="FH574" s="26"/>
      <c r="FI574" s="26"/>
      <c r="FJ574" s="26"/>
      <c r="FK574" s="26"/>
      <c r="FL574" s="26"/>
      <c r="FM574" s="26"/>
      <c r="FN574" s="26"/>
      <c r="FO574" s="26"/>
      <c r="FP574" s="26"/>
      <c r="FQ574" s="26"/>
      <c r="FR574" s="26"/>
      <c r="FS574" s="26"/>
      <c r="FT574" s="26"/>
      <c r="FU574" s="26"/>
      <c r="FV574" s="26"/>
      <c r="FW574" s="26"/>
      <c r="FX574" s="26"/>
      <c r="FY574" s="26"/>
      <c r="FZ574" s="26"/>
      <c r="GA574" s="26"/>
      <c r="GB574" s="26"/>
      <c r="GC574" s="26"/>
      <c r="GD574" s="26"/>
      <c r="GE574" s="26"/>
      <c r="GF574" s="26"/>
      <c r="GG574" s="26"/>
      <c r="GH574" s="26"/>
      <c r="GI574" s="26"/>
      <c r="GJ574" s="26"/>
      <c r="GK574" s="26"/>
      <c r="GL574" s="26"/>
      <c r="GM574" s="26"/>
      <c r="GN574" s="26"/>
      <c r="GO574" s="26"/>
      <c r="GP574" s="26"/>
      <c r="GQ574" s="26"/>
      <c r="GR574" s="26"/>
      <c r="GS574" s="26"/>
      <c r="GT574" s="26"/>
    </row>
    <row r="575" spans="1:202"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c r="DQ575" s="26"/>
      <c r="DR575" s="26"/>
      <c r="DS575" s="26"/>
      <c r="DT575" s="26"/>
      <c r="DU575" s="26"/>
      <c r="DV575" s="26"/>
      <c r="DW575" s="26"/>
      <c r="DX575" s="26"/>
      <c r="DY575" s="26"/>
      <c r="DZ575" s="26"/>
      <c r="EA575" s="26"/>
      <c r="EB575" s="26"/>
      <c r="EC575" s="26"/>
      <c r="ED575" s="26"/>
      <c r="EE575" s="26"/>
      <c r="EF575" s="26"/>
      <c r="EG575" s="26"/>
      <c r="EH575" s="26"/>
      <c r="EI575" s="26"/>
      <c r="EJ575" s="26"/>
      <c r="EK575" s="26"/>
      <c r="EL575" s="26"/>
      <c r="EM575" s="26"/>
      <c r="EN575" s="26"/>
      <c r="EO575" s="26"/>
      <c r="EP575" s="26"/>
      <c r="EQ575" s="26"/>
      <c r="ER575" s="26"/>
      <c r="ES575" s="26"/>
      <c r="ET575" s="26"/>
      <c r="EU575" s="26"/>
      <c r="EV575" s="26"/>
      <c r="EW575" s="26"/>
      <c r="EX575" s="26"/>
      <c r="EY575" s="26"/>
      <c r="EZ575" s="26"/>
      <c r="FA575" s="26"/>
      <c r="FB575" s="26"/>
      <c r="FC575" s="26"/>
      <c r="FD575" s="26"/>
      <c r="FE575" s="26"/>
      <c r="FF575" s="26"/>
      <c r="FG575" s="26"/>
      <c r="FH575" s="26"/>
      <c r="FI575" s="26"/>
      <c r="FJ575" s="26"/>
      <c r="FK575" s="26"/>
      <c r="FL575" s="26"/>
      <c r="FM575" s="26"/>
      <c r="FN575" s="26"/>
      <c r="FO575" s="26"/>
      <c r="FP575" s="26"/>
      <c r="FQ575" s="26"/>
      <c r="FR575" s="26"/>
      <c r="FS575" s="26"/>
      <c r="FT575" s="26"/>
      <c r="FU575" s="26"/>
      <c r="FV575" s="26"/>
      <c r="FW575" s="26"/>
      <c r="FX575" s="26"/>
      <c r="FY575" s="26"/>
      <c r="FZ575" s="26"/>
      <c r="GA575" s="26"/>
      <c r="GB575" s="26"/>
      <c r="GC575" s="26"/>
      <c r="GD575" s="26"/>
      <c r="GE575" s="26"/>
      <c r="GF575" s="26"/>
      <c r="GG575" s="26"/>
      <c r="GH575" s="26"/>
      <c r="GI575" s="26"/>
      <c r="GJ575" s="26"/>
      <c r="GK575" s="26"/>
      <c r="GL575" s="26"/>
      <c r="GM575" s="26"/>
      <c r="GN575" s="26"/>
      <c r="GO575" s="26"/>
      <c r="GP575" s="26"/>
      <c r="GQ575" s="26"/>
      <c r="GR575" s="26"/>
      <c r="GS575" s="26"/>
      <c r="GT575" s="26"/>
    </row>
    <row r="576" spans="1:202"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c r="DQ576" s="26"/>
      <c r="DR576" s="26"/>
      <c r="DS576" s="26"/>
      <c r="DT576" s="26"/>
      <c r="DU576" s="26"/>
      <c r="DV576" s="26"/>
      <c r="DW576" s="26"/>
      <c r="DX576" s="26"/>
      <c r="DY576" s="26"/>
      <c r="DZ576" s="26"/>
      <c r="EA576" s="26"/>
      <c r="EB576" s="26"/>
      <c r="EC576" s="26"/>
      <c r="ED576" s="26"/>
      <c r="EE576" s="26"/>
      <c r="EF576" s="26"/>
      <c r="EG576" s="26"/>
      <c r="EH576" s="26"/>
      <c r="EI576" s="26"/>
      <c r="EJ576" s="26"/>
      <c r="EK576" s="26"/>
      <c r="EL576" s="26"/>
      <c r="EM576" s="26"/>
      <c r="EN576" s="26"/>
      <c r="EO576" s="26"/>
      <c r="EP576" s="26"/>
      <c r="EQ576" s="26"/>
      <c r="ER576" s="26"/>
      <c r="ES576" s="26"/>
      <c r="ET576" s="26"/>
      <c r="EU576" s="26"/>
      <c r="EV576" s="26"/>
      <c r="EW576" s="26"/>
      <c r="EX576" s="26"/>
      <c r="EY576" s="26"/>
      <c r="EZ576" s="26"/>
      <c r="FA576" s="26"/>
      <c r="FB576" s="26"/>
      <c r="FC576" s="26"/>
      <c r="FD576" s="26"/>
      <c r="FE576" s="26"/>
      <c r="FF576" s="26"/>
      <c r="FG576" s="26"/>
      <c r="FH576" s="26"/>
      <c r="FI576" s="26"/>
      <c r="FJ576" s="26"/>
      <c r="FK576" s="26"/>
      <c r="FL576" s="26"/>
      <c r="FM576" s="26"/>
      <c r="FN576" s="26"/>
      <c r="FO576" s="26"/>
      <c r="FP576" s="26"/>
      <c r="FQ576" s="26"/>
      <c r="FR576" s="26"/>
      <c r="FS576" s="26"/>
      <c r="FT576" s="26"/>
      <c r="FU576" s="26"/>
      <c r="FV576" s="26"/>
      <c r="FW576" s="26"/>
      <c r="FX576" s="26"/>
      <c r="FY576" s="26"/>
      <c r="FZ576" s="26"/>
      <c r="GA576" s="26"/>
      <c r="GB576" s="26"/>
      <c r="GC576" s="26"/>
      <c r="GD576" s="26"/>
      <c r="GE576" s="26"/>
      <c r="GF576" s="26"/>
      <c r="GG576" s="26"/>
      <c r="GH576" s="26"/>
      <c r="GI576" s="26"/>
      <c r="GJ576" s="26"/>
      <c r="GK576" s="26"/>
      <c r="GL576" s="26"/>
      <c r="GM576" s="26"/>
      <c r="GN576" s="26"/>
      <c r="GO576" s="26"/>
      <c r="GP576" s="26"/>
      <c r="GQ576" s="26"/>
      <c r="GR576" s="26"/>
      <c r="GS576" s="26"/>
      <c r="GT576" s="26"/>
    </row>
    <row r="577" spans="1:202"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c r="DQ577" s="26"/>
      <c r="DR577" s="26"/>
      <c r="DS577" s="26"/>
      <c r="DT577" s="26"/>
      <c r="DU577" s="26"/>
      <c r="DV577" s="26"/>
      <c r="DW577" s="26"/>
      <c r="DX577" s="26"/>
      <c r="DY577" s="26"/>
      <c r="DZ577" s="26"/>
      <c r="EA577" s="26"/>
      <c r="EB577" s="26"/>
      <c r="EC577" s="26"/>
      <c r="ED577" s="26"/>
      <c r="EE577" s="26"/>
      <c r="EF577" s="26"/>
      <c r="EG577" s="26"/>
      <c r="EH577" s="26"/>
      <c r="EI577" s="26"/>
      <c r="EJ577" s="26"/>
      <c r="EK577" s="26"/>
      <c r="EL577" s="26"/>
      <c r="EM577" s="26"/>
      <c r="EN577" s="26"/>
      <c r="EO577" s="26"/>
      <c r="EP577" s="26"/>
      <c r="EQ577" s="26"/>
      <c r="ER577" s="26"/>
      <c r="ES577" s="26"/>
      <c r="ET577" s="26"/>
      <c r="EU577" s="26"/>
      <c r="EV577" s="26"/>
      <c r="EW577" s="26"/>
      <c r="EX577" s="26"/>
      <c r="EY577" s="26"/>
      <c r="EZ577" s="26"/>
      <c r="FA577" s="26"/>
      <c r="FB577" s="26"/>
      <c r="FC577" s="26"/>
      <c r="FD577" s="26"/>
      <c r="FE577" s="26"/>
      <c r="FF577" s="26"/>
      <c r="FG577" s="26"/>
      <c r="FH577" s="26"/>
      <c r="FI577" s="26"/>
      <c r="FJ577" s="26"/>
      <c r="FK577" s="26"/>
      <c r="FL577" s="26"/>
      <c r="FM577" s="26"/>
      <c r="FN577" s="26"/>
      <c r="FO577" s="26"/>
      <c r="FP577" s="26"/>
      <c r="FQ577" s="26"/>
      <c r="FR577" s="26"/>
      <c r="FS577" s="26"/>
      <c r="FT577" s="26"/>
      <c r="FU577" s="26"/>
      <c r="FV577" s="26"/>
      <c r="FW577" s="26"/>
      <c r="FX577" s="26"/>
      <c r="FY577" s="26"/>
      <c r="FZ577" s="26"/>
      <c r="GA577" s="26"/>
      <c r="GB577" s="26"/>
      <c r="GC577" s="26"/>
      <c r="GD577" s="26"/>
      <c r="GE577" s="26"/>
      <c r="GF577" s="26"/>
      <c r="GG577" s="26"/>
      <c r="GH577" s="26"/>
      <c r="GI577" s="26"/>
      <c r="GJ577" s="26"/>
      <c r="GK577" s="26"/>
      <c r="GL577" s="26"/>
      <c r="GM577" s="26"/>
      <c r="GN577" s="26"/>
      <c r="GO577" s="26"/>
      <c r="GP577" s="26"/>
      <c r="GQ577" s="26"/>
      <c r="GR577" s="26"/>
      <c r="GS577" s="26"/>
      <c r="GT577" s="26"/>
    </row>
    <row r="578" spans="1:202"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c r="DQ578" s="26"/>
      <c r="DR578" s="26"/>
      <c r="DS578" s="26"/>
      <c r="DT578" s="26"/>
      <c r="DU578" s="26"/>
      <c r="DV578" s="26"/>
      <c r="DW578" s="26"/>
      <c r="DX578" s="26"/>
      <c r="DY578" s="26"/>
      <c r="DZ578" s="26"/>
      <c r="EA578" s="26"/>
      <c r="EB578" s="26"/>
      <c r="EC578" s="26"/>
      <c r="ED578" s="26"/>
      <c r="EE578" s="26"/>
      <c r="EF578" s="26"/>
      <c r="EG578" s="26"/>
      <c r="EH578" s="26"/>
      <c r="EI578" s="26"/>
      <c r="EJ578" s="26"/>
      <c r="EK578" s="26"/>
      <c r="EL578" s="26"/>
      <c r="EM578" s="26"/>
      <c r="EN578" s="26"/>
      <c r="EO578" s="26"/>
      <c r="EP578" s="26"/>
      <c r="EQ578" s="26"/>
      <c r="ER578" s="26"/>
      <c r="ES578" s="26"/>
      <c r="ET578" s="26"/>
      <c r="EU578" s="26"/>
      <c r="EV578" s="26"/>
      <c r="EW578" s="26"/>
      <c r="EX578" s="26"/>
      <c r="EY578" s="26"/>
      <c r="EZ578" s="26"/>
      <c r="FA578" s="26"/>
      <c r="FB578" s="26"/>
      <c r="FC578" s="26"/>
      <c r="FD578" s="26"/>
      <c r="FE578" s="26"/>
      <c r="FF578" s="26"/>
      <c r="FG578" s="26"/>
      <c r="FH578" s="26"/>
      <c r="FI578" s="26"/>
      <c r="FJ578" s="26"/>
      <c r="FK578" s="26"/>
      <c r="FL578" s="26"/>
      <c r="FM578" s="26"/>
      <c r="FN578" s="26"/>
      <c r="FO578" s="26"/>
      <c r="FP578" s="26"/>
      <c r="FQ578" s="26"/>
      <c r="FR578" s="26"/>
      <c r="FS578" s="26"/>
      <c r="FT578" s="26"/>
      <c r="FU578" s="26"/>
      <c r="FV578" s="26"/>
      <c r="FW578" s="26"/>
      <c r="FX578" s="26"/>
      <c r="FY578" s="26"/>
      <c r="FZ578" s="26"/>
      <c r="GA578" s="26"/>
      <c r="GB578" s="26"/>
      <c r="GC578" s="26"/>
      <c r="GD578" s="26"/>
      <c r="GE578" s="26"/>
      <c r="GF578" s="26"/>
      <c r="GG578" s="26"/>
      <c r="GH578" s="26"/>
      <c r="GI578" s="26"/>
      <c r="GJ578" s="26"/>
      <c r="GK578" s="26"/>
      <c r="GL578" s="26"/>
      <c r="GM578" s="26"/>
      <c r="GN578" s="26"/>
      <c r="GO578" s="26"/>
      <c r="GP578" s="26"/>
      <c r="GQ578" s="26"/>
      <c r="GR578" s="26"/>
      <c r="GS578" s="26"/>
      <c r="GT578" s="26"/>
    </row>
    <row r="579" spans="1:202"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c r="DQ579" s="26"/>
      <c r="DR579" s="26"/>
      <c r="DS579" s="26"/>
      <c r="DT579" s="26"/>
      <c r="DU579" s="26"/>
      <c r="DV579" s="26"/>
      <c r="DW579" s="26"/>
      <c r="DX579" s="26"/>
      <c r="DY579" s="26"/>
      <c r="DZ579" s="26"/>
      <c r="EA579" s="26"/>
      <c r="EB579" s="26"/>
      <c r="EC579" s="26"/>
      <c r="ED579" s="26"/>
      <c r="EE579" s="26"/>
      <c r="EF579" s="26"/>
      <c r="EG579" s="26"/>
      <c r="EH579" s="26"/>
      <c r="EI579" s="26"/>
      <c r="EJ579" s="26"/>
      <c r="EK579" s="26"/>
      <c r="EL579" s="26"/>
      <c r="EM579" s="26"/>
      <c r="EN579" s="26"/>
      <c r="EO579" s="26"/>
      <c r="EP579" s="26"/>
      <c r="EQ579" s="26"/>
      <c r="ER579" s="26"/>
      <c r="ES579" s="26"/>
      <c r="ET579" s="26"/>
      <c r="EU579" s="26"/>
      <c r="EV579" s="26"/>
      <c r="EW579" s="26"/>
      <c r="EX579" s="26"/>
      <c r="EY579" s="26"/>
      <c r="EZ579" s="26"/>
      <c r="FA579" s="26"/>
      <c r="FB579" s="26"/>
      <c r="FC579" s="26"/>
      <c r="FD579" s="26"/>
      <c r="FE579" s="26"/>
      <c r="FF579" s="26"/>
      <c r="FG579" s="26"/>
      <c r="FH579" s="26"/>
      <c r="FI579" s="26"/>
      <c r="FJ579" s="26"/>
      <c r="FK579" s="26"/>
      <c r="FL579" s="26"/>
      <c r="FM579" s="26"/>
      <c r="FN579" s="26"/>
      <c r="FO579" s="26"/>
      <c r="FP579" s="26"/>
      <c r="FQ579" s="26"/>
      <c r="FR579" s="26"/>
      <c r="FS579" s="26"/>
      <c r="FT579" s="26"/>
      <c r="FU579" s="26"/>
      <c r="FV579" s="26"/>
      <c r="FW579" s="26"/>
      <c r="FX579" s="26"/>
      <c r="FY579" s="26"/>
      <c r="FZ579" s="26"/>
      <c r="GA579" s="26"/>
      <c r="GB579" s="26"/>
      <c r="GC579" s="26"/>
      <c r="GD579" s="26"/>
      <c r="GE579" s="26"/>
      <c r="GF579" s="26"/>
      <c r="GG579" s="26"/>
      <c r="GH579" s="26"/>
      <c r="GI579" s="26"/>
      <c r="GJ579" s="26"/>
      <c r="GK579" s="26"/>
      <c r="GL579" s="26"/>
      <c r="GM579" s="26"/>
      <c r="GN579" s="26"/>
      <c r="GO579" s="26"/>
      <c r="GP579" s="26"/>
      <c r="GQ579" s="26"/>
      <c r="GR579" s="26"/>
      <c r="GS579" s="26"/>
      <c r="GT579" s="26"/>
    </row>
    <row r="580" spans="1:202"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c r="DQ580" s="26"/>
      <c r="DR580" s="26"/>
      <c r="DS580" s="26"/>
      <c r="DT580" s="26"/>
      <c r="DU580" s="26"/>
      <c r="DV580" s="26"/>
      <c r="DW580" s="26"/>
      <c r="DX580" s="26"/>
      <c r="DY580" s="26"/>
      <c r="DZ580" s="26"/>
      <c r="EA580" s="26"/>
      <c r="EB580" s="26"/>
      <c r="EC580" s="26"/>
      <c r="ED580" s="26"/>
      <c r="EE580" s="26"/>
      <c r="EF580" s="26"/>
      <c r="EG580" s="26"/>
      <c r="EH580" s="26"/>
      <c r="EI580" s="26"/>
      <c r="EJ580" s="26"/>
      <c r="EK580" s="26"/>
      <c r="EL580" s="26"/>
      <c r="EM580" s="26"/>
      <c r="EN580" s="26"/>
      <c r="EO580" s="26"/>
      <c r="EP580" s="26"/>
      <c r="EQ580" s="26"/>
      <c r="ER580" s="26"/>
      <c r="ES580" s="26"/>
      <c r="ET580" s="26"/>
      <c r="EU580" s="26"/>
      <c r="EV580" s="26"/>
      <c r="EW580" s="26"/>
      <c r="EX580" s="26"/>
      <c r="EY580" s="26"/>
      <c r="EZ580" s="26"/>
      <c r="FA580" s="26"/>
      <c r="FB580" s="26"/>
      <c r="FC580" s="26"/>
      <c r="FD580" s="26"/>
      <c r="FE580" s="26"/>
      <c r="FF580" s="26"/>
      <c r="FG580" s="26"/>
      <c r="FH580" s="26"/>
      <c r="FI580" s="26"/>
      <c r="FJ580" s="26"/>
      <c r="FK580" s="26"/>
      <c r="FL580" s="26"/>
      <c r="FM580" s="26"/>
      <c r="FN580" s="26"/>
      <c r="FO580" s="26"/>
      <c r="FP580" s="26"/>
      <c r="FQ580" s="26"/>
      <c r="FR580" s="26"/>
      <c r="FS580" s="26"/>
      <c r="FT580" s="26"/>
      <c r="FU580" s="26"/>
      <c r="FV580" s="26"/>
      <c r="FW580" s="26"/>
      <c r="FX580" s="26"/>
      <c r="FY580" s="26"/>
      <c r="FZ580" s="26"/>
      <c r="GA580" s="26"/>
      <c r="GB580" s="26"/>
      <c r="GC580" s="26"/>
      <c r="GD580" s="26"/>
      <c r="GE580" s="26"/>
      <c r="GF580" s="26"/>
      <c r="GG580" s="26"/>
      <c r="GH580" s="26"/>
      <c r="GI580" s="26"/>
      <c r="GJ580" s="26"/>
      <c r="GK580" s="26"/>
      <c r="GL580" s="26"/>
      <c r="GM580" s="26"/>
      <c r="GN580" s="26"/>
      <c r="GO580" s="26"/>
      <c r="GP580" s="26"/>
      <c r="GQ580" s="26"/>
      <c r="GR580" s="26"/>
      <c r="GS580" s="26"/>
      <c r="GT580" s="26"/>
    </row>
    <row r="581" spans="1:202"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c r="DQ581" s="26"/>
      <c r="DR581" s="26"/>
      <c r="DS581" s="26"/>
      <c r="DT581" s="26"/>
      <c r="DU581" s="26"/>
      <c r="DV581" s="26"/>
      <c r="DW581" s="26"/>
      <c r="DX581" s="26"/>
      <c r="DY581" s="26"/>
      <c r="DZ581" s="26"/>
      <c r="EA581" s="26"/>
      <c r="EB581" s="26"/>
      <c r="EC581" s="26"/>
      <c r="ED581" s="26"/>
      <c r="EE581" s="26"/>
      <c r="EF581" s="26"/>
      <c r="EG581" s="26"/>
      <c r="EH581" s="26"/>
      <c r="EI581" s="26"/>
      <c r="EJ581" s="26"/>
      <c r="EK581" s="26"/>
      <c r="EL581" s="26"/>
      <c r="EM581" s="26"/>
      <c r="EN581" s="26"/>
      <c r="EO581" s="26"/>
      <c r="EP581" s="26"/>
      <c r="EQ581" s="26"/>
      <c r="ER581" s="26"/>
      <c r="ES581" s="26"/>
      <c r="ET581" s="26"/>
      <c r="EU581" s="26"/>
      <c r="EV581" s="26"/>
      <c r="EW581" s="26"/>
      <c r="EX581" s="26"/>
      <c r="EY581" s="26"/>
      <c r="EZ581" s="26"/>
      <c r="FA581" s="26"/>
      <c r="FB581" s="26"/>
      <c r="FC581" s="26"/>
      <c r="FD581" s="26"/>
      <c r="FE581" s="26"/>
      <c r="FF581" s="26"/>
      <c r="FG581" s="26"/>
      <c r="FH581" s="26"/>
      <c r="FI581" s="26"/>
      <c r="FJ581" s="26"/>
      <c r="FK581" s="26"/>
      <c r="FL581" s="26"/>
      <c r="FM581" s="26"/>
      <c r="FN581" s="26"/>
      <c r="FO581" s="26"/>
      <c r="FP581" s="26"/>
      <c r="FQ581" s="26"/>
      <c r="FR581" s="26"/>
      <c r="FS581" s="26"/>
      <c r="FT581" s="26"/>
      <c r="FU581" s="26"/>
      <c r="FV581" s="26"/>
      <c r="FW581" s="26"/>
      <c r="FX581" s="26"/>
      <c r="FY581" s="26"/>
      <c r="FZ581" s="26"/>
      <c r="GA581" s="26"/>
      <c r="GB581" s="26"/>
      <c r="GC581" s="26"/>
      <c r="GD581" s="26"/>
      <c r="GE581" s="26"/>
      <c r="GF581" s="26"/>
      <c r="GG581" s="26"/>
      <c r="GH581" s="26"/>
      <c r="GI581" s="26"/>
      <c r="GJ581" s="26"/>
      <c r="GK581" s="26"/>
      <c r="GL581" s="26"/>
      <c r="GM581" s="26"/>
      <c r="GN581" s="26"/>
      <c r="GO581" s="26"/>
      <c r="GP581" s="26"/>
      <c r="GQ581" s="26"/>
      <c r="GR581" s="26"/>
      <c r="GS581" s="26"/>
      <c r="GT581" s="26"/>
    </row>
    <row r="582" spans="1:202"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c r="DQ582" s="26"/>
      <c r="DR582" s="26"/>
      <c r="DS582" s="26"/>
      <c r="DT582" s="26"/>
      <c r="DU582" s="26"/>
      <c r="DV582" s="26"/>
      <c r="DW582" s="26"/>
      <c r="DX582" s="26"/>
      <c r="DY582" s="26"/>
      <c r="DZ582" s="26"/>
      <c r="EA582" s="26"/>
      <c r="EB582" s="26"/>
      <c r="EC582" s="26"/>
      <c r="ED582" s="26"/>
      <c r="EE582" s="26"/>
      <c r="EF582" s="26"/>
      <c r="EG582" s="26"/>
      <c r="EH582" s="26"/>
      <c r="EI582" s="26"/>
      <c r="EJ582" s="26"/>
      <c r="EK582" s="26"/>
      <c r="EL582" s="26"/>
      <c r="EM582" s="26"/>
      <c r="EN582" s="26"/>
      <c r="EO582" s="26"/>
      <c r="EP582" s="26"/>
      <c r="EQ582" s="26"/>
      <c r="ER582" s="26"/>
      <c r="ES582" s="26"/>
      <c r="ET582" s="26"/>
      <c r="EU582" s="26"/>
      <c r="EV582" s="26"/>
      <c r="EW582" s="26"/>
      <c r="EX582" s="26"/>
      <c r="EY582" s="26"/>
      <c r="EZ582" s="26"/>
      <c r="FA582" s="26"/>
      <c r="FB582" s="26"/>
      <c r="FC582" s="26"/>
      <c r="FD582" s="26"/>
      <c r="FE582" s="26"/>
      <c r="FF582" s="26"/>
      <c r="FG582" s="26"/>
      <c r="FH582" s="26"/>
      <c r="FI582" s="26"/>
      <c r="FJ582" s="26"/>
      <c r="FK582" s="26"/>
      <c r="FL582" s="26"/>
      <c r="FM582" s="26"/>
      <c r="FN582" s="26"/>
      <c r="FO582" s="26"/>
      <c r="FP582" s="26"/>
      <c r="FQ582" s="26"/>
      <c r="FR582" s="26"/>
      <c r="FS582" s="26"/>
      <c r="FT582" s="26"/>
      <c r="FU582" s="26"/>
      <c r="FV582" s="26"/>
      <c r="FW582" s="26"/>
      <c r="FX582" s="26"/>
      <c r="FY582" s="26"/>
      <c r="FZ582" s="26"/>
      <c r="GA582" s="26"/>
      <c r="GB582" s="26"/>
      <c r="GC582" s="26"/>
      <c r="GD582" s="26"/>
      <c r="GE582" s="26"/>
      <c r="GF582" s="26"/>
      <c r="GG582" s="26"/>
      <c r="GH582" s="26"/>
      <c r="GI582" s="26"/>
      <c r="GJ582" s="26"/>
      <c r="GK582" s="26"/>
      <c r="GL582" s="26"/>
      <c r="GM582" s="26"/>
      <c r="GN582" s="26"/>
      <c r="GO582" s="26"/>
      <c r="GP582" s="26"/>
      <c r="GQ582" s="26"/>
      <c r="GR582" s="26"/>
      <c r="GS582" s="26"/>
      <c r="GT582" s="26"/>
    </row>
    <row r="583" spans="1:202"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c r="DQ583" s="26"/>
      <c r="DR583" s="26"/>
      <c r="DS583" s="26"/>
      <c r="DT583" s="26"/>
      <c r="DU583" s="26"/>
      <c r="DV583" s="26"/>
      <c r="DW583" s="26"/>
      <c r="DX583" s="26"/>
      <c r="DY583" s="26"/>
      <c r="DZ583" s="26"/>
      <c r="EA583" s="26"/>
      <c r="EB583" s="26"/>
      <c r="EC583" s="26"/>
      <c r="ED583" s="26"/>
      <c r="EE583" s="26"/>
      <c r="EF583" s="26"/>
      <c r="EG583" s="26"/>
      <c r="EH583" s="26"/>
      <c r="EI583" s="26"/>
      <c r="EJ583" s="26"/>
      <c r="EK583" s="26"/>
      <c r="EL583" s="26"/>
      <c r="EM583" s="26"/>
      <c r="EN583" s="26"/>
      <c r="EO583" s="26"/>
      <c r="EP583" s="26"/>
      <c r="EQ583" s="26"/>
      <c r="ER583" s="26"/>
      <c r="ES583" s="26"/>
      <c r="ET583" s="26"/>
      <c r="EU583" s="26"/>
      <c r="EV583" s="26"/>
      <c r="EW583" s="26"/>
      <c r="EX583" s="26"/>
      <c r="EY583" s="26"/>
      <c r="EZ583" s="26"/>
      <c r="FA583" s="26"/>
      <c r="FB583" s="26"/>
      <c r="FC583" s="26"/>
      <c r="FD583" s="26"/>
      <c r="FE583" s="26"/>
      <c r="FF583" s="26"/>
      <c r="FG583" s="26"/>
      <c r="FH583" s="26"/>
      <c r="FI583" s="26"/>
      <c r="FJ583" s="26"/>
      <c r="FK583" s="26"/>
      <c r="FL583" s="26"/>
      <c r="FM583" s="26"/>
      <c r="FN583" s="26"/>
      <c r="FO583" s="26"/>
      <c r="FP583" s="26"/>
      <c r="FQ583" s="26"/>
      <c r="FR583" s="26"/>
      <c r="FS583" s="26"/>
      <c r="FT583" s="26"/>
      <c r="FU583" s="26"/>
      <c r="FV583" s="26"/>
      <c r="FW583" s="26"/>
      <c r="FX583" s="26"/>
      <c r="FY583" s="26"/>
      <c r="FZ583" s="26"/>
      <c r="GA583" s="26"/>
      <c r="GB583" s="26"/>
      <c r="GC583" s="26"/>
      <c r="GD583" s="26"/>
      <c r="GE583" s="26"/>
      <c r="GF583" s="26"/>
      <c r="GG583" s="26"/>
      <c r="GH583" s="26"/>
      <c r="GI583" s="26"/>
      <c r="GJ583" s="26"/>
      <c r="GK583" s="26"/>
      <c r="GL583" s="26"/>
      <c r="GM583" s="26"/>
      <c r="GN583" s="26"/>
      <c r="GO583" s="26"/>
      <c r="GP583" s="26"/>
      <c r="GQ583" s="26"/>
      <c r="GR583" s="26"/>
      <c r="GS583" s="26"/>
      <c r="GT583" s="26"/>
    </row>
    <row r="584" spans="1:202"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c r="DQ584" s="26"/>
      <c r="DR584" s="26"/>
      <c r="DS584" s="26"/>
      <c r="DT584" s="26"/>
      <c r="DU584" s="26"/>
      <c r="DV584" s="26"/>
      <c r="DW584" s="26"/>
      <c r="DX584" s="26"/>
      <c r="DY584" s="26"/>
      <c r="DZ584" s="26"/>
      <c r="EA584" s="26"/>
      <c r="EB584" s="26"/>
      <c r="EC584" s="26"/>
      <c r="ED584" s="26"/>
      <c r="EE584" s="26"/>
      <c r="EF584" s="26"/>
      <c r="EG584" s="26"/>
      <c r="EH584" s="26"/>
      <c r="EI584" s="26"/>
      <c r="EJ584" s="26"/>
      <c r="EK584" s="26"/>
      <c r="EL584" s="26"/>
      <c r="EM584" s="26"/>
      <c r="EN584" s="26"/>
      <c r="EO584" s="26"/>
      <c r="EP584" s="26"/>
      <c r="EQ584" s="26"/>
      <c r="ER584" s="26"/>
      <c r="ES584" s="26"/>
      <c r="ET584" s="26"/>
      <c r="EU584" s="26"/>
      <c r="EV584" s="26"/>
      <c r="EW584" s="26"/>
      <c r="EX584" s="26"/>
      <c r="EY584" s="26"/>
      <c r="EZ584" s="26"/>
      <c r="FA584" s="26"/>
      <c r="FB584" s="26"/>
      <c r="FC584" s="26"/>
      <c r="FD584" s="26"/>
      <c r="FE584" s="26"/>
      <c r="FF584" s="26"/>
      <c r="FG584" s="26"/>
      <c r="FH584" s="26"/>
      <c r="FI584" s="26"/>
      <c r="FJ584" s="26"/>
      <c r="FK584" s="26"/>
      <c r="FL584" s="26"/>
      <c r="FM584" s="26"/>
      <c r="FN584" s="26"/>
      <c r="FO584" s="26"/>
      <c r="FP584" s="26"/>
      <c r="FQ584" s="26"/>
      <c r="FR584" s="26"/>
      <c r="FS584" s="26"/>
      <c r="FT584" s="26"/>
      <c r="FU584" s="26"/>
      <c r="FV584" s="26"/>
      <c r="FW584" s="26"/>
      <c r="FX584" s="26"/>
      <c r="FY584" s="26"/>
      <c r="FZ584" s="26"/>
      <c r="GA584" s="26"/>
      <c r="GB584" s="26"/>
      <c r="GC584" s="26"/>
      <c r="GD584" s="26"/>
      <c r="GE584" s="26"/>
      <c r="GF584" s="26"/>
      <c r="GG584" s="26"/>
      <c r="GH584" s="26"/>
      <c r="GI584" s="26"/>
      <c r="GJ584" s="26"/>
      <c r="GK584" s="26"/>
      <c r="GL584" s="26"/>
      <c r="GM584" s="26"/>
      <c r="GN584" s="26"/>
      <c r="GO584" s="26"/>
      <c r="GP584" s="26"/>
      <c r="GQ584" s="26"/>
      <c r="GR584" s="26"/>
      <c r="GS584" s="26"/>
      <c r="GT584" s="26"/>
    </row>
    <row r="585" spans="1:202"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c r="DQ585" s="26"/>
      <c r="DR585" s="26"/>
      <c r="DS585" s="26"/>
      <c r="DT585" s="26"/>
      <c r="DU585" s="26"/>
      <c r="DV585" s="26"/>
      <c r="DW585" s="26"/>
      <c r="DX585" s="26"/>
      <c r="DY585" s="26"/>
      <c r="DZ585" s="26"/>
      <c r="EA585" s="26"/>
      <c r="EB585" s="26"/>
      <c r="EC585" s="26"/>
      <c r="ED585" s="26"/>
      <c r="EE585" s="26"/>
      <c r="EF585" s="26"/>
      <c r="EG585" s="26"/>
      <c r="EH585" s="26"/>
      <c r="EI585" s="26"/>
      <c r="EJ585" s="26"/>
      <c r="EK585" s="26"/>
      <c r="EL585" s="26"/>
      <c r="EM585" s="26"/>
      <c r="EN585" s="26"/>
      <c r="EO585" s="26"/>
      <c r="EP585" s="26"/>
      <c r="EQ585" s="26"/>
      <c r="ER585" s="26"/>
      <c r="ES585" s="26"/>
      <c r="ET585" s="26"/>
      <c r="EU585" s="26"/>
      <c r="EV585" s="26"/>
      <c r="EW585" s="26"/>
      <c r="EX585" s="26"/>
      <c r="EY585" s="26"/>
      <c r="EZ585" s="26"/>
      <c r="FA585" s="26"/>
      <c r="FB585" s="26"/>
      <c r="FC585" s="26"/>
      <c r="FD585" s="26"/>
      <c r="FE585" s="26"/>
      <c r="FF585" s="26"/>
      <c r="FG585" s="26"/>
      <c r="FH585" s="26"/>
      <c r="FI585" s="26"/>
      <c r="FJ585" s="26"/>
      <c r="FK585" s="26"/>
      <c r="FL585" s="26"/>
      <c r="FM585" s="26"/>
      <c r="FN585" s="26"/>
      <c r="FO585" s="26"/>
      <c r="FP585" s="26"/>
      <c r="FQ585" s="26"/>
      <c r="FR585" s="26"/>
      <c r="FS585" s="26"/>
      <c r="FT585" s="26"/>
      <c r="FU585" s="26"/>
      <c r="FV585" s="26"/>
      <c r="FW585" s="26"/>
      <c r="FX585" s="26"/>
      <c r="FY585" s="26"/>
      <c r="FZ585" s="26"/>
      <c r="GA585" s="26"/>
      <c r="GB585" s="26"/>
      <c r="GC585" s="26"/>
      <c r="GD585" s="26"/>
      <c r="GE585" s="26"/>
      <c r="GF585" s="26"/>
      <c r="GG585" s="26"/>
      <c r="GH585" s="26"/>
      <c r="GI585" s="26"/>
      <c r="GJ585" s="26"/>
      <c r="GK585" s="26"/>
      <c r="GL585" s="26"/>
      <c r="GM585" s="26"/>
      <c r="GN585" s="26"/>
      <c r="GO585" s="26"/>
      <c r="GP585" s="26"/>
      <c r="GQ585" s="26"/>
      <c r="GR585" s="26"/>
      <c r="GS585" s="26"/>
      <c r="GT585" s="26"/>
    </row>
    <row r="586" spans="1:202"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c r="DQ586" s="26"/>
      <c r="DR586" s="26"/>
      <c r="DS586" s="26"/>
      <c r="DT586" s="26"/>
      <c r="DU586" s="26"/>
      <c r="DV586" s="26"/>
      <c r="DW586" s="26"/>
      <c r="DX586" s="26"/>
      <c r="DY586" s="26"/>
      <c r="DZ586" s="26"/>
      <c r="EA586" s="26"/>
      <c r="EB586" s="26"/>
      <c r="EC586" s="26"/>
      <c r="ED586" s="26"/>
      <c r="EE586" s="26"/>
      <c r="EF586" s="26"/>
      <c r="EG586" s="26"/>
      <c r="EH586" s="26"/>
      <c r="EI586" s="26"/>
      <c r="EJ586" s="26"/>
      <c r="EK586" s="26"/>
      <c r="EL586" s="26"/>
      <c r="EM586" s="26"/>
      <c r="EN586" s="26"/>
      <c r="EO586" s="26"/>
      <c r="EP586" s="26"/>
      <c r="EQ586" s="26"/>
      <c r="ER586" s="26"/>
      <c r="ES586" s="26"/>
      <c r="ET586" s="26"/>
      <c r="EU586" s="26"/>
      <c r="EV586" s="26"/>
      <c r="EW586" s="26"/>
      <c r="EX586" s="26"/>
      <c r="EY586" s="26"/>
      <c r="EZ586" s="26"/>
      <c r="FA586" s="26"/>
      <c r="FB586" s="26"/>
      <c r="FC586" s="26"/>
      <c r="FD586" s="26"/>
      <c r="FE586" s="26"/>
      <c r="FF586" s="26"/>
      <c r="FG586" s="26"/>
      <c r="FH586" s="26"/>
      <c r="FI586" s="26"/>
      <c r="FJ586" s="26"/>
      <c r="FK586" s="26"/>
      <c r="FL586" s="26"/>
      <c r="FM586" s="26"/>
      <c r="FN586" s="26"/>
      <c r="FO586" s="26"/>
      <c r="FP586" s="26"/>
      <c r="FQ586" s="26"/>
      <c r="FR586" s="26"/>
      <c r="FS586" s="26"/>
      <c r="FT586" s="26"/>
      <c r="FU586" s="26"/>
      <c r="FV586" s="26"/>
      <c r="FW586" s="26"/>
      <c r="FX586" s="26"/>
      <c r="FY586" s="26"/>
      <c r="FZ586" s="26"/>
      <c r="GA586" s="26"/>
      <c r="GB586" s="26"/>
      <c r="GC586" s="26"/>
      <c r="GD586" s="26"/>
      <c r="GE586" s="26"/>
      <c r="GF586" s="26"/>
      <c r="GG586" s="26"/>
      <c r="GH586" s="26"/>
      <c r="GI586" s="26"/>
      <c r="GJ586" s="26"/>
      <c r="GK586" s="26"/>
      <c r="GL586" s="26"/>
      <c r="GM586" s="26"/>
      <c r="GN586" s="26"/>
      <c r="GO586" s="26"/>
      <c r="GP586" s="26"/>
      <c r="GQ586" s="26"/>
      <c r="GR586" s="26"/>
      <c r="GS586" s="26"/>
      <c r="GT586" s="26"/>
    </row>
    <row r="587" spans="1:202"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c r="DQ587" s="26"/>
      <c r="DR587" s="26"/>
      <c r="DS587" s="26"/>
      <c r="DT587" s="26"/>
      <c r="DU587" s="26"/>
      <c r="DV587" s="26"/>
      <c r="DW587" s="26"/>
      <c r="DX587" s="26"/>
      <c r="DY587" s="26"/>
      <c r="DZ587" s="26"/>
      <c r="EA587" s="26"/>
      <c r="EB587" s="26"/>
      <c r="EC587" s="26"/>
      <c r="ED587" s="26"/>
      <c r="EE587" s="26"/>
      <c r="EF587" s="26"/>
      <c r="EG587" s="26"/>
      <c r="EH587" s="26"/>
      <c r="EI587" s="26"/>
      <c r="EJ587" s="26"/>
      <c r="EK587" s="26"/>
      <c r="EL587" s="26"/>
      <c r="EM587" s="26"/>
      <c r="EN587" s="26"/>
      <c r="EO587" s="26"/>
      <c r="EP587" s="26"/>
      <c r="EQ587" s="26"/>
      <c r="ER587" s="26"/>
      <c r="ES587" s="26"/>
      <c r="ET587" s="26"/>
      <c r="EU587" s="26"/>
      <c r="EV587" s="26"/>
      <c r="EW587" s="26"/>
      <c r="EX587" s="26"/>
      <c r="EY587" s="26"/>
      <c r="EZ587" s="26"/>
      <c r="FA587" s="26"/>
      <c r="FB587" s="26"/>
      <c r="FC587" s="26"/>
      <c r="FD587" s="26"/>
      <c r="FE587" s="26"/>
      <c r="FF587" s="26"/>
      <c r="FG587" s="26"/>
      <c r="FH587" s="26"/>
      <c r="FI587" s="26"/>
      <c r="FJ587" s="26"/>
      <c r="FK587" s="26"/>
      <c r="FL587" s="26"/>
      <c r="FM587" s="26"/>
      <c r="FN587" s="26"/>
      <c r="FO587" s="26"/>
      <c r="FP587" s="26"/>
      <c r="FQ587" s="26"/>
      <c r="FR587" s="26"/>
      <c r="FS587" s="26"/>
      <c r="FT587" s="26"/>
      <c r="FU587" s="26"/>
      <c r="FV587" s="26"/>
      <c r="FW587" s="26"/>
      <c r="FX587" s="26"/>
      <c r="FY587" s="26"/>
      <c r="FZ587" s="26"/>
      <c r="GA587" s="26"/>
      <c r="GB587" s="26"/>
      <c r="GC587" s="26"/>
      <c r="GD587" s="26"/>
      <c r="GE587" s="26"/>
      <c r="GF587" s="26"/>
      <c r="GG587" s="26"/>
      <c r="GH587" s="26"/>
      <c r="GI587" s="26"/>
      <c r="GJ587" s="26"/>
      <c r="GK587" s="26"/>
      <c r="GL587" s="26"/>
      <c r="GM587" s="26"/>
      <c r="GN587" s="26"/>
      <c r="GO587" s="26"/>
      <c r="GP587" s="26"/>
      <c r="GQ587" s="26"/>
      <c r="GR587" s="26"/>
      <c r="GS587" s="26"/>
      <c r="GT587" s="26"/>
    </row>
    <row r="588" spans="1:202"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c r="DQ588" s="26"/>
      <c r="DR588" s="26"/>
      <c r="DS588" s="26"/>
      <c r="DT588" s="26"/>
      <c r="DU588" s="26"/>
      <c r="DV588" s="26"/>
      <c r="DW588" s="26"/>
      <c r="DX588" s="26"/>
      <c r="DY588" s="26"/>
      <c r="DZ588" s="26"/>
      <c r="EA588" s="26"/>
      <c r="EB588" s="26"/>
      <c r="EC588" s="26"/>
      <c r="ED588" s="26"/>
      <c r="EE588" s="26"/>
      <c r="EF588" s="26"/>
      <c r="EG588" s="26"/>
      <c r="EH588" s="26"/>
      <c r="EI588" s="26"/>
      <c r="EJ588" s="26"/>
      <c r="EK588" s="26"/>
      <c r="EL588" s="26"/>
      <c r="EM588" s="26"/>
      <c r="EN588" s="26"/>
      <c r="EO588" s="26"/>
      <c r="EP588" s="26"/>
      <c r="EQ588" s="26"/>
      <c r="ER588" s="26"/>
      <c r="ES588" s="26"/>
      <c r="ET588" s="26"/>
      <c r="EU588" s="26"/>
      <c r="EV588" s="26"/>
      <c r="EW588" s="26"/>
      <c r="EX588" s="26"/>
      <c r="EY588" s="26"/>
      <c r="EZ588" s="26"/>
      <c r="FA588" s="26"/>
      <c r="FB588" s="26"/>
      <c r="FC588" s="26"/>
      <c r="FD588" s="26"/>
      <c r="FE588" s="26"/>
      <c r="FF588" s="26"/>
      <c r="FG588" s="26"/>
      <c r="FH588" s="26"/>
      <c r="FI588" s="26"/>
      <c r="FJ588" s="26"/>
      <c r="FK588" s="26"/>
      <c r="FL588" s="26"/>
      <c r="FM588" s="26"/>
      <c r="FN588" s="26"/>
      <c r="FO588" s="26"/>
      <c r="FP588" s="26"/>
      <c r="FQ588" s="26"/>
      <c r="FR588" s="26"/>
      <c r="FS588" s="26"/>
      <c r="FT588" s="26"/>
      <c r="FU588" s="26"/>
      <c r="FV588" s="26"/>
      <c r="FW588" s="26"/>
      <c r="FX588" s="26"/>
      <c r="FY588" s="26"/>
      <c r="FZ588" s="26"/>
      <c r="GA588" s="26"/>
      <c r="GB588" s="26"/>
      <c r="GC588" s="26"/>
      <c r="GD588" s="26"/>
      <c r="GE588" s="26"/>
      <c r="GF588" s="26"/>
      <c r="GG588" s="26"/>
      <c r="GH588" s="26"/>
      <c r="GI588" s="26"/>
      <c r="GJ588" s="26"/>
      <c r="GK588" s="26"/>
      <c r="GL588" s="26"/>
      <c r="GM588" s="26"/>
      <c r="GN588" s="26"/>
      <c r="GO588" s="26"/>
      <c r="GP588" s="26"/>
      <c r="GQ588" s="26"/>
      <c r="GR588" s="26"/>
      <c r="GS588" s="26"/>
      <c r="GT588" s="26"/>
    </row>
    <row r="589" spans="1:202"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c r="DQ589" s="26"/>
      <c r="DR589" s="26"/>
      <c r="DS589" s="26"/>
      <c r="DT589" s="26"/>
      <c r="DU589" s="26"/>
      <c r="DV589" s="26"/>
      <c r="DW589" s="26"/>
      <c r="DX589" s="26"/>
      <c r="DY589" s="26"/>
      <c r="DZ589" s="26"/>
      <c r="EA589" s="26"/>
      <c r="EB589" s="26"/>
      <c r="EC589" s="26"/>
      <c r="ED589" s="26"/>
      <c r="EE589" s="26"/>
      <c r="EF589" s="26"/>
      <c r="EG589" s="26"/>
      <c r="EH589" s="26"/>
      <c r="EI589" s="26"/>
      <c r="EJ589" s="26"/>
      <c r="EK589" s="26"/>
      <c r="EL589" s="26"/>
      <c r="EM589" s="26"/>
      <c r="EN589" s="26"/>
      <c r="EO589" s="26"/>
      <c r="EP589" s="26"/>
      <c r="EQ589" s="26"/>
      <c r="ER589" s="26"/>
      <c r="ES589" s="26"/>
      <c r="ET589" s="26"/>
      <c r="EU589" s="26"/>
      <c r="EV589" s="26"/>
      <c r="EW589" s="26"/>
      <c r="EX589" s="26"/>
      <c r="EY589" s="26"/>
      <c r="EZ589" s="26"/>
      <c r="FA589" s="26"/>
      <c r="FB589" s="26"/>
      <c r="FC589" s="26"/>
      <c r="FD589" s="26"/>
      <c r="FE589" s="26"/>
      <c r="FF589" s="26"/>
      <c r="FG589" s="26"/>
      <c r="FH589" s="26"/>
      <c r="FI589" s="26"/>
      <c r="FJ589" s="26"/>
      <c r="FK589" s="26"/>
      <c r="FL589" s="26"/>
      <c r="FM589" s="26"/>
      <c r="FN589" s="26"/>
      <c r="FO589" s="26"/>
      <c r="FP589" s="26"/>
      <c r="FQ589" s="26"/>
      <c r="FR589" s="26"/>
      <c r="FS589" s="26"/>
      <c r="FT589" s="26"/>
      <c r="FU589" s="26"/>
      <c r="FV589" s="26"/>
      <c r="FW589" s="26"/>
      <c r="FX589" s="26"/>
      <c r="FY589" s="26"/>
      <c r="FZ589" s="26"/>
      <c r="GA589" s="26"/>
      <c r="GB589" s="26"/>
      <c r="GC589" s="26"/>
      <c r="GD589" s="26"/>
      <c r="GE589" s="26"/>
      <c r="GF589" s="26"/>
      <c r="GG589" s="26"/>
      <c r="GH589" s="26"/>
      <c r="GI589" s="26"/>
      <c r="GJ589" s="26"/>
      <c r="GK589" s="26"/>
      <c r="GL589" s="26"/>
      <c r="GM589" s="26"/>
      <c r="GN589" s="26"/>
      <c r="GO589" s="26"/>
      <c r="GP589" s="26"/>
      <c r="GQ589" s="26"/>
      <c r="GR589" s="26"/>
      <c r="GS589" s="26"/>
      <c r="GT589" s="26"/>
    </row>
    <row r="590" spans="1:202"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c r="DQ590" s="26"/>
      <c r="DR590" s="26"/>
      <c r="DS590" s="26"/>
      <c r="DT590" s="26"/>
      <c r="DU590" s="26"/>
      <c r="DV590" s="26"/>
      <c r="DW590" s="26"/>
      <c r="DX590" s="26"/>
      <c r="DY590" s="26"/>
      <c r="DZ590" s="26"/>
      <c r="EA590" s="26"/>
      <c r="EB590" s="26"/>
      <c r="EC590" s="26"/>
      <c r="ED590" s="26"/>
      <c r="EE590" s="26"/>
      <c r="EF590" s="26"/>
      <c r="EG590" s="26"/>
      <c r="EH590" s="26"/>
      <c r="EI590" s="26"/>
      <c r="EJ590" s="26"/>
      <c r="EK590" s="26"/>
      <c r="EL590" s="26"/>
      <c r="EM590" s="26"/>
      <c r="EN590" s="26"/>
      <c r="EO590" s="26"/>
      <c r="EP590" s="26"/>
      <c r="EQ590" s="26"/>
      <c r="ER590" s="26"/>
      <c r="ES590" s="26"/>
      <c r="ET590" s="26"/>
      <c r="EU590" s="26"/>
      <c r="EV590" s="26"/>
      <c r="EW590" s="26"/>
      <c r="EX590" s="26"/>
      <c r="EY590" s="26"/>
      <c r="EZ590" s="26"/>
      <c r="FA590" s="26"/>
      <c r="FB590" s="26"/>
      <c r="FC590" s="26"/>
      <c r="FD590" s="26"/>
      <c r="FE590" s="26"/>
      <c r="FF590" s="26"/>
      <c r="FG590" s="26"/>
      <c r="FH590" s="26"/>
      <c r="FI590" s="26"/>
      <c r="FJ590" s="26"/>
      <c r="FK590" s="26"/>
      <c r="FL590" s="26"/>
      <c r="FM590" s="26"/>
      <c r="FN590" s="26"/>
      <c r="FO590" s="26"/>
      <c r="FP590" s="26"/>
      <c r="FQ590" s="26"/>
      <c r="FR590" s="26"/>
      <c r="FS590" s="26"/>
      <c r="FT590" s="26"/>
      <c r="FU590" s="26"/>
      <c r="FV590" s="26"/>
      <c r="FW590" s="26"/>
      <c r="FX590" s="26"/>
      <c r="FY590" s="26"/>
      <c r="FZ590" s="26"/>
      <c r="GA590" s="26"/>
      <c r="GB590" s="26"/>
      <c r="GC590" s="26"/>
      <c r="GD590" s="26"/>
      <c r="GE590" s="26"/>
      <c r="GF590" s="26"/>
      <c r="GG590" s="26"/>
      <c r="GH590" s="26"/>
      <c r="GI590" s="26"/>
      <c r="GJ590" s="26"/>
      <c r="GK590" s="26"/>
      <c r="GL590" s="26"/>
      <c r="GM590" s="26"/>
      <c r="GN590" s="26"/>
      <c r="GO590" s="26"/>
      <c r="GP590" s="26"/>
      <c r="GQ590" s="26"/>
      <c r="GR590" s="26"/>
      <c r="GS590" s="26"/>
      <c r="GT590" s="26"/>
    </row>
    <row r="591" spans="1:202"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c r="DQ591" s="26"/>
      <c r="DR591" s="26"/>
      <c r="DS591" s="26"/>
      <c r="DT591" s="26"/>
      <c r="DU591" s="26"/>
      <c r="DV591" s="26"/>
      <c r="DW591" s="26"/>
      <c r="DX591" s="26"/>
      <c r="DY591" s="26"/>
      <c r="DZ591" s="26"/>
      <c r="EA591" s="26"/>
      <c r="EB591" s="26"/>
      <c r="EC591" s="26"/>
      <c r="ED591" s="26"/>
      <c r="EE591" s="26"/>
      <c r="EF591" s="26"/>
      <c r="EG591" s="26"/>
      <c r="EH591" s="26"/>
      <c r="EI591" s="26"/>
      <c r="EJ591" s="26"/>
      <c r="EK591" s="26"/>
      <c r="EL591" s="26"/>
      <c r="EM591" s="26"/>
      <c r="EN591" s="26"/>
      <c r="EO591" s="26"/>
      <c r="EP591" s="26"/>
      <c r="EQ591" s="26"/>
      <c r="ER591" s="26"/>
      <c r="ES591" s="26"/>
      <c r="ET591" s="26"/>
      <c r="EU591" s="26"/>
      <c r="EV591" s="26"/>
      <c r="EW591" s="26"/>
      <c r="EX591" s="26"/>
      <c r="EY591" s="26"/>
      <c r="EZ591" s="26"/>
      <c r="FA591" s="26"/>
      <c r="FB591" s="26"/>
      <c r="FC591" s="26"/>
      <c r="FD591" s="26"/>
      <c r="FE591" s="26"/>
      <c r="FF591" s="26"/>
      <c r="FG591" s="26"/>
      <c r="FH591" s="26"/>
      <c r="FI591" s="26"/>
      <c r="FJ591" s="26"/>
      <c r="FK591" s="26"/>
      <c r="FL591" s="26"/>
      <c r="FM591" s="26"/>
      <c r="FN591" s="26"/>
      <c r="FO591" s="26"/>
      <c r="FP591" s="26"/>
      <c r="FQ591" s="26"/>
      <c r="FR591" s="26"/>
      <c r="FS591" s="26"/>
      <c r="FT591" s="26"/>
      <c r="FU591" s="26"/>
      <c r="FV591" s="26"/>
      <c r="FW591" s="26"/>
      <c r="FX591" s="26"/>
      <c r="FY591" s="26"/>
      <c r="FZ591" s="26"/>
      <c r="GA591" s="26"/>
      <c r="GB591" s="26"/>
      <c r="GC591" s="26"/>
      <c r="GD591" s="26"/>
      <c r="GE591" s="26"/>
      <c r="GF591" s="26"/>
      <c r="GG591" s="26"/>
      <c r="GH591" s="26"/>
      <c r="GI591" s="26"/>
      <c r="GJ591" s="26"/>
      <c r="GK591" s="26"/>
      <c r="GL591" s="26"/>
      <c r="GM591" s="26"/>
      <c r="GN591" s="26"/>
      <c r="GO591" s="26"/>
      <c r="GP591" s="26"/>
      <c r="GQ591" s="26"/>
      <c r="GR591" s="26"/>
      <c r="GS591" s="26"/>
      <c r="GT591" s="26"/>
    </row>
    <row r="592" spans="1:202"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c r="DQ592" s="26"/>
      <c r="DR592" s="26"/>
      <c r="DS592" s="26"/>
      <c r="DT592" s="26"/>
      <c r="DU592" s="26"/>
      <c r="DV592" s="26"/>
      <c r="DW592" s="26"/>
      <c r="DX592" s="26"/>
      <c r="DY592" s="26"/>
      <c r="DZ592" s="26"/>
      <c r="EA592" s="26"/>
      <c r="EB592" s="26"/>
      <c r="EC592" s="26"/>
      <c r="ED592" s="26"/>
      <c r="EE592" s="26"/>
      <c r="EF592" s="26"/>
      <c r="EG592" s="26"/>
      <c r="EH592" s="26"/>
      <c r="EI592" s="26"/>
      <c r="EJ592" s="26"/>
      <c r="EK592" s="26"/>
      <c r="EL592" s="26"/>
      <c r="EM592" s="26"/>
      <c r="EN592" s="26"/>
      <c r="EO592" s="26"/>
      <c r="EP592" s="26"/>
      <c r="EQ592" s="26"/>
      <c r="ER592" s="26"/>
      <c r="ES592" s="26"/>
      <c r="ET592" s="26"/>
      <c r="EU592" s="26"/>
      <c r="EV592" s="26"/>
      <c r="EW592" s="26"/>
      <c r="EX592" s="26"/>
      <c r="EY592" s="26"/>
      <c r="EZ592" s="26"/>
      <c r="FA592" s="26"/>
      <c r="FB592" s="26"/>
      <c r="FC592" s="26"/>
      <c r="FD592" s="26"/>
      <c r="FE592" s="26"/>
      <c r="FF592" s="26"/>
      <c r="FG592" s="26"/>
      <c r="FH592" s="26"/>
      <c r="FI592" s="26"/>
      <c r="FJ592" s="26"/>
      <c r="FK592" s="26"/>
      <c r="FL592" s="26"/>
      <c r="FM592" s="26"/>
      <c r="FN592" s="26"/>
      <c r="FO592" s="26"/>
      <c r="FP592" s="26"/>
      <c r="FQ592" s="26"/>
      <c r="FR592" s="26"/>
      <c r="FS592" s="26"/>
      <c r="FT592" s="26"/>
      <c r="FU592" s="26"/>
      <c r="FV592" s="26"/>
      <c r="FW592" s="26"/>
      <c r="FX592" s="26"/>
      <c r="FY592" s="26"/>
      <c r="FZ592" s="26"/>
      <c r="GA592" s="26"/>
      <c r="GB592" s="26"/>
      <c r="GC592" s="26"/>
      <c r="GD592" s="26"/>
      <c r="GE592" s="26"/>
      <c r="GF592" s="26"/>
      <c r="GG592" s="26"/>
      <c r="GH592" s="26"/>
      <c r="GI592" s="26"/>
      <c r="GJ592" s="26"/>
      <c r="GK592" s="26"/>
      <c r="GL592" s="26"/>
      <c r="GM592" s="26"/>
      <c r="GN592" s="26"/>
      <c r="GO592" s="26"/>
      <c r="GP592" s="26"/>
      <c r="GQ592" s="26"/>
      <c r="GR592" s="26"/>
      <c r="GS592" s="26"/>
      <c r="GT592" s="26"/>
    </row>
    <row r="593" spans="1:202"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c r="DQ593" s="26"/>
      <c r="DR593" s="26"/>
      <c r="DS593" s="26"/>
      <c r="DT593" s="26"/>
      <c r="DU593" s="26"/>
      <c r="DV593" s="26"/>
      <c r="DW593" s="26"/>
      <c r="DX593" s="26"/>
      <c r="DY593" s="26"/>
      <c r="DZ593" s="26"/>
      <c r="EA593" s="26"/>
      <c r="EB593" s="26"/>
      <c r="EC593" s="26"/>
      <c r="ED593" s="26"/>
      <c r="EE593" s="26"/>
      <c r="EF593" s="26"/>
      <c r="EG593" s="26"/>
      <c r="EH593" s="26"/>
      <c r="EI593" s="26"/>
      <c r="EJ593" s="26"/>
      <c r="EK593" s="26"/>
      <c r="EL593" s="26"/>
      <c r="EM593" s="26"/>
      <c r="EN593" s="26"/>
      <c r="EO593" s="26"/>
      <c r="EP593" s="26"/>
      <c r="EQ593" s="26"/>
      <c r="ER593" s="26"/>
      <c r="ES593" s="26"/>
      <c r="ET593" s="26"/>
      <c r="EU593" s="26"/>
      <c r="EV593" s="26"/>
      <c r="EW593" s="26"/>
      <c r="EX593" s="26"/>
      <c r="EY593" s="26"/>
      <c r="EZ593" s="26"/>
      <c r="FA593" s="26"/>
      <c r="FB593" s="26"/>
      <c r="FC593" s="26"/>
      <c r="FD593" s="26"/>
      <c r="FE593" s="26"/>
      <c r="FF593" s="26"/>
      <c r="FG593" s="26"/>
      <c r="FH593" s="26"/>
      <c r="FI593" s="26"/>
      <c r="FJ593" s="26"/>
      <c r="FK593" s="26"/>
      <c r="FL593" s="26"/>
      <c r="FM593" s="26"/>
      <c r="FN593" s="26"/>
      <c r="FO593" s="26"/>
      <c r="FP593" s="26"/>
      <c r="FQ593" s="26"/>
      <c r="FR593" s="26"/>
      <c r="FS593" s="26"/>
      <c r="FT593" s="26"/>
      <c r="FU593" s="26"/>
      <c r="FV593" s="26"/>
      <c r="FW593" s="26"/>
      <c r="FX593" s="26"/>
      <c r="FY593" s="26"/>
      <c r="FZ593" s="26"/>
      <c r="GA593" s="26"/>
      <c r="GB593" s="26"/>
      <c r="GC593" s="26"/>
      <c r="GD593" s="26"/>
      <c r="GE593" s="26"/>
      <c r="GF593" s="26"/>
      <c r="GG593" s="26"/>
      <c r="GH593" s="26"/>
      <c r="GI593" s="26"/>
      <c r="GJ593" s="26"/>
      <c r="GK593" s="26"/>
      <c r="GL593" s="26"/>
      <c r="GM593" s="26"/>
      <c r="GN593" s="26"/>
      <c r="GO593" s="26"/>
      <c r="GP593" s="26"/>
      <c r="GQ593" s="26"/>
      <c r="GR593" s="26"/>
      <c r="GS593" s="26"/>
      <c r="GT593" s="26"/>
    </row>
    <row r="594" spans="1:202"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c r="DQ594" s="26"/>
      <c r="DR594" s="26"/>
      <c r="DS594" s="26"/>
      <c r="DT594" s="26"/>
      <c r="DU594" s="26"/>
      <c r="DV594" s="26"/>
      <c r="DW594" s="26"/>
      <c r="DX594" s="26"/>
      <c r="DY594" s="26"/>
      <c r="DZ594" s="26"/>
      <c r="EA594" s="26"/>
      <c r="EB594" s="26"/>
      <c r="EC594" s="26"/>
      <c r="ED594" s="26"/>
      <c r="EE594" s="26"/>
      <c r="EF594" s="26"/>
      <c r="EG594" s="26"/>
      <c r="EH594" s="26"/>
      <c r="EI594" s="26"/>
      <c r="EJ594" s="26"/>
      <c r="EK594" s="26"/>
      <c r="EL594" s="26"/>
      <c r="EM594" s="26"/>
      <c r="EN594" s="26"/>
      <c r="EO594" s="26"/>
      <c r="EP594" s="26"/>
      <c r="EQ594" s="26"/>
      <c r="ER594" s="26"/>
      <c r="ES594" s="26"/>
      <c r="ET594" s="26"/>
      <c r="EU594" s="26"/>
      <c r="EV594" s="26"/>
      <c r="EW594" s="26"/>
      <c r="EX594" s="26"/>
      <c r="EY594" s="26"/>
      <c r="EZ594" s="26"/>
      <c r="FA594" s="26"/>
      <c r="FB594" s="26"/>
      <c r="FC594" s="26"/>
      <c r="FD594" s="26"/>
      <c r="FE594" s="26"/>
      <c r="FF594" s="26"/>
      <c r="FG594" s="26"/>
      <c r="FH594" s="26"/>
      <c r="FI594" s="26"/>
      <c r="FJ594" s="26"/>
      <c r="FK594" s="26"/>
      <c r="FL594" s="26"/>
      <c r="FM594" s="26"/>
      <c r="FN594" s="26"/>
      <c r="FO594" s="26"/>
      <c r="FP594" s="26"/>
      <c r="FQ594" s="26"/>
      <c r="FR594" s="26"/>
      <c r="FS594" s="26"/>
      <c r="FT594" s="26"/>
      <c r="FU594" s="26"/>
      <c r="FV594" s="26"/>
      <c r="FW594" s="26"/>
      <c r="FX594" s="26"/>
      <c r="FY594" s="26"/>
      <c r="FZ594" s="26"/>
      <c r="GA594" s="26"/>
      <c r="GB594" s="26"/>
      <c r="GC594" s="26"/>
      <c r="GD594" s="26"/>
      <c r="GE594" s="26"/>
      <c r="GF594" s="26"/>
      <c r="GG594" s="26"/>
      <c r="GH594" s="26"/>
      <c r="GI594" s="26"/>
      <c r="GJ594" s="26"/>
      <c r="GK594" s="26"/>
      <c r="GL594" s="26"/>
      <c r="GM594" s="26"/>
      <c r="GN594" s="26"/>
      <c r="GO594" s="26"/>
      <c r="GP594" s="26"/>
      <c r="GQ594" s="26"/>
      <c r="GR594" s="26"/>
      <c r="GS594" s="26"/>
      <c r="GT594" s="26"/>
    </row>
    <row r="595" spans="1:202"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c r="DQ595" s="26"/>
      <c r="DR595" s="26"/>
      <c r="DS595" s="26"/>
      <c r="DT595" s="26"/>
      <c r="DU595" s="26"/>
      <c r="DV595" s="26"/>
      <c r="DW595" s="26"/>
      <c r="DX595" s="26"/>
      <c r="DY595" s="26"/>
      <c r="DZ595" s="26"/>
      <c r="EA595" s="26"/>
      <c r="EB595" s="26"/>
      <c r="EC595" s="26"/>
      <c r="ED595" s="26"/>
      <c r="EE595" s="26"/>
      <c r="EF595" s="26"/>
      <c r="EG595" s="26"/>
      <c r="EH595" s="26"/>
      <c r="EI595" s="26"/>
      <c r="EJ595" s="26"/>
      <c r="EK595" s="26"/>
      <c r="EL595" s="26"/>
      <c r="EM595" s="26"/>
      <c r="EN595" s="26"/>
      <c r="EO595" s="26"/>
      <c r="EP595" s="26"/>
      <c r="EQ595" s="26"/>
      <c r="ER595" s="26"/>
      <c r="ES595" s="26"/>
      <c r="ET595" s="26"/>
      <c r="EU595" s="26"/>
      <c r="EV595" s="26"/>
      <c r="EW595" s="26"/>
      <c r="EX595" s="26"/>
      <c r="EY595" s="26"/>
      <c r="EZ595" s="26"/>
      <c r="FA595" s="26"/>
      <c r="FB595" s="26"/>
      <c r="FC595" s="26"/>
      <c r="FD595" s="26"/>
      <c r="FE595" s="26"/>
      <c r="FF595" s="26"/>
      <c r="FG595" s="26"/>
      <c r="FH595" s="26"/>
      <c r="FI595" s="26"/>
      <c r="FJ595" s="26"/>
      <c r="FK595" s="26"/>
      <c r="FL595" s="26"/>
      <c r="FM595" s="26"/>
      <c r="FN595" s="26"/>
      <c r="FO595" s="26"/>
      <c r="FP595" s="26"/>
      <c r="FQ595" s="26"/>
      <c r="FR595" s="26"/>
      <c r="FS595" s="26"/>
      <c r="FT595" s="26"/>
      <c r="FU595" s="26"/>
      <c r="FV595" s="26"/>
      <c r="FW595" s="26"/>
      <c r="FX595" s="26"/>
      <c r="FY595" s="26"/>
      <c r="FZ595" s="26"/>
      <c r="GA595" s="26"/>
      <c r="GB595" s="26"/>
      <c r="GC595" s="26"/>
      <c r="GD595" s="26"/>
      <c r="GE595" s="26"/>
      <c r="GF595" s="26"/>
      <c r="GG595" s="26"/>
      <c r="GH595" s="26"/>
      <c r="GI595" s="26"/>
      <c r="GJ595" s="26"/>
      <c r="GK595" s="26"/>
      <c r="GL595" s="26"/>
      <c r="GM595" s="26"/>
      <c r="GN595" s="26"/>
      <c r="GO595" s="26"/>
      <c r="GP595" s="26"/>
      <c r="GQ595" s="26"/>
      <c r="GR595" s="26"/>
      <c r="GS595" s="26"/>
      <c r="GT595" s="26"/>
    </row>
    <row r="596" spans="1:202"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c r="DQ596" s="26"/>
      <c r="DR596" s="26"/>
      <c r="DS596" s="26"/>
      <c r="DT596" s="26"/>
      <c r="DU596" s="26"/>
      <c r="DV596" s="26"/>
      <c r="DW596" s="26"/>
      <c r="DX596" s="26"/>
      <c r="DY596" s="26"/>
      <c r="DZ596" s="26"/>
      <c r="EA596" s="26"/>
      <c r="EB596" s="26"/>
      <c r="EC596" s="26"/>
      <c r="ED596" s="26"/>
      <c r="EE596" s="26"/>
      <c r="EF596" s="26"/>
      <c r="EG596" s="26"/>
      <c r="EH596" s="26"/>
      <c r="EI596" s="26"/>
      <c r="EJ596" s="26"/>
      <c r="EK596" s="26"/>
      <c r="EL596" s="26"/>
      <c r="EM596" s="26"/>
      <c r="EN596" s="26"/>
      <c r="EO596" s="26"/>
      <c r="EP596" s="26"/>
      <c r="EQ596" s="26"/>
      <c r="ER596" s="26"/>
      <c r="ES596" s="26"/>
      <c r="ET596" s="26"/>
      <c r="EU596" s="26"/>
      <c r="EV596" s="26"/>
      <c r="EW596" s="26"/>
      <c r="EX596" s="26"/>
      <c r="EY596" s="26"/>
      <c r="EZ596" s="26"/>
      <c r="FA596" s="26"/>
      <c r="FB596" s="26"/>
      <c r="FC596" s="26"/>
      <c r="FD596" s="26"/>
      <c r="FE596" s="26"/>
      <c r="FF596" s="26"/>
      <c r="FG596" s="26"/>
      <c r="FH596" s="26"/>
      <c r="FI596" s="26"/>
      <c r="FJ596" s="26"/>
      <c r="FK596" s="26"/>
      <c r="FL596" s="26"/>
      <c r="FM596" s="26"/>
      <c r="FN596" s="26"/>
      <c r="FO596" s="26"/>
      <c r="FP596" s="26"/>
      <c r="FQ596" s="26"/>
      <c r="FR596" s="26"/>
      <c r="FS596" s="26"/>
      <c r="FT596" s="26"/>
      <c r="FU596" s="26"/>
      <c r="FV596" s="26"/>
      <c r="FW596" s="26"/>
      <c r="FX596" s="26"/>
      <c r="FY596" s="26"/>
      <c r="FZ596" s="26"/>
      <c r="GA596" s="26"/>
      <c r="GB596" s="26"/>
      <c r="GC596" s="26"/>
      <c r="GD596" s="26"/>
      <c r="GE596" s="26"/>
      <c r="GF596" s="26"/>
      <c r="GG596" s="26"/>
      <c r="GH596" s="26"/>
      <c r="GI596" s="26"/>
      <c r="GJ596" s="26"/>
      <c r="GK596" s="26"/>
      <c r="GL596" s="26"/>
      <c r="GM596" s="26"/>
      <c r="GN596" s="26"/>
      <c r="GO596" s="26"/>
      <c r="GP596" s="26"/>
      <c r="GQ596" s="26"/>
      <c r="GR596" s="26"/>
      <c r="GS596" s="26"/>
      <c r="GT596" s="26"/>
    </row>
    <row r="597" spans="1:202"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26"/>
      <c r="DX597" s="26"/>
      <c r="DY597" s="26"/>
      <c r="DZ597" s="26"/>
      <c r="EA597" s="26"/>
      <c r="EB597" s="26"/>
      <c r="EC597" s="26"/>
      <c r="ED597" s="26"/>
      <c r="EE597" s="26"/>
      <c r="EF597" s="26"/>
      <c r="EG597" s="26"/>
      <c r="EH597" s="26"/>
      <c r="EI597" s="26"/>
      <c r="EJ597" s="26"/>
      <c r="EK597" s="26"/>
      <c r="EL597" s="26"/>
      <c r="EM597" s="26"/>
      <c r="EN597" s="26"/>
      <c r="EO597" s="26"/>
      <c r="EP597" s="26"/>
      <c r="EQ597" s="26"/>
      <c r="ER597" s="26"/>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c r="FX597" s="26"/>
      <c r="FY597" s="26"/>
      <c r="FZ597" s="26"/>
      <c r="GA597" s="26"/>
      <c r="GB597" s="26"/>
      <c r="GC597" s="26"/>
      <c r="GD597" s="26"/>
      <c r="GE597" s="26"/>
      <c r="GF597" s="26"/>
      <c r="GG597" s="26"/>
      <c r="GH597" s="26"/>
      <c r="GI597" s="26"/>
      <c r="GJ597" s="26"/>
      <c r="GK597" s="26"/>
      <c r="GL597" s="26"/>
      <c r="GM597" s="26"/>
      <c r="GN597" s="26"/>
      <c r="GO597" s="26"/>
      <c r="GP597" s="26"/>
      <c r="GQ597" s="26"/>
      <c r="GR597" s="26"/>
      <c r="GS597" s="26"/>
      <c r="GT597" s="26"/>
    </row>
    <row r="598" spans="1:202"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c r="DQ598" s="26"/>
      <c r="DR598" s="26"/>
      <c r="DS598" s="26"/>
      <c r="DT598" s="26"/>
      <c r="DU598" s="26"/>
      <c r="DV598" s="26"/>
      <c r="DW598" s="26"/>
      <c r="DX598" s="26"/>
      <c r="DY598" s="26"/>
      <c r="DZ598" s="26"/>
      <c r="EA598" s="26"/>
      <c r="EB598" s="26"/>
      <c r="EC598" s="26"/>
      <c r="ED598" s="26"/>
      <c r="EE598" s="26"/>
      <c r="EF598" s="26"/>
      <c r="EG598" s="26"/>
      <c r="EH598" s="26"/>
      <c r="EI598" s="26"/>
      <c r="EJ598" s="26"/>
      <c r="EK598" s="26"/>
      <c r="EL598" s="26"/>
      <c r="EM598" s="26"/>
      <c r="EN598" s="26"/>
      <c r="EO598" s="26"/>
      <c r="EP598" s="26"/>
      <c r="EQ598" s="26"/>
      <c r="ER598" s="26"/>
      <c r="ES598" s="26"/>
      <c r="ET598" s="26"/>
      <c r="EU598" s="26"/>
      <c r="EV598" s="26"/>
      <c r="EW598" s="26"/>
      <c r="EX598" s="26"/>
      <c r="EY598" s="26"/>
      <c r="EZ598" s="26"/>
      <c r="FA598" s="26"/>
      <c r="FB598" s="26"/>
      <c r="FC598" s="26"/>
      <c r="FD598" s="26"/>
      <c r="FE598" s="26"/>
      <c r="FF598" s="26"/>
      <c r="FG598" s="26"/>
      <c r="FH598" s="26"/>
      <c r="FI598" s="26"/>
      <c r="FJ598" s="26"/>
      <c r="FK598" s="26"/>
      <c r="FL598" s="26"/>
      <c r="FM598" s="26"/>
      <c r="FN598" s="26"/>
      <c r="FO598" s="26"/>
      <c r="FP598" s="26"/>
      <c r="FQ598" s="26"/>
      <c r="FR598" s="26"/>
      <c r="FS598" s="26"/>
      <c r="FT598" s="26"/>
      <c r="FU598" s="26"/>
      <c r="FV598" s="26"/>
      <c r="FW598" s="26"/>
      <c r="FX598" s="26"/>
      <c r="FY598" s="26"/>
      <c r="FZ598" s="26"/>
      <c r="GA598" s="26"/>
      <c r="GB598" s="26"/>
      <c r="GC598" s="26"/>
      <c r="GD598" s="26"/>
      <c r="GE598" s="26"/>
      <c r="GF598" s="26"/>
      <c r="GG598" s="26"/>
      <c r="GH598" s="26"/>
      <c r="GI598" s="26"/>
      <c r="GJ598" s="26"/>
      <c r="GK598" s="26"/>
      <c r="GL598" s="26"/>
      <c r="GM598" s="26"/>
      <c r="GN598" s="26"/>
      <c r="GO598" s="26"/>
      <c r="GP598" s="26"/>
      <c r="GQ598" s="26"/>
      <c r="GR598" s="26"/>
      <c r="GS598" s="26"/>
      <c r="GT598" s="26"/>
    </row>
    <row r="599" spans="1:202"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c r="DQ599" s="26"/>
      <c r="DR599" s="26"/>
      <c r="DS599" s="26"/>
      <c r="DT599" s="26"/>
      <c r="DU599" s="26"/>
      <c r="DV599" s="26"/>
      <c r="DW599" s="26"/>
      <c r="DX599" s="26"/>
      <c r="DY599" s="26"/>
      <c r="DZ599" s="26"/>
      <c r="EA599" s="26"/>
      <c r="EB599" s="26"/>
      <c r="EC599" s="26"/>
      <c r="ED599" s="26"/>
      <c r="EE599" s="26"/>
      <c r="EF599" s="26"/>
      <c r="EG599" s="26"/>
      <c r="EH599" s="26"/>
      <c r="EI599" s="26"/>
      <c r="EJ599" s="26"/>
      <c r="EK599" s="26"/>
      <c r="EL599" s="26"/>
      <c r="EM599" s="26"/>
      <c r="EN599" s="26"/>
      <c r="EO599" s="26"/>
      <c r="EP599" s="26"/>
      <c r="EQ599" s="26"/>
      <c r="ER599" s="26"/>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c r="FX599" s="26"/>
      <c r="FY599" s="26"/>
      <c r="FZ599" s="26"/>
      <c r="GA599" s="26"/>
      <c r="GB599" s="26"/>
      <c r="GC599" s="26"/>
      <c r="GD599" s="26"/>
      <c r="GE599" s="26"/>
      <c r="GF599" s="26"/>
      <c r="GG599" s="26"/>
      <c r="GH599" s="26"/>
      <c r="GI599" s="26"/>
      <c r="GJ599" s="26"/>
      <c r="GK599" s="26"/>
      <c r="GL599" s="26"/>
      <c r="GM599" s="26"/>
      <c r="GN599" s="26"/>
      <c r="GO599" s="26"/>
      <c r="GP599" s="26"/>
      <c r="GQ599" s="26"/>
      <c r="GR599" s="26"/>
      <c r="GS599" s="26"/>
      <c r="GT599" s="26"/>
    </row>
    <row r="600" spans="1:202"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c r="DQ600" s="26"/>
      <c r="DR600" s="26"/>
      <c r="DS600" s="26"/>
      <c r="DT600" s="26"/>
      <c r="DU600" s="26"/>
      <c r="DV600" s="26"/>
      <c r="DW600" s="26"/>
      <c r="DX600" s="26"/>
      <c r="DY600" s="26"/>
      <c r="DZ600" s="26"/>
      <c r="EA600" s="26"/>
      <c r="EB600" s="26"/>
      <c r="EC600" s="26"/>
      <c r="ED600" s="26"/>
      <c r="EE600" s="26"/>
      <c r="EF600" s="26"/>
      <c r="EG600" s="26"/>
      <c r="EH600" s="26"/>
      <c r="EI600" s="26"/>
      <c r="EJ600" s="26"/>
      <c r="EK600" s="26"/>
      <c r="EL600" s="26"/>
      <c r="EM600" s="26"/>
      <c r="EN600" s="26"/>
      <c r="EO600" s="26"/>
      <c r="EP600" s="26"/>
      <c r="EQ600" s="26"/>
      <c r="ER600" s="26"/>
      <c r="ES600" s="26"/>
      <c r="ET600" s="26"/>
      <c r="EU600" s="26"/>
      <c r="EV600" s="26"/>
      <c r="EW600" s="26"/>
      <c r="EX600" s="26"/>
      <c r="EY600" s="26"/>
      <c r="EZ600" s="26"/>
      <c r="FA600" s="26"/>
      <c r="FB600" s="26"/>
      <c r="FC600" s="26"/>
      <c r="FD600" s="26"/>
      <c r="FE600" s="26"/>
      <c r="FF600" s="26"/>
      <c r="FG600" s="26"/>
      <c r="FH600" s="26"/>
      <c r="FI600" s="26"/>
      <c r="FJ600" s="26"/>
      <c r="FK600" s="26"/>
      <c r="FL600" s="26"/>
      <c r="FM600" s="26"/>
      <c r="FN600" s="26"/>
      <c r="FO600" s="26"/>
      <c r="FP600" s="26"/>
      <c r="FQ600" s="26"/>
      <c r="FR600" s="26"/>
      <c r="FS600" s="26"/>
      <c r="FT600" s="26"/>
      <c r="FU600" s="26"/>
      <c r="FV600" s="26"/>
      <c r="FW600" s="26"/>
      <c r="FX600" s="26"/>
      <c r="FY600" s="26"/>
      <c r="FZ600" s="26"/>
      <c r="GA600" s="26"/>
      <c r="GB600" s="26"/>
      <c r="GC600" s="26"/>
      <c r="GD600" s="26"/>
      <c r="GE600" s="26"/>
      <c r="GF600" s="26"/>
      <c r="GG600" s="26"/>
      <c r="GH600" s="26"/>
      <c r="GI600" s="26"/>
      <c r="GJ600" s="26"/>
      <c r="GK600" s="26"/>
      <c r="GL600" s="26"/>
      <c r="GM600" s="26"/>
      <c r="GN600" s="26"/>
      <c r="GO600" s="26"/>
      <c r="GP600" s="26"/>
      <c r="GQ600" s="26"/>
      <c r="GR600" s="26"/>
      <c r="GS600" s="26"/>
      <c r="GT600" s="26"/>
    </row>
    <row r="601" spans="1:202"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26"/>
      <c r="DX601" s="26"/>
      <c r="DY601" s="26"/>
      <c r="DZ601" s="26"/>
      <c r="EA601" s="26"/>
      <c r="EB601" s="26"/>
      <c r="EC601" s="26"/>
      <c r="ED601" s="26"/>
      <c r="EE601" s="26"/>
      <c r="EF601" s="26"/>
      <c r="EG601" s="26"/>
      <c r="EH601" s="26"/>
      <c r="EI601" s="26"/>
      <c r="EJ601" s="26"/>
      <c r="EK601" s="26"/>
      <c r="EL601" s="26"/>
      <c r="EM601" s="26"/>
      <c r="EN601" s="26"/>
      <c r="EO601" s="26"/>
      <c r="EP601" s="26"/>
      <c r="EQ601" s="26"/>
      <c r="ER601" s="26"/>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c r="FX601" s="26"/>
      <c r="FY601" s="26"/>
      <c r="FZ601" s="26"/>
      <c r="GA601" s="26"/>
      <c r="GB601" s="26"/>
      <c r="GC601" s="26"/>
      <c r="GD601" s="26"/>
      <c r="GE601" s="26"/>
      <c r="GF601" s="26"/>
      <c r="GG601" s="26"/>
      <c r="GH601" s="26"/>
      <c r="GI601" s="26"/>
      <c r="GJ601" s="26"/>
      <c r="GK601" s="26"/>
      <c r="GL601" s="26"/>
      <c r="GM601" s="26"/>
      <c r="GN601" s="26"/>
      <c r="GO601" s="26"/>
      <c r="GP601" s="26"/>
      <c r="GQ601" s="26"/>
      <c r="GR601" s="26"/>
      <c r="GS601" s="26"/>
      <c r="GT601" s="26"/>
    </row>
    <row r="602" spans="1:202"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c r="DQ602" s="26"/>
      <c r="DR602" s="26"/>
      <c r="DS602" s="26"/>
      <c r="DT602" s="26"/>
      <c r="DU602" s="26"/>
      <c r="DV602" s="26"/>
      <c r="DW602" s="26"/>
      <c r="DX602" s="26"/>
      <c r="DY602" s="26"/>
      <c r="DZ602" s="26"/>
      <c r="EA602" s="26"/>
      <c r="EB602" s="26"/>
      <c r="EC602" s="26"/>
      <c r="ED602" s="26"/>
      <c r="EE602" s="26"/>
      <c r="EF602" s="26"/>
      <c r="EG602" s="26"/>
      <c r="EH602" s="26"/>
      <c r="EI602" s="26"/>
      <c r="EJ602" s="26"/>
      <c r="EK602" s="26"/>
      <c r="EL602" s="26"/>
      <c r="EM602" s="26"/>
      <c r="EN602" s="26"/>
      <c r="EO602" s="26"/>
      <c r="EP602" s="26"/>
      <c r="EQ602" s="26"/>
      <c r="ER602" s="26"/>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c r="FX602" s="26"/>
      <c r="FY602" s="26"/>
      <c r="FZ602" s="26"/>
      <c r="GA602" s="26"/>
      <c r="GB602" s="26"/>
      <c r="GC602" s="26"/>
      <c r="GD602" s="26"/>
      <c r="GE602" s="26"/>
      <c r="GF602" s="26"/>
      <c r="GG602" s="26"/>
      <c r="GH602" s="26"/>
      <c r="GI602" s="26"/>
      <c r="GJ602" s="26"/>
      <c r="GK602" s="26"/>
      <c r="GL602" s="26"/>
      <c r="GM602" s="26"/>
      <c r="GN602" s="26"/>
      <c r="GO602" s="26"/>
      <c r="GP602" s="26"/>
      <c r="GQ602" s="26"/>
      <c r="GR602" s="26"/>
      <c r="GS602" s="26"/>
      <c r="GT602" s="26"/>
    </row>
    <row r="603" spans="1:202"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c r="DQ603" s="26"/>
      <c r="DR603" s="26"/>
      <c r="DS603" s="26"/>
      <c r="DT603" s="26"/>
      <c r="DU603" s="26"/>
      <c r="DV603" s="26"/>
      <c r="DW603" s="26"/>
      <c r="DX603" s="26"/>
      <c r="DY603" s="26"/>
      <c r="DZ603" s="26"/>
      <c r="EA603" s="26"/>
      <c r="EB603" s="26"/>
      <c r="EC603" s="26"/>
      <c r="ED603" s="26"/>
      <c r="EE603" s="26"/>
      <c r="EF603" s="26"/>
      <c r="EG603" s="26"/>
      <c r="EH603" s="26"/>
      <c r="EI603" s="26"/>
      <c r="EJ603" s="26"/>
      <c r="EK603" s="26"/>
      <c r="EL603" s="26"/>
      <c r="EM603" s="26"/>
      <c r="EN603" s="26"/>
      <c r="EO603" s="26"/>
      <c r="EP603" s="26"/>
      <c r="EQ603" s="26"/>
      <c r="ER603" s="26"/>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c r="FX603" s="26"/>
      <c r="FY603" s="26"/>
      <c r="FZ603" s="26"/>
      <c r="GA603" s="26"/>
      <c r="GB603" s="26"/>
      <c r="GC603" s="26"/>
      <c r="GD603" s="26"/>
      <c r="GE603" s="26"/>
      <c r="GF603" s="26"/>
      <c r="GG603" s="26"/>
      <c r="GH603" s="26"/>
      <c r="GI603" s="26"/>
      <c r="GJ603" s="26"/>
      <c r="GK603" s="26"/>
      <c r="GL603" s="26"/>
      <c r="GM603" s="26"/>
      <c r="GN603" s="26"/>
      <c r="GO603" s="26"/>
      <c r="GP603" s="26"/>
      <c r="GQ603" s="26"/>
      <c r="GR603" s="26"/>
      <c r="GS603" s="26"/>
      <c r="GT603" s="26"/>
    </row>
    <row r="604" spans="1:202"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c r="DQ604" s="26"/>
      <c r="DR604" s="26"/>
      <c r="DS604" s="26"/>
      <c r="DT604" s="26"/>
      <c r="DU604" s="26"/>
      <c r="DV604" s="26"/>
      <c r="DW604" s="26"/>
      <c r="DX604" s="26"/>
      <c r="DY604" s="26"/>
      <c r="DZ604" s="26"/>
      <c r="EA604" s="26"/>
      <c r="EB604" s="26"/>
      <c r="EC604" s="26"/>
      <c r="ED604" s="26"/>
      <c r="EE604" s="26"/>
      <c r="EF604" s="26"/>
      <c r="EG604" s="26"/>
      <c r="EH604" s="26"/>
      <c r="EI604" s="26"/>
      <c r="EJ604" s="26"/>
      <c r="EK604" s="26"/>
      <c r="EL604" s="26"/>
      <c r="EM604" s="26"/>
      <c r="EN604" s="26"/>
      <c r="EO604" s="26"/>
      <c r="EP604" s="26"/>
      <c r="EQ604" s="26"/>
      <c r="ER604" s="26"/>
      <c r="ES604" s="26"/>
      <c r="ET604" s="26"/>
      <c r="EU604" s="26"/>
      <c r="EV604" s="26"/>
      <c r="EW604" s="26"/>
      <c r="EX604" s="26"/>
      <c r="EY604" s="26"/>
      <c r="EZ604" s="26"/>
      <c r="FA604" s="26"/>
      <c r="FB604" s="26"/>
      <c r="FC604" s="26"/>
      <c r="FD604" s="26"/>
      <c r="FE604" s="26"/>
      <c r="FF604" s="26"/>
      <c r="FG604" s="26"/>
      <c r="FH604" s="26"/>
      <c r="FI604" s="26"/>
      <c r="FJ604" s="26"/>
      <c r="FK604" s="26"/>
      <c r="FL604" s="26"/>
      <c r="FM604" s="26"/>
      <c r="FN604" s="26"/>
      <c r="FO604" s="26"/>
      <c r="FP604" s="26"/>
      <c r="FQ604" s="26"/>
      <c r="FR604" s="26"/>
      <c r="FS604" s="26"/>
      <c r="FT604" s="26"/>
      <c r="FU604" s="26"/>
      <c r="FV604" s="26"/>
      <c r="FW604" s="26"/>
      <c r="FX604" s="26"/>
      <c r="FY604" s="26"/>
      <c r="FZ604" s="26"/>
      <c r="GA604" s="26"/>
      <c r="GB604" s="26"/>
      <c r="GC604" s="26"/>
      <c r="GD604" s="26"/>
      <c r="GE604" s="26"/>
      <c r="GF604" s="26"/>
      <c r="GG604" s="26"/>
      <c r="GH604" s="26"/>
      <c r="GI604" s="26"/>
      <c r="GJ604" s="26"/>
      <c r="GK604" s="26"/>
      <c r="GL604" s="26"/>
      <c r="GM604" s="26"/>
      <c r="GN604" s="26"/>
      <c r="GO604" s="26"/>
      <c r="GP604" s="26"/>
      <c r="GQ604" s="26"/>
      <c r="GR604" s="26"/>
      <c r="GS604" s="26"/>
      <c r="GT604" s="26"/>
    </row>
    <row r="605" spans="1:202"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c r="DQ605" s="26"/>
      <c r="DR605" s="26"/>
      <c r="DS605" s="26"/>
      <c r="DT605" s="26"/>
      <c r="DU605" s="26"/>
      <c r="DV605" s="26"/>
      <c r="DW605" s="26"/>
      <c r="DX605" s="26"/>
      <c r="DY605" s="26"/>
      <c r="DZ605" s="26"/>
      <c r="EA605" s="26"/>
      <c r="EB605" s="26"/>
      <c r="EC605" s="26"/>
      <c r="ED605" s="26"/>
      <c r="EE605" s="26"/>
      <c r="EF605" s="26"/>
      <c r="EG605" s="26"/>
      <c r="EH605" s="26"/>
      <c r="EI605" s="26"/>
      <c r="EJ605" s="26"/>
      <c r="EK605" s="26"/>
      <c r="EL605" s="26"/>
      <c r="EM605" s="26"/>
      <c r="EN605" s="26"/>
      <c r="EO605" s="26"/>
      <c r="EP605" s="26"/>
      <c r="EQ605" s="26"/>
      <c r="ER605" s="26"/>
      <c r="ES605" s="26"/>
      <c r="ET605" s="26"/>
      <c r="EU605" s="26"/>
      <c r="EV605" s="26"/>
      <c r="EW605" s="26"/>
      <c r="EX605" s="26"/>
      <c r="EY605" s="26"/>
      <c r="EZ605" s="26"/>
      <c r="FA605" s="26"/>
      <c r="FB605" s="26"/>
      <c r="FC605" s="26"/>
      <c r="FD605" s="26"/>
      <c r="FE605" s="26"/>
      <c r="FF605" s="26"/>
      <c r="FG605" s="26"/>
      <c r="FH605" s="26"/>
      <c r="FI605" s="26"/>
      <c r="FJ605" s="26"/>
      <c r="FK605" s="26"/>
      <c r="FL605" s="26"/>
      <c r="FM605" s="26"/>
      <c r="FN605" s="26"/>
      <c r="FO605" s="26"/>
      <c r="FP605" s="26"/>
      <c r="FQ605" s="26"/>
      <c r="FR605" s="26"/>
      <c r="FS605" s="26"/>
      <c r="FT605" s="26"/>
      <c r="FU605" s="26"/>
      <c r="FV605" s="26"/>
      <c r="FW605" s="26"/>
      <c r="FX605" s="26"/>
      <c r="FY605" s="26"/>
      <c r="FZ605" s="26"/>
      <c r="GA605" s="26"/>
      <c r="GB605" s="26"/>
      <c r="GC605" s="26"/>
      <c r="GD605" s="26"/>
      <c r="GE605" s="26"/>
      <c r="GF605" s="26"/>
      <c r="GG605" s="26"/>
      <c r="GH605" s="26"/>
      <c r="GI605" s="26"/>
      <c r="GJ605" s="26"/>
      <c r="GK605" s="26"/>
      <c r="GL605" s="26"/>
      <c r="GM605" s="26"/>
      <c r="GN605" s="26"/>
      <c r="GO605" s="26"/>
      <c r="GP605" s="26"/>
      <c r="GQ605" s="26"/>
      <c r="GR605" s="26"/>
      <c r="GS605" s="26"/>
      <c r="GT605" s="26"/>
    </row>
    <row r="606" spans="1:202"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26"/>
      <c r="DX606" s="26"/>
      <c r="DY606" s="26"/>
      <c r="DZ606" s="26"/>
      <c r="EA606" s="26"/>
      <c r="EB606" s="26"/>
      <c r="EC606" s="26"/>
      <c r="ED606" s="26"/>
      <c r="EE606" s="26"/>
      <c r="EF606" s="26"/>
      <c r="EG606" s="26"/>
      <c r="EH606" s="26"/>
      <c r="EI606" s="26"/>
      <c r="EJ606" s="26"/>
      <c r="EK606" s="26"/>
      <c r="EL606" s="26"/>
      <c r="EM606" s="26"/>
      <c r="EN606" s="26"/>
      <c r="EO606" s="26"/>
      <c r="EP606" s="26"/>
      <c r="EQ606" s="26"/>
      <c r="ER606" s="26"/>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c r="FX606" s="26"/>
      <c r="FY606" s="26"/>
      <c r="FZ606" s="26"/>
      <c r="GA606" s="26"/>
      <c r="GB606" s="26"/>
      <c r="GC606" s="26"/>
      <c r="GD606" s="26"/>
      <c r="GE606" s="26"/>
      <c r="GF606" s="26"/>
      <c r="GG606" s="26"/>
      <c r="GH606" s="26"/>
      <c r="GI606" s="26"/>
      <c r="GJ606" s="26"/>
      <c r="GK606" s="26"/>
      <c r="GL606" s="26"/>
      <c r="GM606" s="26"/>
      <c r="GN606" s="26"/>
      <c r="GO606" s="26"/>
      <c r="GP606" s="26"/>
      <c r="GQ606" s="26"/>
      <c r="GR606" s="26"/>
      <c r="GS606" s="26"/>
      <c r="GT606" s="26"/>
    </row>
    <row r="607" spans="1:202"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c r="DQ607" s="26"/>
      <c r="DR607" s="26"/>
      <c r="DS607" s="26"/>
      <c r="DT607" s="26"/>
      <c r="DU607" s="26"/>
      <c r="DV607" s="26"/>
      <c r="DW607" s="26"/>
      <c r="DX607" s="26"/>
      <c r="DY607" s="26"/>
      <c r="DZ607" s="26"/>
      <c r="EA607" s="26"/>
      <c r="EB607" s="26"/>
      <c r="EC607" s="26"/>
      <c r="ED607" s="26"/>
      <c r="EE607" s="26"/>
      <c r="EF607" s="26"/>
      <c r="EG607" s="26"/>
      <c r="EH607" s="26"/>
      <c r="EI607" s="26"/>
      <c r="EJ607" s="26"/>
      <c r="EK607" s="26"/>
      <c r="EL607" s="26"/>
      <c r="EM607" s="26"/>
      <c r="EN607" s="26"/>
      <c r="EO607" s="26"/>
      <c r="EP607" s="26"/>
      <c r="EQ607" s="26"/>
      <c r="ER607" s="26"/>
      <c r="ES607" s="26"/>
      <c r="ET607" s="26"/>
      <c r="EU607" s="26"/>
      <c r="EV607" s="26"/>
      <c r="EW607" s="26"/>
      <c r="EX607" s="26"/>
      <c r="EY607" s="26"/>
      <c r="EZ607" s="26"/>
      <c r="FA607" s="26"/>
      <c r="FB607" s="26"/>
      <c r="FC607" s="26"/>
      <c r="FD607" s="26"/>
      <c r="FE607" s="26"/>
      <c r="FF607" s="26"/>
      <c r="FG607" s="26"/>
      <c r="FH607" s="26"/>
      <c r="FI607" s="26"/>
      <c r="FJ607" s="26"/>
      <c r="FK607" s="26"/>
      <c r="FL607" s="26"/>
      <c r="FM607" s="26"/>
      <c r="FN607" s="26"/>
      <c r="FO607" s="26"/>
      <c r="FP607" s="26"/>
      <c r="FQ607" s="26"/>
      <c r="FR607" s="26"/>
      <c r="FS607" s="26"/>
      <c r="FT607" s="26"/>
      <c r="FU607" s="26"/>
      <c r="FV607" s="26"/>
      <c r="FW607" s="26"/>
      <c r="FX607" s="26"/>
      <c r="FY607" s="26"/>
      <c r="FZ607" s="26"/>
      <c r="GA607" s="26"/>
      <c r="GB607" s="26"/>
      <c r="GC607" s="26"/>
      <c r="GD607" s="26"/>
      <c r="GE607" s="26"/>
      <c r="GF607" s="26"/>
      <c r="GG607" s="26"/>
      <c r="GH607" s="26"/>
      <c r="GI607" s="26"/>
      <c r="GJ607" s="26"/>
      <c r="GK607" s="26"/>
      <c r="GL607" s="26"/>
      <c r="GM607" s="26"/>
      <c r="GN607" s="26"/>
      <c r="GO607" s="26"/>
      <c r="GP607" s="26"/>
      <c r="GQ607" s="26"/>
      <c r="GR607" s="26"/>
      <c r="GS607" s="26"/>
      <c r="GT607" s="26"/>
    </row>
    <row r="608" spans="1:202"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c r="DQ608" s="26"/>
      <c r="DR608" s="26"/>
      <c r="DS608" s="26"/>
      <c r="DT608" s="26"/>
      <c r="DU608" s="26"/>
      <c r="DV608" s="26"/>
      <c r="DW608" s="26"/>
      <c r="DX608" s="26"/>
      <c r="DY608" s="26"/>
      <c r="DZ608" s="26"/>
      <c r="EA608" s="26"/>
      <c r="EB608" s="26"/>
      <c r="EC608" s="26"/>
      <c r="ED608" s="26"/>
      <c r="EE608" s="26"/>
      <c r="EF608" s="26"/>
      <c r="EG608" s="26"/>
      <c r="EH608" s="26"/>
      <c r="EI608" s="26"/>
      <c r="EJ608" s="26"/>
      <c r="EK608" s="26"/>
      <c r="EL608" s="26"/>
      <c r="EM608" s="26"/>
      <c r="EN608" s="26"/>
      <c r="EO608" s="26"/>
      <c r="EP608" s="26"/>
      <c r="EQ608" s="26"/>
      <c r="ER608" s="26"/>
      <c r="ES608" s="26"/>
      <c r="ET608" s="26"/>
      <c r="EU608" s="26"/>
      <c r="EV608" s="26"/>
      <c r="EW608" s="26"/>
      <c r="EX608" s="26"/>
      <c r="EY608" s="26"/>
      <c r="EZ608" s="26"/>
      <c r="FA608" s="26"/>
      <c r="FB608" s="26"/>
      <c r="FC608" s="26"/>
      <c r="FD608" s="26"/>
      <c r="FE608" s="26"/>
      <c r="FF608" s="26"/>
      <c r="FG608" s="26"/>
      <c r="FH608" s="26"/>
      <c r="FI608" s="26"/>
      <c r="FJ608" s="26"/>
      <c r="FK608" s="26"/>
      <c r="FL608" s="26"/>
      <c r="FM608" s="26"/>
      <c r="FN608" s="26"/>
      <c r="FO608" s="26"/>
      <c r="FP608" s="26"/>
      <c r="FQ608" s="26"/>
      <c r="FR608" s="26"/>
      <c r="FS608" s="26"/>
      <c r="FT608" s="26"/>
      <c r="FU608" s="26"/>
      <c r="FV608" s="26"/>
      <c r="FW608" s="26"/>
      <c r="FX608" s="26"/>
      <c r="FY608" s="26"/>
      <c r="FZ608" s="26"/>
      <c r="GA608" s="26"/>
      <c r="GB608" s="26"/>
      <c r="GC608" s="26"/>
      <c r="GD608" s="26"/>
      <c r="GE608" s="26"/>
      <c r="GF608" s="26"/>
      <c r="GG608" s="26"/>
      <c r="GH608" s="26"/>
      <c r="GI608" s="26"/>
      <c r="GJ608" s="26"/>
      <c r="GK608" s="26"/>
      <c r="GL608" s="26"/>
      <c r="GM608" s="26"/>
      <c r="GN608" s="26"/>
      <c r="GO608" s="26"/>
      <c r="GP608" s="26"/>
      <c r="GQ608" s="26"/>
      <c r="GR608" s="26"/>
      <c r="GS608" s="26"/>
      <c r="GT608" s="26"/>
    </row>
    <row r="609" spans="1:202"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c r="DQ609" s="26"/>
      <c r="DR609" s="26"/>
      <c r="DS609" s="26"/>
      <c r="DT609" s="26"/>
      <c r="DU609" s="26"/>
      <c r="DV609" s="26"/>
      <c r="DW609" s="26"/>
      <c r="DX609" s="26"/>
      <c r="DY609" s="26"/>
      <c r="DZ609" s="26"/>
      <c r="EA609" s="26"/>
      <c r="EB609" s="26"/>
      <c r="EC609" s="26"/>
      <c r="ED609" s="26"/>
      <c r="EE609" s="26"/>
      <c r="EF609" s="26"/>
      <c r="EG609" s="26"/>
      <c r="EH609" s="26"/>
      <c r="EI609" s="26"/>
      <c r="EJ609" s="26"/>
      <c r="EK609" s="26"/>
      <c r="EL609" s="26"/>
      <c r="EM609" s="26"/>
      <c r="EN609" s="26"/>
      <c r="EO609" s="26"/>
      <c r="EP609" s="26"/>
      <c r="EQ609" s="26"/>
      <c r="ER609" s="26"/>
      <c r="ES609" s="26"/>
      <c r="ET609" s="26"/>
      <c r="EU609" s="26"/>
      <c r="EV609" s="26"/>
      <c r="EW609" s="26"/>
      <c r="EX609" s="26"/>
      <c r="EY609" s="26"/>
      <c r="EZ609" s="26"/>
      <c r="FA609" s="26"/>
      <c r="FB609" s="26"/>
      <c r="FC609" s="26"/>
      <c r="FD609" s="26"/>
      <c r="FE609" s="26"/>
      <c r="FF609" s="26"/>
      <c r="FG609" s="26"/>
      <c r="FH609" s="26"/>
      <c r="FI609" s="26"/>
      <c r="FJ609" s="26"/>
      <c r="FK609" s="26"/>
      <c r="FL609" s="26"/>
      <c r="FM609" s="26"/>
      <c r="FN609" s="26"/>
      <c r="FO609" s="26"/>
      <c r="FP609" s="26"/>
      <c r="FQ609" s="26"/>
      <c r="FR609" s="26"/>
      <c r="FS609" s="26"/>
      <c r="FT609" s="26"/>
      <c r="FU609" s="26"/>
      <c r="FV609" s="26"/>
      <c r="FW609" s="26"/>
      <c r="FX609" s="26"/>
      <c r="FY609" s="26"/>
      <c r="FZ609" s="26"/>
      <c r="GA609" s="26"/>
      <c r="GB609" s="26"/>
      <c r="GC609" s="26"/>
      <c r="GD609" s="26"/>
      <c r="GE609" s="26"/>
      <c r="GF609" s="26"/>
      <c r="GG609" s="26"/>
      <c r="GH609" s="26"/>
      <c r="GI609" s="26"/>
      <c r="GJ609" s="26"/>
      <c r="GK609" s="26"/>
      <c r="GL609" s="26"/>
      <c r="GM609" s="26"/>
      <c r="GN609" s="26"/>
      <c r="GO609" s="26"/>
      <c r="GP609" s="26"/>
      <c r="GQ609" s="26"/>
      <c r="GR609" s="26"/>
      <c r="GS609" s="26"/>
      <c r="GT609" s="26"/>
    </row>
    <row r="610" spans="1:202"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c r="DQ610" s="26"/>
      <c r="DR610" s="26"/>
      <c r="DS610" s="26"/>
      <c r="DT610" s="26"/>
      <c r="DU610" s="26"/>
      <c r="DV610" s="26"/>
      <c r="DW610" s="26"/>
      <c r="DX610" s="26"/>
      <c r="DY610" s="26"/>
      <c r="DZ610" s="26"/>
      <c r="EA610" s="26"/>
      <c r="EB610" s="26"/>
      <c r="EC610" s="26"/>
      <c r="ED610" s="26"/>
      <c r="EE610" s="26"/>
      <c r="EF610" s="26"/>
      <c r="EG610" s="26"/>
      <c r="EH610" s="26"/>
      <c r="EI610" s="26"/>
      <c r="EJ610" s="26"/>
      <c r="EK610" s="26"/>
      <c r="EL610" s="26"/>
      <c r="EM610" s="26"/>
      <c r="EN610" s="26"/>
      <c r="EO610" s="26"/>
      <c r="EP610" s="26"/>
      <c r="EQ610" s="26"/>
      <c r="ER610" s="26"/>
      <c r="ES610" s="26"/>
      <c r="ET610" s="26"/>
      <c r="EU610" s="26"/>
      <c r="EV610" s="26"/>
      <c r="EW610" s="26"/>
      <c r="EX610" s="26"/>
      <c r="EY610" s="26"/>
      <c r="EZ610" s="26"/>
      <c r="FA610" s="26"/>
      <c r="FB610" s="26"/>
      <c r="FC610" s="26"/>
      <c r="FD610" s="26"/>
      <c r="FE610" s="26"/>
      <c r="FF610" s="26"/>
      <c r="FG610" s="26"/>
      <c r="FH610" s="26"/>
      <c r="FI610" s="26"/>
      <c r="FJ610" s="26"/>
      <c r="FK610" s="26"/>
      <c r="FL610" s="26"/>
      <c r="FM610" s="26"/>
      <c r="FN610" s="26"/>
      <c r="FO610" s="26"/>
      <c r="FP610" s="26"/>
      <c r="FQ610" s="26"/>
      <c r="FR610" s="26"/>
      <c r="FS610" s="26"/>
      <c r="FT610" s="26"/>
      <c r="FU610" s="26"/>
      <c r="FV610" s="26"/>
      <c r="FW610" s="26"/>
      <c r="FX610" s="26"/>
      <c r="FY610" s="26"/>
      <c r="FZ610" s="26"/>
      <c r="GA610" s="26"/>
      <c r="GB610" s="26"/>
      <c r="GC610" s="26"/>
      <c r="GD610" s="26"/>
      <c r="GE610" s="26"/>
      <c r="GF610" s="26"/>
      <c r="GG610" s="26"/>
      <c r="GH610" s="26"/>
      <c r="GI610" s="26"/>
      <c r="GJ610" s="26"/>
      <c r="GK610" s="26"/>
      <c r="GL610" s="26"/>
      <c r="GM610" s="26"/>
      <c r="GN610" s="26"/>
      <c r="GO610" s="26"/>
      <c r="GP610" s="26"/>
      <c r="GQ610" s="26"/>
      <c r="GR610" s="26"/>
      <c r="GS610" s="26"/>
      <c r="GT610" s="26"/>
    </row>
    <row r="611" spans="1:202"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c r="DQ611" s="26"/>
      <c r="DR611" s="26"/>
      <c r="DS611" s="26"/>
      <c r="DT611" s="26"/>
      <c r="DU611" s="26"/>
      <c r="DV611" s="26"/>
      <c r="DW611" s="26"/>
      <c r="DX611" s="26"/>
      <c r="DY611" s="26"/>
      <c r="DZ611" s="26"/>
      <c r="EA611" s="26"/>
      <c r="EB611" s="26"/>
      <c r="EC611" s="26"/>
      <c r="ED611" s="26"/>
      <c r="EE611" s="26"/>
      <c r="EF611" s="26"/>
      <c r="EG611" s="26"/>
      <c r="EH611" s="26"/>
      <c r="EI611" s="26"/>
      <c r="EJ611" s="26"/>
      <c r="EK611" s="26"/>
      <c r="EL611" s="26"/>
      <c r="EM611" s="26"/>
      <c r="EN611" s="26"/>
      <c r="EO611" s="26"/>
      <c r="EP611" s="26"/>
      <c r="EQ611" s="26"/>
      <c r="ER611" s="26"/>
      <c r="ES611" s="26"/>
      <c r="ET611" s="26"/>
      <c r="EU611" s="26"/>
      <c r="EV611" s="26"/>
      <c r="EW611" s="26"/>
      <c r="EX611" s="26"/>
      <c r="EY611" s="26"/>
      <c r="EZ611" s="26"/>
      <c r="FA611" s="26"/>
      <c r="FB611" s="26"/>
      <c r="FC611" s="26"/>
      <c r="FD611" s="26"/>
      <c r="FE611" s="26"/>
      <c r="FF611" s="26"/>
      <c r="FG611" s="26"/>
      <c r="FH611" s="26"/>
      <c r="FI611" s="26"/>
      <c r="FJ611" s="26"/>
      <c r="FK611" s="26"/>
      <c r="FL611" s="26"/>
      <c r="FM611" s="26"/>
      <c r="FN611" s="26"/>
      <c r="FO611" s="26"/>
      <c r="FP611" s="26"/>
      <c r="FQ611" s="26"/>
      <c r="FR611" s="26"/>
      <c r="FS611" s="26"/>
      <c r="FT611" s="26"/>
      <c r="FU611" s="26"/>
      <c r="FV611" s="26"/>
      <c r="FW611" s="26"/>
      <c r="FX611" s="26"/>
      <c r="FY611" s="26"/>
      <c r="FZ611" s="26"/>
      <c r="GA611" s="26"/>
      <c r="GB611" s="26"/>
      <c r="GC611" s="26"/>
      <c r="GD611" s="26"/>
      <c r="GE611" s="26"/>
      <c r="GF611" s="26"/>
      <c r="GG611" s="26"/>
      <c r="GH611" s="26"/>
      <c r="GI611" s="26"/>
      <c r="GJ611" s="26"/>
      <c r="GK611" s="26"/>
      <c r="GL611" s="26"/>
      <c r="GM611" s="26"/>
      <c r="GN611" s="26"/>
      <c r="GO611" s="26"/>
      <c r="GP611" s="26"/>
      <c r="GQ611" s="26"/>
      <c r="GR611" s="26"/>
      <c r="GS611" s="26"/>
      <c r="GT611" s="26"/>
    </row>
    <row r="612" spans="1:202"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c r="DQ612" s="26"/>
      <c r="DR612" s="26"/>
      <c r="DS612" s="26"/>
      <c r="DT612" s="26"/>
      <c r="DU612" s="26"/>
      <c r="DV612" s="26"/>
      <c r="DW612" s="26"/>
      <c r="DX612" s="26"/>
      <c r="DY612" s="26"/>
      <c r="DZ612" s="26"/>
      <c r="EA612" s="26"/>
      <c r="EB612" s="26"/>
      <c r="EC612" s="26"/>
      <c r="ED612" s="26"/>
      <c r="EE612" s="26"/>
      <c r="EF612" s="26"/>
      <c r="EG612" s="26"/>
      <c r="EH612" s="26"/>
      <c r="EI612" s="26"/>
      <c r="EJ612" s="26"/>
      <c r="EK612" s="26"/>
      <c r="EL612" s="26"/>
      <c r="EM612" s="26"/>
      <c r="EN612" s="26"/>
      <c r="EO612" s="26"/>
      <c r="EP612" s="26"/>
      <c r="EQ612" s="26"/>
      <c r="ER612" s="26"/>
      <c r="ES612" s="26"/>
      <c r="ET612" s="26"/>
      <c r="EU612" s="26"/>
      <c r="EV612" s="26"/>
      <c r="EW612" s="26"/>
      <c r="EX612" s="26"/>
      <c r="EY612" s="26"/>
      <c r="EZ612" s="26"/>
      <c r="FA612" s="26"/>
      <c r="FB612" s="26"/>
      <c r="FC612" s="26"/>
      <c r="FD612" s="26"/>
      <c r="FE612" s="26"/>
      <c r="FF612" s="26"/>
      <c r="FG612" s="26"/>
      <c r="FH612" s="26"/>
      <c r="FI612" s="26"/>
      <c r="FJ612" s="26"/>
      <c r="FK612" s="26"/>
      <c r="FL612" s="26"/>
      <c r="FM612" s="26"/>
      <c r="FN612" s="26"/>
      <c r="FO612" s="26"/>
      <c r="FP612" s="26"/>
      <c r="FQ612" s="26"/>
      <c r="FR612" s="26"/>
      <c r="FS612" s="26"/>
      <c r="FT612" s="26"/>
      <c r="FU612" s="26"/>
      <c r="FV612" s="26"/>
      <c r="FW612" s="26"/>
      <c r="FX612" s="26"/>
      <c r="FY612" s="26"/>
      <c r="FZ612" s="26"/>
      <c r="GA612" s="26"/>
      <c r="GB612" s="26"/>
      <c r="GC612" s="26"/>
      <c r="GD612" s="26"/>
      <c r="GE612" s="26"/>
      <c r="GF612" s="26"/>
      <c r="GG612" s="26"/>
      <c r="GH612" s="26"/>
      <c r="GI612" s="26"/>
      <c r="GJ612" s="26"/>
      <c r="GK612" s="26"/>
      <c r="GL612" s="26"/>
      <c r="GM612" s="26"/>
      <c r="GN612" s="26"/>
      <c r="GO612" s="26"/>
      <c r="GP612" s="26"/>
      <c r="GQ612" s="26"/>
      <c r="GR612" s="26"/>
      <c r="GS612" s="26"/>
      <c r="GT612" s="26"/>
    </row>
    <row r="613" spans="1:202"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c r="DQ613" s="26"/>
      <c r="DR613" s="26"/>
      <c r="DS613" s="26"/>
      <c r="DT613" s="26"/>
      <c r="DU613" s="26"/>
      <c r="DV613" s="26"/>
      <c r="DW613" s="26"/>
      <c r="DX613" s="26"/>
      <c r="DY613" s="26"/>
      <c r="DZ613" s="26"/>
      <c r="EA613" s="26"/>
      <c r="EB613" s="26"/>
      <c r="EC613" s="26"/>
      <c r="ED613" s="26"/>
      <c r="EE613" s="26"/>
      <c r="EF613" s="26"/>
      <c r="EG613" s="26"/>
      <c r="EH613" s="26"/>
      <c r="EI613" s="26"/>
      <c r="EJ613" s="26"/>
      <c r="EK613" s="26"/>
      <c r="EL613" s="26"/>
      <c r="EM613" s="26"/>
      <c r="EN613" s="26"/>
      <c r="EO613" s="26"/>
      <c r="EP613" s="26"/>
      <c r="EQ613" s="26"/>
      <c r="ER613" s="26"/>
      <c r="ES613" s="26"/>
      <c r="ET613" s="26"/>
      <c r="EU613" s="26"/>
      <c r="EV613" s="26"/>
      <c r="EW613" s="26"/>
      <c r="EX613" s="26"/>
      <c r="EY613" s="26"/>
      <c r="EZ613" s="26"/>
      <c r="FA613" s="26"/>
      <c r="FB613" s="26"/>
      <c r="FC613" s="26"/>
      <c r="FD613" s="26"/>
      <c r="FE613" s="26"/>
      <c r="FF613" s="26"/>
      <c r="FG613" s="26"/>
      <c r="FH613" s="26"/>
      <c r="FI613" s="26"/>
      <c r="FJ613" s="26"/>
      <c r="FK613" s="26"/>
      <c r="FL613" s="26"/>
      <c r="FM613" s="26"/>
      <c r="FN613" s="26"/>
      <c r="FO613" s="26"/>
      <c r="FP613" s="26"/>
      <c r="FQ613" s="26"/>
      <c r="FR613" s="26"/>
      <c r="FS613" s="26"/>
      <c r="FT613" s="26"/>
      <c r="FU613" s="26"/>
      <c r="FV613" s="26"/>
      <c r="FW613" s="26"/>
      <c r="FX613" s="26"/>
      <c r="FY613" s="26"/>
      <c r="FZ613" s="26"/>
      <c r="GA613" s="26"/>
      <c r="GB613" s="26"/>
      <c r="GC613" s="26"/>
      <c r="GD613" s="26"/>
      <c r="GE613" s="26"/>
      <c r="GF613" s="26"/>
      <c r="GG613" s="26"/>
      <c r="GH613" s="26"/>
      <c r="GI613" s="26"/>
      <c r="GJ613" s="26"/>
      <c r="GK613" s="26"/>
      <c r="GL613" s="26"/>
      <c r="GM613" s="26"/>
      <c r="GN613" s="26"/>
      <c r="GO613" s="26"/>
      <c r="GP613" s="26"/>
      <c r="GQ613" s="26"/>
      <c r="GR613" s="26"/>
      <c r="GS613" s="26"/>
      <c r="GT613" s="26"/>
    </row>
    <row r="614" spans="1:202"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c r="DQ614" s="26"/>
      <c r="DR614" s="26"/>
      <c r="DS614" s="26"/>
      <c r="DT614" s="26"/>
      <c r="DU614" s="26"/>
      <c r="DV614" s="26"/>
      <c r="DW614" s="26"/>
      <c r="DX614" s="26"/>
      <c r="DY614" s="26"/>
      <c r="DZ614" s="26"/>
      <c r="EA614" s="26"/>
      <c r="EB614" s="26"/>
      <c r="EC614" s="26"/>
      <c r="ED614" s="26"/>
      <c r="EE614" s="26"/>
      <c r="EF614" s="26"/>
      <c r="EG614" s="26"/>
      <c r="EH614" s="26"/>
      <c r="EI614" s="26"/>
      <c r="EJ614" s="26"/>
      <c r="EK614" s="26"/>
      <c r="EL614" s="26"/>
      <c r="EM614" s="26"/>
      <c r="EN614" s="26"/>
      <c r="EO614" s="26"/>
      <c r="EP614" s="26"/>
      <c r="EQ614" s="26"/>
      <c r="ER614" s="26"/>
      <c r="ES614" s="26"/>
      <c r="ET614" s="26"/>
      <c r="EU614" s="26"/>
      <c r="EV614" s="26"/>
      <c r="EW614" s="26"/>
      <c r="EX614" s="26"/>
      <c r="EY614" s="26"/>
      <c r="EZ614" s="26"/>
      <c r="FA614" s="26"/>
      <c r="FB614" s="26"/>
      <c r="FC614" s="26"/>
      <c r="FD614" s="26"/>
      <c r="FE614" s="26"/>
      <c r="FF614" s="26"/>
      <c r="FG614" s="26"/>
      <c r="FH614" s="26"/>
      <c r="FI614" s="26"/>
      <c r="FJ614" s="26"/>
      <c r="FK614" s="26"/>
      <c r="FL614" s="26"/>
      <c r="FM614" s="26"/>
      <c r="FN614" s="26"/>
      <c r="FO614" s="26"/>
      <c r="FP614" s="26"/>
      <c r="FQ614" s="26"/>
      <c r="FR614" s="26"/>
      <c r="FS614" s="26"/>
      <c r="FT614" s="26"/>
      <c r="FU614" s="26"/>
      <c r="FV614" s="26"/>
      <c r="FW614" s="26"/>
      <c r="FX614" s="26"/>
      <c r="FY614" s="26"/>
      <c r="FZ614" s="26"/>
      <c r="GA614" s="26"/>
      <c r="GB614" s="26"/>
      <c r="GC614" s="26"/>
      <c r="GD614" s="26"/>
      <c r="GE614" s="26"/>
      <c r="GF614" s="26"/>
      <c r="GG614" s="26"/>
      <c r="GH614" s="26"/>
      <c r="GI614" s="26"/>
      <c r="GJ614" s="26"/>
      <c r="GK614" s="26"/>
      <c r="GL614" s="26"/>
      <c r="GM614" s="26"/>
      <c r="GN614" s="26"/>
      <c r="GO614" s="26"/>
      <c r="GP614" s="26"/>
      <c r="GQ614" s="26"/>
      <c r="GR614" s="26"/>
      <c r="GS614" s="26"/>
      <c r="GT614" s="26"/>
    </row>
    <row r="615" spans="1:202"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c r="DQ615" s="26"/>
      <c r="DR615" s="26"/>
      <c r="DS615" s="26"/>
      <c r="DT615" s="26"/>
      <c r="DU615" s="26"/>
      <c r="DV615" s="26"/>
      <c r="DW615" s="26"/>
      <c r="DX615" s="26"/>
      <c r="DY615" s="26"/>
      <c r="DZ615" s="26"/>
      <c r="EA615" s="26"/>
      <c r="EB615" s="26"/>
      <c r="EC615" s="26"/>
      <c r="ED615" s="26"/>
      <c r="EE615" s="26"/>
      <c r="EF615" s="26"/>
      <c r="EG615" s="26"/>
      <c r="EH615" s="26"/>
      <c r="EI615" s="26"/>
      <c r="EJ615" s="26"/>
      <c r="EK615" s="26"/>
      <c r="EL615" s="26"/>
      <c r="EM615" s="26"/>
      <c r="EN615" s="26"/>
      <c r="EO615" s="26"/>
      <c r="EP615" s="26"/>
      <c r="EQ615" s="26"/>
      <c r="ER615" s="26"/>
      <c r="ES615" s="26"/>
      <c r="ET615" s="26"/>
      <c r="EU615" s="26"/>
      <c r="EV615" s="26"/>
      <c r="EW615" s="26"/>
      <c r="EX615" s="26"/>
      <c r="EY615" s="26"/>
      <c r="EZ615" s="26"/>
      <c r="FA615" s="26"/>
      <c r="FB615" s="26"/>
      <c r="FC615" s="26"/>
      <c r="FD615" s="26"/>
      <c r="FE615" s="26"/>
      <c r="FF615" s="26"/>
      <c r="FG615" s="26"/>
      <c r="FH615" s="26"/>
      <c r="FI615" s="26"/>
      <c r="FJ615" s="26"/>
      <c r="FK615" s="26"/>
      <c r="FL615" s="26"/>
      <c r="FM615" s="26"/>
      <c r="FN615" s="26"/>
      <c r="FO615" s="26"/>
      <c r="FP615" s="26"/>
      <c r="FQ615" s="26"/>
      <c r="FR615" s="26"/>
      <c r="FS615" s="26"/>
      <c r="FT615" s="26"/>
      <c r="FU615" s="26"/>
      <c r="FV615" s="26"/>
      <c r="FW615" s="26"/>
      <c r="FX615" s="26"/>
      <c r="FY615" s="26"/>
      <c r="FZ615" s="26"/>
      <c r="GA615" s="26"/>
      <c r="GB615" s="26"/>
      <c r="GC615" s="26"/>
      <c r="GD615" s="26"/>
      <c r="GE615" s="26"/>
      <c r="GF615" s="26"/>
      <c r="GG615" s="26"/>
      <c r="GH615" s="26"/>
      <c r="GI615" s="26"/>
      <c r="GJ615" s="26"/>
      <c r="GK615" s="26"/>
      <c r="GL615" s="26"/>
      <c r="GM615" s="26"/>
      <c r="GN615" s="26"/>
      <c r="GO615" s="26"/>
      <c r="GP615" s="26"/>
      <c r="GQ615" s="26"/>
      <c r="GR615" s="26"/>
      <c r="GS615" s="26"/>
      <c r="GT615" s="26"/>
    </row>
    <row r="616" spans="1:202"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c r="DQ616" s="26"/>
      <c r="DR616" s="26"/>
      <c r="DS616" s="26"/>
      <c r="DT616" s="26"/>
      <c r="DU616" s="26"/>
      <c r="DV616" s="26"/>
      <c r="DW616" s="26"/>
      <c r="DX616" s="26"/>
      <c r="DY616" s="26"/>
      <c r="DZ616" s="26"/>
      <c r="EA616" s="26"/>
      <c r="EB616" s="26"/>
      <c r="EC616" s="26"/>
      <c r="ED616" s="26"/>
      <c r="EE616" s="26"/>
      <c r="EF616" s="26"/>
      <c r="EG616" s="26"/>
      <c r="EH616" s="26"/>
      <c r="EI616" s="26"/>
      <c r="EJ616" s="26"/>
      <c r="EK616" s="26"/>
      <c r="EL616" s="26"/>
      <c r="EM616" s="26"/>
      <c r="EN616" s="26"/>
      <c r="EO616" s="26"/>
      <c r="EP616" s="26"/>
      <c r="EQ616" s="26"/>
      <c r="ER616" s="26"/>
      <c r="ES616" s="26"/>
      <c r="ET616" s="26"/>
      <c r="EU616" s="26"/>
      <c r="EV616" s="26"/>
      <c r="EW616" s="26"/>
      <c r="EX616" s="26"/>
      <c r="EY616" s="26"/>
      <c r="EZ616" s="26"/>
      <c r="FA616" s="26"/>
      <c r="FB616" s="26"/>
      <c r="FC616" s="26"/>
      <c r="FD616" s="26"/>
      <c r="FE616" s="26"/>
      <c r="FF616" s="26"/>
      <c r="FG616" s="26"/>
      <c r="FH616" s="26"/>
      <c r="FI616" s="26"/>
      <c r="FJ616" s="26"/>
      <c r="FK616" s="26"/>
      <c r="FL616" s="26"/>
      <c r="FM616" s="26"/>
      <c r="FN616" s="26"/>
      <c r="FO616" s="26"/>
      <c r="FP616" s="26"/>
      <c r="FQ616" s="26"/>
      <c r="FR616" s="26"/>
      <c r="FS616" s="26"/>
      <c r="FT616" s="26"/>
      <c r="FU616" s="26"/>
      <c r="FV616" s="26"/>
      <c r="FW616" s="26"/>
      <c r="FX616" s="26"/>
      <c r="FY616" s="26"/>
      <c r="FZ616" s="26"/>
      <c r="GA616" s="26"/>
      <c r="GB616" s="26"/>
      <c r="GC616" s="26"/>
      <c r="GD616" s="26"/>
      <c r="GE616" s="26"/>
      <c r="GF616" s="26"/>
      <c r="GG616" s="26"/>
      <c r="GH616" s="26"/>
      <c r="GI616" s="26"/>
      <c r="GJ616" s="26"/>
      <c r="GK616" s="26"/>
      <c r="GL616" s="26"/>
      <c r="GM616" s="26"/>
      <c r="GN616" s="26"/>
      <c r="GO616" s="26"/>
      <c r="GP616" s="26"/>
      <c r="GQ616" s="26"/>
      <c r="GR616" s="26"/>
      <c r="GS616" s="26"/>
      <c r="GT616" s="26"/>
    </row>
    <row r="617" spans="1:202"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c r="DQ617" s="26"/>
      <c r="DR617" s="26"/>
      <c r="DS617" s="26"/>
      <c r="DT617" s="26"/>
      <c r="DU617" s="26"/>
      <c r="DV617" s="26"/>
      <c r="DW617" s="26"/>
      <c r="DX617" s="26"/>
      <c r="DY617" s="26"/>
      <c r="DZ617" s="26"/>
      <c r="EA617" s="26"/>
      <c r="EB617" s="26"/>
      <c r="EC617" s="26"/>
      <c r="ED617" s="26"/>
      <c r="EE617" s="26"/>
      <c r="EF617" s="26"/>
      <c r="EG617" s="26"/>
      <c r="EH617" s="26"/>
      <c r="EI617" s="26"/>
      <c r="EJ617" s="26"/>
      <c r="EK617" s="26"/>
      <c r="EL617" s="26"/>
      <c r="EM617" s="26"/>
      <c r="EN617" s="26"/>
      <c r="EO617" s="26"/>
      <c r="EP617" s="26"/>
      <c r="EQ617" s="26"/>
      <c r="ER617" s="26"/>
      <c r="ES617" s="26"/>
      <c r="ET617" s="26"/>
      <c r="EU617" s="26"/>
      <c r="EV617" s="26"/>
      <c r="EW617" s="26"/>
      <c r="EX617" s="26"/>
      <c r="EY617" s="26"/>
      <c r="EZ617" s="26"/>
      <c r="FA617" s="26"/>
      <c r="FB617" s="26"/>
      <c r="FC617" s="26"/>
      <c r="FD617" s="26"/>
      <c r="FE617" s="26"/>
      <c r="FF617" s="26"/>
      <c r="FG617" s="26"/>
      <c r="FH617" s="26"/>
      <c r="FI617" s="26"/>
      <c r="FJ617" s="26"/>
      <c r="FK617" s="26"/>
      <c r="FL617" s="26"/>
      <c r="FM617" s="26"/>
      <c r="FN617" s="26"/>
      <c r="FO617" s="26"/>
      <c r="FP617" s="26"/>
      <c r="FQ617" s="26"/>
      <c r="FR617" s="26"/>
      <c r="FS617" s="26"/>
      <c r="FT617" s="26"/>
      <c r="FU617" s="26"/>
      <c r="FV617" s="26"/>
      <c r="FW617" s="26"/>
      <c r="FX617" s="26"/>
      <c r="FY617" s="26"/>
      <c r="FZ617" s="26"/>
      <c r="GA617" s="26"/>
      <c r="GB617" s="26"/>
      <c r="GC617" s="26"/>
      <c r="GD617" s="26"/>
      <c r="GE617" s="26"/>
      <c r="GF617" s="26"/>
      <c r="GG617" s="26"/>
      <c r="GH617" s="26"/>
      <c r="GI617" s="26"/>
      <c r="GJ617" s="26"/>
      <c r="GK617" s="26"/>
      <c r="GL617" s="26"/>
      <c r="GM617" s="26"/>
      <c r="GN617" s="26"/>
      <c r="GO617" s="26"/>
      <c r="GP617" s="26"/>
      <c r="GQ617" s="26"/>
      <c r="GR617" s="26"/>
      <c r="GS617" s="26"/>
      <c r="GT617" s="26"/>
    </row>
    <row r="618" spans="1:202"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c r="DQ618" s="26"/>
      <c r="DR618" s="26"/>
      <c r="DS618" s="26"/>
      <c r="DT618" s="26"/>
      <c r="DU618" s="26"/>
      <c r="DV618" s="26"/>
      <c r="DW618" s="26"/>
      <c r="DX618" s="26"/>
      <c r="DY618" s="26"/>
      <c r="DZ618" s="26"/>
      <c r="EA618" s="26"/>
      <c r="EB618" s="26"/>
      <c r="EC618" s="26"/>
      <c r="ED618" s="26"/>
      <c r="EE618" s="26"/>
      <c r="EF618" s="26"/>
      <c r="EG618" s="26"/>
      <c r="EH618" s="26"/>
      <c r="EI618" s="26"/>
      <c r="EJ618" s="26"/>
      <c r="EK618" s="26"/>
      <c r="EL618" s="26"/>
      <c r="EM618" s="26"/>
      <c r="EN618" s="26"/>
      <c r="EO618" s="26"/>
      <c r="EP618" s="26"/>
      <c r="EQ618" s="26"/>
      <c r="ER618" s="26"/>
      <c r="ES618" s="26"/>
      <c r="ET618" s="26"/>
      <c r="EU618" s="26"/>
      <c r="EV618" s="26"/>
      <c r="EW618" s="26"/>
      <c r="EX618" s="26"/>
      <c r="EY618" s="26"/>
      <c r="EZ618" s="26"/>
      <c r="FA618" s="26"/>
      <c r="FB618" s="26"/>
      <c r="FC618" s="26"/>
      <c r="FD618" s="26"/>
      <c r="FE618" s="26"/>
      <c r="FF618" s="26"/>
      <c r="FG618" s="26"/>
      <c r="FH618" s="26"/>
      <c r="FI618" s="26"/>
      <c r="FJ618" s="26"/>
      <c r="FK618" s="26"/>
      <c r="FL618" s="26"/>
      <c r="FM618" s="26"/>
      <c r="FN618" s="26"/>
      <c r="FO618" s="26"/>
      <c r="FP618" s="26"/>
      <c r="FQ618" s="26"/>
      <c r="FR618" s="26"/>
      <c r="FS618" s="26"/>
      <c r="FT618" s="26"/>
      <c r="FU618" s="26"/>
      <c r="FV618" s="26"/>
      <c r="FW618" s="26"/>
      <c r="FX618" s="26"/>
      <c r="FY618" s="26"/>
      <c r="FZ618" s="26"/>
      <c r="GA618" s="26"/>
      <c r="GB618" s="26"/>
      <c r="GC618" s="26"/>
      <c r="GD618" s="26"/>
      <c r="GE618" s="26"/>
      <c r="GF618" s="26"/>
      <c r="GG618" s="26"/>
      <c r="GH618" s="26"/>
      <c r="GI618" s="26"/>
      <c r="GJ618" s="26"/>
      <c r="GK618" s="26"/>
      <c r="GL618" s="26"/>
      <c r="GM618" s="26"/>
      <c r="GN618" s="26"/>
      <c r="GO618" s="26"/>
      <c r="GP618" s="26"/>
      <c r="GQ618" s="26"/>
      <c r="GR618" s="26"/>
      <c r="GS618" s="26"/>
      <c r="GT618" s="26"/>
    </row>
    <row r="619" spans="1:202"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c r="DQ619" s="26"/>
      <c r="DR619" s="26"/>
      <c r="DS619" s="26"/>
      <c r="DT619" s="26"/>
      <c r="DU619" s="26"/>
      <c r="DV619" s="26"/>
      <c r="DW619" s="26"/>
      <c r="DX619" s="26"/>
      <c r="DY619" s="26"/>
      <c r="DZ619" s="26"/>
      <c r="EA619" s="26"/>
      <c r="EB619" s="26"/>
      <c r="EC619" s="26"/>
      <c r="ED619" s="26"/>
      <c r="EE619" s="26"/>
      <c r="EF619" s="26"/>
      <c r="EG619" s="26"/>
      <c r="EH619" s="26"/>
      <c r="EI619" s="26"/>
      <c r="EJ619" s="26"/>
      <c r="EK619" s="26"/>
      <c r="EL619" s="26"/>
      <c r="EM619" s="26"/>
      <c r="EN619" s="26"/>
      <c r="EO619" s="26"/>
      <c r="EP619" s="26"/>
      <c r="EQ619" s="26"/>
      <c r="ER619" s="26"/>
      <c r="ES619" s="26"/>
      <c r="ET619" s="26"/>
      <c r="EU619" s="26"/>
      <c r="EV619" s="26"/>
      <c r="EW619" s="26"/>
      <c r="EX619" s="26"/>
      <c r="EY619" s="26"/>
      <c r="EZ619" s="26"/>
      <c r="FA619" s="26"/>
      <c r="FB619" s="26"/>
      <c r="FC619" s="26"/>
      <c r="FD619" s="26"/>
      <c r="FE619" s="26"/>
      <c r="FF619" s="26"/>
      <c r="FG619" s="26"/>
      <c r="FH619" s="26"/>
      <c r="FI619" s="26"/>
      <c r="FJ619" s="26"/>
      <c r="FK619" s="26"/>
      <c r="FL619" s="26"/>
      <c r="FM619" s="26"/>
      <c r="FN619" s="26"/>
      <c r="FO619" s="26"/>
      <c r="FP619" s="26"/>
      <c r="FQ619" s="26"/>
      <c r="FR619" s="26"/>
      <c r="FS619" s="26"/>
      <c r="FT619" s="26"/>
      <c r="FU619" s="26"/>
      <c r="FV619" s="26"/>
      <c r="FW619" s="26"/>
      <c r="FX619" s="26"/>
      <c r="FY619" s="26"/>
      <c r="FZ619" s="26"/>
      <c r="GA619" s="26"/>
      <c r="GB619" s="26"/>
      <c r="GC619" s="26"/>
      <c r="GD619" s="26"/>
      <c r="GE619" s="26"/>
      <c r="GF619" s="26"/>
      <c r="GG619" s="26"/>
      <c r="GH619" s="26"/>
      <c r="GI619" s="26"/>
      <c r="GJ619" s="26"/>
      <c r="GK619" s="26"/>
      <c r="GL619" s="26"/>
      <c r="GM619" s="26"/>
      <c r="GN619" s="26"/>
      <c r="GO619" s="26"/>
      <c r="GP619" s="26"/>
      <c r="GQ619" s="26"/>
      <c r="GR619" s="26"/>
      <c r="GS619" s="26"/>
      <c r="GT619" s="26"/>
    </row>
    <row r="620" spans="1:202"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26"/>
      <c r="DX620" s="26"/>
      <c r="DY620" s="26"/>
      <c r="DZ620" s="26"/>
      <c r="EA620" s="26"/>
      <c r="EB620" s="26"/>
      <c r="EC620" s="26"/>
      <c r="ED620" s="26"/>
      <c r="EE620" s="26"/>
      <c r="EF620" s="26"/>
      <c r="EG620" s="26"/>
      <c r="EH620" s="26"/>
      <c r="EI620" s="26"/>
      <c r="EJ620" s="26"/>
      <c r="EK620" s="26"/>
      <c r="EL620" s="26"/>
      <c r="EM620" s="26"/>
      <c r="EN620" s="26"/>
      <c r="EO620" s="26"/>
      <c r="EP620" s="26"/>
      <c r="EQ620" s="26"/>
      <c r="ER620" s="26"/>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c r="GF620" s="26"/>
      <c r="GG620" s="26"/>
      <c r="GH620" s="26"/>
      <c r="GI620" s="26"/>
      <c r="GJ620" s="26"/>
      <c r="GK620" s="26"/>
      <c r="GL620" s="26"/>
      <c r="GM620" s="26"/>
      <c r="GN620" s="26"/>
      <c r="GO620" s="26"/>
      <c r="GP620" s="26"/>
      <c r="GQ620" s="26"/>
      <c r="GR620" s="26"/>
      <c r="GS620" s="26"/>
      <c r="GT620" s="26"/>
    </row>
    <row r="621" spans="1:202"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26"/>
      <c r="DX621" s="26"/>
      <c r="DY621" s="26"/>
      <c r="DZ621" s="26"/>
      <c r="EA621" s="26"/>
      <c r="EB621" s="26"/>
      <c r="EC621" s="26"/>
      <c r="ED621" s="26"/>
      <c r="EE621" s="26"/>
      <c r="EF621" s="26"/>
      <c r="EG621" s="26"/>
      <c r="EH621" s="26"/>
      <c r="EI621" s="26"/>
      <c r="EJ621" s="26"/>
      <c r="EK621" s="26"/>
      <c r="EL621" s="26"/>
      <c r="EM621" s="26"/>
      <c r="EN621" s="26"/>
      <c r="EO621" s="26"/>
      <c r="EP621" s="26"/>
      <c r="EQ621" s="26"/>
      <c r="ER621" s="26"/>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c r="GF621" s="26"/>
      <c r="GG621" s="26"/>
      <c r="GH621" s="26"/>
      <c r="GI621" s="26"/>
      <c r="GJ621" s="26"/>
      <c r="GK621" s="26"/>
      <c r="GL621" s="26"/>
      <c r="GM621" s="26"/>
      <c r="GN621" s="26"/>
      <c r="GO621" s="26"/>
      <c r="GP621" s="26"/>
      <c r="GQ621" s="26"/>
      <c r="GR621" s="26"/>
      <c r="GS621" s="26"/>
      <c r="GT621" s="26"/>
    </row>
    <row r="622" spans="1:202"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26"/>
      <c r="DX622" s="26"/>
      <c r="DY622" s="26"/>
      <c r="DZ622" s="26"/>
      <c r="EA622" s="26"/>
      <c r="EB622" s="26"/>
      <c r="EC622" s="26"/>
      <c r="ED622" s="26"/>
      <c r="EE622" s="26"/>
      <c r="EF622" s="26"/>
      <c r="EG622" s="26"/>
      <c r="EH622" s="26"/>
      <c r="EI622" s="26"/>
      <c r="EJ622" s="26"/>
      <c r="EK622" s="26"/>
      <c r="EL622" s="26"/>
      <c r="EM622" s="26"/>
      <c r="EN622" s="26"/>
      <c r="EO622" s="26"/>
      <c r="EP622" s="26"/>
      <c r="EQ622" s="26"/>
      <c r="ER622" s="26"/>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c r="FX622" s="26"/>
      <c r="FY622" s="26"/>
      <c r="FZ622" s="26"/>
      <c r="GA622" s="26"/>
      <c r="GB622" s="26"/>
      <c r="GC622" s="26"/>
      <c r="GD622" s="26"/>
      <c r="GE622" s="26"/>
      <c r="GF622" s="26"/>
      <c r="GG622" s="26"/>
      <c r="GH622" s="26"/>
      <c r="GI622" s="26"/>
      <c r="GJ622" s="26"/>
      <c r="GK622" s="26"/>
      <c r="GL622" s="26"/>
      <c r="GM622" s="26"/>
      <c r="GN622" s="26"/>
      <c r="GO622" s="26"/>
      <c r="GP622" s="26"/>
      <c r="GQ622" s="26"/>
      <c r="GR622" s="26"/>
      <c r="GS622" s="26"/>
      <c r="GT622" s="26"/>
    </row>
    <row r="623" spans="1:202"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26"/>
      <c r="DX623" s="26"/>
      <c r="DY623" s="26"/>
      <c r="DZ623" s="26"/>
      <c r="EA623" s="26"/>
      <c r="EB623" s="26"/>
      <c r="EC623" s="26"/>
      <c r="ED623" s="26"/>
      <c r="EE623" s="26"/>
      <c r="EF623" s="26"/>
      <c r="EG623" s="26"/>
      <c r="EH623" s="26"/>
      <c r="EI623" s="26"/>
      <c r="EJ623" s="26"/>
      <c r="EK623" s="26"/>
      <c r="EL623" s="26"/>
      <c r="EM623" s="26"/>
      <c r="EN623" s="26"/>
      <c r="EO623" s="26"/>
      <c r="EP623" s="26"/>
      <c r="EQ623" s="26"/>
      <c r="ER623" s="26"/>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c r="GF623" s="26"/>
      <c r="GG623" s="26"/>
      <c r="GH623" s="26"/>
      <c r="GI623" s="26"/>
      <c r="GJ623" s="26"/>
      <c r="GK623" s="26"/>
      <c r="GL623" s="26"/>
      <c r="GM623" s="26"/>
      <c r="GN623" s="26"/>
      <c r="GO623" s="26"/>
      <c r="GP623" s="26"/>
      <c r="GQ623" s="26"/>
      <c r="GR623" s="26"/>
      <c r="GS623" s="26"/>
      <c r="GT623" s="26"/>
    </row>
    <row r="624" spans="1:202"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26"/>
      <c r="DX624" s="26"/>
      <c r="DY624" s="26"/>
      <c r="DZ624" s="26"/>
      <c r="EA624" s="26"/>
      <c r="EB624" s="26"/>
      <c r="EC624" s="26"/>
      <c r="ED624" s="26"/>
      <c r="EE624" s="26"/>
      <c r="EF624" s="26"/>
      <c r="EG624" s="26"/>
      <c r="EH624" s="26"/>
      <c r="EI624" s="26"/>
      <c r="EJ624" s="26"/>
      <c r="EK624" s="26"/>
      <c r="EL624" s="26"/>
      <c r="EM624" s="26"/>
      <c r="EN624" s="26"/>
      <c r="EO624" s="26"/>
      <c r="EP624" s="26"/>
      <c r="EQ624" s="26"/>
      <c r="ER624" s="26"/>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c r="GF624" s="26"/>
      <c r="GG624" s="26"/>
      <c r="GH624" s="26"/>
      <c r="GI624" s="26"/>
      <c r="GJ624" s="26"/>
      <c r="GK624" s="26"/>
      <c r="GL624" s="26"/>
      <c r="GM624" s="26"/>
      <c r="GN624" s="26"/>
      <c r="GO624" s="26"/>
      <c r="GP624" s="26"/>
      <c r="GQ624" s="26"/>
      <c r="GR624" s="26"/>
      <c r="GS624" s="26"/>
      <c r="GT624" s="26"/>
    </row>
    <row r="625" spans="1:202"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26"/>
      <c r="DX625" s="26"/>
      <c r="DY625" s="26"/>
      <c r="DZ625" s="26"/>
      <c r="EA625" s="26"/>
      <c r="EB625" s="26"/>
      <c r="EC625" s="26"/>
      <c r="ED625" s="26"/>
      <c r="EE625" s="26"/>
      <c r="EF625" s="26"/>
      <c r="EG625" s="26"/>
      <c r="EH625" s="26"/>
      <c r="EI625" s="26"/>
      <c r="EJ625" s="26"/>
      <c r="EK625" s="26"/>
      <c r="EL625" s="26"/>
      <c r="EM625" s="26"/>
      <c r="EN625" s="26"/>
      <c r="EO625" s="26"/>
      <c r="EP625" s="26"/>
      <c r="EQ625" s="26"/>
      <c r="ER625" s="26"/>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c r="GF625" s="26"/>
      <c r="GG625" s="26"/>
      <c r="GH625" s="26"/>
      <c r="GI625" s="26"/>
      <c r="GJ625" s="26"/>
      <c r="GK625" s="26"/>
      <c r="GL625" s="26"/>
      <c r="GM625" s="26"/>
      <c r="GN625" s="26"/>
      <c r="GO625" s="26"/>
      <c r="GP625" s="26"/>
      <c r="GQ625" s="26"/>
      <c r="GR625" s="26"/>
      <c r="GS625" s="26"/>
      <c r="GT625" s="26"/>
    </row>
    <row r="626" spans="1:202"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26"/>
      <c r="DX626" s="26"/>
      <c r="DY626" s="26"/>
      <c r="DZ626" s="26"/>
      <c r="EA626" s="26"/>
      <c r="EB626" s="26"/>
      <c r="EC626" s="26"/>
      <c r="ED626" s="26"/>
      <c r="EE626" s="26"/>
      <c r="EF626" s="26"/>
      <c r="EG626" s="26"/>
      <c r="EH626" s="26"/>
      <c r="EI626" s="26"/>
      <c r="EJ626" s="26"/>
      <c r="EK626" s="26"/>
      <c r="EL626" s="26"/>
      <c r="EM626" s="26"/>
      <c r="EN626" s="26"/>
      <c r="EO626" s="26"/>
      <c r="EP626" s="26"/>
      <c r="EQ626" s="26"/>
      <c r="ER626" s="26"/>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c r="GK626" s="26"/>
      <c r="GL626" s="26"/>
      <c r="GM626" s="26"/>
      <c r="GN626" s="26"/>
      <c r="GO626" s="26"/>
      <c r="GP626" s="26"/>
      <c r="GQ626" s="26"/>
      <c r="GR626" s="26"/>
      <c r="GS626" s="26"/>
      <c r="GT626" s="26"/>
    </row>
    <row r="627" spans="1:202"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26"/>
      <c r="DX627" s="26"/>
      <c r="DY627" s="26"/>
      <c r="DZ627" s="26"/>
      <c r="EA627" s="26"/>
      <c r="EB627" s="26"/>
      <c r="EC627" s="26"/>
      <c r="ED627" s="26"/>
      <c r="EE627" s="26"/>
      <c r="EF627" s="26"/>
      <c r="EG627" s="26"/>
      <c r="EH627" s="26"/>
      <c r="EI627" s="26"/>
      <c r="EJ627" s="26"/>
      <c r="EK627" s="26"/>
      <c r="EL627" s="26"/>
      <c r="EM627" s="26"/>
      <c r="EN627" s="26"/>
      <c r="EO627" s="26"/>
      <c r="EP627" s="26"/>
      <c r="EQ627" s="26"/>
      <c r="ER627" s="26"/>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c r="GF627" s="26"/>
      <c r="GG627" s="26"/>
      <c r="GH627" s="26"/>
      <c r="GI627" s="26"/>
      <c r="GJ627" s="26"/>
      <c r="GK627" s="26"/>
      <c r="GL627" s="26"/>
      <c r="GM627" s="26"/>
      <c r="GN627" s="26"/>
      <c r="GO627" s="26"/>
      <c r="GP627" s="26"/>
      <c r="GQ627" s="26"/>
      <c r="GR627" s="26"/>
      <c r="GS627" s="26"/>
      <c r="GT627" s="26"/>
    </row>
    <row r="628" spans="1:202"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26"/>
      <c r="DX628" s="26"/>
      <c r="DY628" s="26"/>
      <c r="DZ628" s="26"/>
      <c r="EA628" s="26"/>
      <c r="EB628" s="26"/>
      <c r="EC628" s="26"/>
      <c r="ED628" s="26"/>
      <c r="EE628" s="26"/>
      <c r="EF628" s="26"/>
      <c r="EG628" s="26"/>
      <c r="EH628" s="26"/>
      <c r="EI628" s="26"/>
      <c r="EJ628" s="26"/>
      <c r="EK628" s="26"/>
      <c r="EL628" s="26"/>
      <c r="EM628" s="26"/>
      <c r="EN628" s="26"/>
      <c r="EO628" s="26"/>
      <c r="EP628" s="26"/>
      <c r="EQ628" s="26"/>
      <c r="ER628" s="26"/>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c r="GF628" s="26"/>
      <c r="GG628" s="26"/>
      <c r="GH628" s="26"/>
      <c r="GI628" s="26"/>
      <c r="GJ628" s="26"/>
      <c r="GK628" s="26"/>
      <c r="GL628" s="26"/>
      <c r="GM628" s="26"/>
      <c r="GN628" s="26"/>
      <c r="GO628" s="26"/>
      <c r="GP628" s="26"/>
      <c r="GQ628" s="26"/>
      <c r="GR628" s="26"/>
      <c r="GS628" s="26"/>
      <c r="GT628" s="26"/>
    </row>
    <row r="629" spans="1:202"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26"/>
      <c r="DX629" s="26"/>
      <c r="DY629" s="26"/>
      <c r="DZ629" s="26"/>
      <c r="EA629" s="26"/>
      <c r="EB629" s="26"/>
      <c r="EC629" s="26"/>
      <c r="ED629" s="26"/>
      <c r="EE629" s="26"/>
      <c r="EF629" s="26"/>
      <c r="EG629" s="26"/>
      <c r="EH629" s="26"/>
      <c r="EI629" s="26"/>
      <c r="EJ629" s="26"/>
      <c r="EK629" s="26"/>
      <c r="EL629" s="26"/>
      <c r="EM629" s="26"/>
      <c r="EN629" s="26"/>
      <c r="EO629" s="26"/>
      <c r="EP629" s="26"/>
      <c r="EQ629" s="26"/>
      <c r="ER629" s="26"/>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c r="GF629" s="26"/>
      <c r="GG629" s="26"/>
      <c r="GH629" s="26"/>
      <c r="GI629" s="26"/>
      <c r="GJ629" s="26"/>
      <c r="GK629" s="26"/>
      <c r="GL629" s="26"/>
      <c r="GM629" s="26"/>
      <c r="GN629" s="26"/>
      <c r="GO629" s="26"/>
      <c r="GP629" s="26"/>
      <c r="GQ629" s="26"/>
      <c r="GR629" s="26"/>
      <c r="GS629" s="26"/>
      <c r="GT629" s="26"/>
    </row>
    <row r="630" spans="1:202"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26"/>
      <c r="DX630" s="26"/>
      <c r="DY630" s="26"/>
      <c r="DZ630" s="26"/>
      <c r="EA630" s="26"/>
      <c r="EB630" s="26"/>
      <c r="EC630" s="26"/>
      <c r="ED630" s="26"/>
      <c r="EE630" s="26"/>
      <c r="EF630" s="26"/>
      <c r="EG630" s="26"/>
      <c r="EH630" s="26"/>
      <c r="EI630" s="26"/>
      <c r="EJ630" s="26"/>
      <c r="EK630" s="26"/>
      <c r="EL630" s="26"/>
      <c r="EM630" s="26"/>
      <c r="EN630" s="26"/>
      <c r="EO630" s="26"/>
      <c r="EP630" s="26"/>
      <c r="EQ630" s="26"/>
      <c r="ER630" s="26"/>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c r="GF630" s="26"/>
      <c r="GG630" s="26"/>
      <c r="GH630" s="26"/>
      <c r="GI630" s="26"/>
      <c r="GJ630" s="26"/>
      <c r="GK630" s="26"/>
      <c r="GL630" s="26"/>
      <c r="GM630" s="26"/>
      <c r="GN630" s="26"/>
      <c r="GO630" s="26"/>
      <c r="GP630" s="26"/>
      <c r="GQ630" s="26"/>
      <c r="GR630" s="26"/>
      <c r="GS630" s="26"/>
      <c r="GT630" s="26"/>
    </row>
    <row r="631" spans="1:202"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26"/>
      <c r="DX631" s="26"/>
      <c r="DY631" s="26"/>
      <c r="DZ631" s="26"/>
      <c r="EA631" s="26"/>
      <c r="EB631" s="26"/>
      <c r="EC631" s="26"/>
      <c r="ED631" s="26"/>
      <c r="EE631" s="26"/>
      <c r="EF631" s="26"/>
      <c r="EG631" s="26"/>
      <c r="EH631" s="26"/>
      <c r="EI631" s="26"/>
      <c r="EJ631" s="26"/>
      <c r="EK631" s="26"/>
      <c r="EL631" s="26"/>
      <c r="EM631" s="26"/>
      <c r="EN631" s="26"/>
      <c r="EO631" s="26"/>
      <c r="EP631" s="26"/>
      <c r="EQ631" s="26"/>
      <c r="ER631" s="26"/>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c r="GK631" s="26"/>
      <c r="GL631" s="26"/>
      <c r="GM631" s="26"/>
      <c r="GN631" s="26"/>
      <c r="GO631" s="26"/>
      <c r="GP631" s="26"/>
      <c r="GQ631" s="26"/>
      <c r="GR631" s="26"/>
      <c r="GS631" s="26"/>
      <c r="GT631" s="26"/>
    </row>
    <row r="632" spans="1:202"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26"/>
      <c r="DX632" s="26"/>
      <c r="DY632" s="26"/>
      <c r="DZ632" s="26"/>
      <c r="EA632" s="26"/>
      <c r="EB632" s="26"/>
      <c r="EC632" s="26"/>
      <c r="ED632" s="26"/>
      <c r="EE632" s="26"/>
      <c r="EF632" s="26"/>
      <c r="EG632" s="26"/>
      <c r="EH632" s="26"/>
      <c r="EI632" s="26"/>
      <c r="EJ632" s="26"/>
      <c r="EK632" s="26"/>
      <c r="EL632" s="26"/>
      <c r="EM632" s="26"/>
      <c r="EN632" s="26"/>
      <c r="EO632" s="26"/>
      <c r="EP632" s="26"/>
      <c r="EQ632" s="26"/>
      <c r="ER632" s="26"/>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c r="GK632" s="26"/>
      <c r="GL632" s="26"/>
      <c r="GM632" s="26"/>
      <c r="GN632" s="26"/>
      <c r="GO632" s="26"/>
      <c r="GP632" s="26"/>
      <c r="GQ632" s="26"/>
      <c r="GR632" s="26"/>
      <c r="GS632" s="26"/>
      <c r="GT632" s="26"/>
    </row>
    <row r="633" spans="1:202"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26"/>
      <c r="DX633" s="26"/>
      <c r="DY633" s="26"/>
      <c r="DZ633" s="26"/>
      <c r="EA633" s="26"/>
      <c r="EB633" s="26"/>
      <c r="EC633" s="26"/>
      <c r="ED633" s="26"/>
      <c r="EE633" s="26"/>
      <c r="EF633" s="26"/>
      <c r="EG633" s="26"/>
      <c r="EH633" s="26"/>
      <c r="EI633" s="26"/>
      <c r="EJ633" s="26"/>
      <c r="EK633" s="26"/>
      <c r="EL633" s="26"/>
      <c r="EM633" s="26"/>
      <c r="EN633" s="26"/>
      <c r="EO633" s="26"/>
      <c r="EP633" s="26"/>
      <c r="EQ633" s="26"/>
      <c r="ER633" s="26"/>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c r="GF633" s="26"/>
      <c r="GG633" s="26"/>
      <c r="GH633" s="26"/>
      <c r="GI633" s="26"/>
      <c r="GJ633" s="26"/>
      <c r="GK633" s="26"/>
      <c r="GL633" s="26"/>
      <c r="GM633" s="26"/>
      <c r="GN633" s="26"/>
      <c r="GO633" s="26"/>
      <c r="GP633" s="26"/>
      <c r="GQ633" s="26"/>
      <c r="GR633" s="26"/>
      <c r="GS633" s="26"/>
      <c r="GT633" s="26"/>
    </row>
    <row r="634" spans="1:202"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26"/>
      <c r="DX634" s="26"/>
      <c r="DY634" s="26"/>
      <c r="DZ634" s="26"/>
      <c r="EA634" s="26"/>
      <c r="EB634" s="26"/>
      <c r="EC634" s="26"/>
      <c r="ED634" s="26"/>
      <c r="EE634" s="26"/>
      <c r="EF634" s="26"/>
      <c r="EG634" s="26"/>
      <c r="EH634" s="26"/>
      <c r="EI634" s="26"/>
      <c r="EJ634" s="26"/>
      <c r="EK634" s="26"/>
      <c r="EL634" s="26"/>
      <c r="EM634" s="26"/>
      <c r="EN634" s="26"/>
      <c r="EO634" s="26"/>
      <c r="EP634" s="26"/>
      <c r="EQ634" s="26"/>
      <c r="ER634" s="26"/>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c r="GF634" s="26"/>
      <c r="GG634" s="26"/>
      <c r="GH634" s="26"/>
      <c r="GI634" s="26"/>
      <c r="GJ634" s="26"/>
      <c r="GK634" s="26"/>
      <c r="GL634" s="26"/>
      <c r="GM634" s="26"/>
      <c r="GN634" s="26"/>
      <c r="GO634" s="26"/>
      <c r="GP634" s="26"/>
      <c r="GQ634" s="26"/>
      <c r="GR634" s="26"/>
      <c r="GS634" s="26"/>
      <c r="GT634" s="26"/>
    </row>
    <row r="635" spans="1:202"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26"/>
      <c r="DX635" s="26"/>
      <c r="DY635" s="26"/>
      <c r="DZ635" s="26"/>
      <c r="EA635" s="26"/>
      <c r="EB635" s="26"/>
      <c r="EC635" s="26"/>
      <c r="ED635" s="26"/>
      <c r="EE635" s="26"/>
      <c r="EF635" s="26"/>
      <c r="EG635" s="26"/>
      <c r="EH635" s="26"/>
      <c r="EI635" s="26"/>
      <c r="EJ635" s="26"/>
      <c r="EK635" s="26"/>
      <c r="EL635" s="26"/>
      <c r="EM635" s="26"/>
      <c r="EN635" s="26"/>
      <c r="EO635" s="26"/>
      <c r="EP635" s="26"/>
      <c r="EQ635" s="26"/>
      <c r="ER635" s="26"/>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c r="GF635" s="26"/>
      <c r="GG635" s="26"/>
      <c r="GH635" s="26"/>
      <c r="GI635" s="26"/>
      <c r="GJ635" s="26"/>
      <c r="GK635" s="26"/>
      <c r="GL635" s="26"/>
      <c r="GM635" s="26"/>
      <c r="GN635" s="26"/>
      <c r="GO635" s="26"/>
      <c r="GP635" s="26"/>
      <c r="GQ635" s="26"/>
      <c r="GR635" s="26"/>
      <c r="GS635" s="26"/>
      <c r="GT635" s="26"/>
    </row>
    <row r="636" spans="1:202"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26"/>
      <c r="DX636" s="26"/>
      <c r="DY636" s="26"/>
      <c r="DZ636" s="26"/>
      <c r="EA636" s="26"/>
      <c r="EB636" s="26"/>
      <c r="EC636" s="26"/>
      <c r="ED636" s="26"/>
      <c r="EE636" s="26"/>
      <c r="EF636" s="26"/>
      <c r="EG636" s="26"/>
      <c r="EH636" s="26"/>
      <c r="EI636" s="26"/>
      <c r="EJ636" s="26"/>
      <c r="EK636" s="26"/>
      <c r="EL636" s="26"/>
      <c r="EM636" s="26"/>
      <c r="EN636" s="26"/>
      <c r="EO636" s="26"/>
      <c r="EP636" s="26"/>
      <c r="EQ636" s="26"/>
      <c r="ER636" s="26"/>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c r="GF636" s="26"/>
      <c r="GG636" s="26"/>
      <c r="GH636" s="26"/>
      <c r="GI636" s="26"/>
      <c r="GJ636" s="26"/>
      <c r="GK636" s="26"/>
      <c r="GL636" s="26"/>
      <c r="GM636" s="26"/>
      <c r="GN636" s="26"/>
      <c r="GO636" s="26"/>
      <c r="GP636" s="26"/>
      <c r="GQ636" s="26"/>
      <c r="GR636" s="26"/>
      <c r="GS636" s="26"/>
      <c r="GT636" s="26"/>
    </row>
    <row r="637" spans="1:202"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26"/>
      <c r="DX637" s="26"/>
      <c r="DY637" s="26"/>
      <c r="DZ637" s="26"/>
      <c r="EA637" s="26"/>
      <c r="EB637" s="26"/>
      <c r="EC637" s="26"/>
      <c r="ED637" s="26"/>
      <c r="EE637" s="26"/>
      <c r="EF637" s="26"/>
      <c r="EG637" s="26"/>
      <c r="EH637" s="26"/>
      <c r="EI637" s="26"/>
      <c r="EJ637" s="26"/>
      <c r="EK637" s="26"/>
      <c r="EL637" s="26"/>
      <c r="EM637" s="26"/>
      <c r="EN637" s="26"/>
      <c r="EO637" s="26"/>
      <c r="EP637" s="26"/>
      <c r="EQ637" s="26"/>
      <c r="ER637" s="26"/>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c r="GF637" s="26"/>
      <c r="GG637" s="26"/>
      <c r="GH637" s="26"/>
      <c r="GI637" s="26"/>
      <c r="GJ637" s="26"/>
      <c r="GK637" s="26"/>
      <c r="GL637" s="26"/>
      <c r="GM637" s="26"/>
      <c r="GN637" s="26"/>
      <c r="GO637" s="26"/>
      <c r="GP637" s="26"/>
      <c r="GQ637" s="26"/>
      <c r="GR637" s="26"/>
      <c r="GS637" s="26"/>
      <c r="GT637" s="26"/>
    </row>
    <row r="638" spans="1:202"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26"/>
      <c r="DX638" s="26"/>
      <c r="DY638" s="26"/>
      <c r="DZ638" s="26"/>
      <c r="EA638" s="26"/>
      <c r="EB638" s="26"/>
      <c r="EC638" s="26"/>
      <c r="ED638" s="26"/>
      <c r="EE638" s="26"/>
      <c r="EF638" s="26"/>
      <c r="EG638" s="26"/>
      <c r="EH638" s="26"/>
      <c r="EI638" s="26"/>
      <c r="EJ638" s="26"/>
      <c r="EK638" s="26"/>
      <c r="EL638" s="26"/>
      <c r="EM638" s="26"/>
      <c r="EN638" s="26"/>
      <c r="EO638" s="26"/>
      <c r="EP638" s="26"/>
      <c r="EQ638" s="26"/>
      <c r="ER638" s="26"/>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c r="GK638" s="26"/>
      <c r="GL638" s="26"/>
      <c r="GM638" s="26"/>
      <c r="GN638" s="26"/>
      <c r="GO638" s="26"/>
      <c r="GP638" s="26"/>
      <c r="GQ638" s="26"/>
      <c r="GR638" s="26"/>
      <c r="GS638" s="26"/>
      <c r="GT638" s="26"/>
    </row>
    <row r="639" spans="1:202"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26"/>
      <c r="DX639" s="26"/>
      <c r="DY639" s="26"/>
      <c r="DZ639" s="26"/>
      <c r="EA639" s="26"/>
      <c r="EB639" s="26"/>
      <c r="EC639" s="26"/>
      <c r="ED639" s="26"/>
      <c r="EE639" s="26"/>
      <c r="EF639" s="26"/>
      <c r="EG639" s="26"/>
      <c r="EH639" s="26"/>
      <c r="EI639" s="26"/>
      <c r="EJ639" s="26"/>
      <c r="EK639" s="26"/>
      <c r="EL639" s="26"/>
      <c r="EM639" s="26"/>
      <c r="EN639" s="26"/>
      <c r="EO639" s="26"/>
      <c r="EP639" s="26"/>
      <c r="EQ639" s="26"/>
      <c r="ER639" s="26"/>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c r="GK639" s="26"/>
      <c r="GL639" s="26"/>
      <c r="GM639" s="26"/>
      <c r="GN639" s="26"/>
      <c r="GO639" s="26"/>
      <c r="GP639" s="26"/>
      <c r="GQ639" s="26"/>
      <c r="GR639" s="26"/>
      <c r="GS639" s="26"/>
      <c r="GT639" s="26"/>
    </row>
    <row r="640" spans="1:202"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26"/>
      <c r="DX640" s="26"/>
      <c r="DY640" s="26"/>
      <c r="DZ640" s="26"/>
      <c r="EA640" s="26"/>
      <c r="EB640" s="26"/>
      <c r="EC640" s="26"/>
      <c r="ED640" s="26"/>
      <c r="EE640" s="26"/>
      <c r="EF640" s="26"/>
      <c r="EG640" s="26"/>
      <c r="EH640" s="26"/>
      <c r="EI640" s="26"/>
      <c r="EJ640" s="26"/>
      <c r="EK640" s="26"/>
      <c r="EL640" s="26"/>
      <c r="EM640" s="26"/>
      <c r="EN640" s="26"/>
      <c r="EO640" s="26"/>
      <c r="EP640" s="26"/>
      <c r="EQ640" s="26"/>
      <c r="ER640" s="26"/>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c r="GK640" s="26"/>
      <c r="GL640" s="26"/>
      <c r="GM640" s="26"/>
      <c r="GN640" s="26"/>
      <c r="GO640" s="26"/>
      <c r="GP640" s="26"/>
      <c r="GQ640" s="26"/>
      <c r="GR640" s="26"/>
      <c r="GS640" s="26"/>
      <c r="GT640" s="26"/>
    </row>
    <row r="641" spans="1:202"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26"/>
      <c r="DX641" s="26"/>
      <c r="DY641" s="26"/>
      <c r="DZ641" s="26"/>
      <c r="EA641" s="26"/>
      <c r="EB641" s="26"/>
      <c r="EC641" s="26"/>
      <c r="ED641" s="26"/>
      <c r="EE641" s="26"/>
      <c r="EF641" s="26"/>
      <c r="EG641" s="26"/>
      <c r="EH641" s="26"/>
      <c r="EI641" s="26"/>
      <c r="EJ641" s="26"/>
      <c r="EK641" s="26"/>
      <c r="EL641" s="26"/>
      <c r="EM641" s="26"/>
      <c r="EN641" s="26"/>
      <c r="EO641" s="26"/>
      <c r="EP641" s="26"/>
      <c r="EQ641" s="26"/>
      <c r="ER641" s="26"/>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c r="GF641" s="26"/>
      <c r="GG641" s="26"/>
      <c r="GH641" s="26"/>
      <c r="GI641" s="26"/>
      <c r="GJ641" s="26"/>
      <c r="GK641" s="26"/>
      <c r="GL641" s="26"/>
      <c r="GM641" s="26"/>
      <c r="GN641" s="26"/>
      <c r="GO641" s="26"/>
      <c r="GP641" s="26"/>
      <c r="GQ641" s="26"/>
      <c r="GR641" s="26"/>
      <c r="GS641" s="26"/>
      <c r="GT641" s="26"/>
    </row>
    <row r="642" spans="1:202"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26"/>
      <c r="DX642" s="26"/>
      <c r="DY642" s="26"/>
      <c r="DZ642" s="26"/>
      <c r="EA642" s="26"/>
      <c r="EB642" s="26"/>
      <c r="EC642" s="26"/>
      <c r="ED642" s="26"/>
      <c r="EE642" s="26"/>
      <c r="EF642" s="26"/>
      <c r="EG642" s="26"/>
      <c r="EH642" s="26"/>
      <c r="EI642" s="26"/>
      <c r="EJ642" s="26"/>
      <c r="EK642" s="26"/>
      <c r="EL642" s="26"/>
      <c r="EM642" s="26"/>
      <c r="EN642" s="26"/>
      <c r="EO642" s="26"/>
      <c r="EP642" s="26"/>
      <c r="EQ642" s="26"/>
      <c r="ER642" s="26"/>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c r="GF642" s="26"/>
      <c r="GG642" s="26"/>
      <c r="GH642" s="26"/>
      <c r="GI642" s="26"/>
      <c r="GJ642" s="26"/>
      <c r="GK642" s="26"/>
      <c r="GL642" s="26"/>
      <c r="GM642" s="26"/>
      <c r="GN642" s="26"/>
      <c r="GO642" s="26"/>
      <c r="GP642" s="26"/>
      <c r="GQ642" s="26"/>
      <c r="GR642" s="26"/>
      <c r="GS642" s="26"/>
      <c r="GT642" s="26"/>
    </row>
    <row r="643" spans="1:202"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26"/>
      <c r="DX643" s="26"/>
      <c r="DY643" s="26"/>
      <c r="DZ643" s="26"/>
      <c r="EA643" s="26"/>
      <c r="EB643" s="26"/>
      <c r="EC643" s="26"/>
      <c r="ED643" s="26"/>
      <c r="EE643" s="26"/>
      <c r="EF643" s="26"/>
      <c r="EG643" s="26"/>
      <c r="EH643" s="26"/>
      <c r="EI643" s="26"/>
      <c r="EJ643" s="26"/>
      <c r="EK643" s="26"/>
      <c r="EL643" s="26"/>
      <c r="EM643" s="26"/>
      <c r="EN643" s="26"/>
      <c r="EO643" s="26"/>
      <c r="EP643" s="26"/>
      <c r="EQ643" s="26"/>
      <c r="ER643" s="26"/>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c r="GF643" s="26"/>
      <c r="GG643" s="26"/>
      <c r="GH643" s="26"/>
      <c r="GI643" s="26"/>
      <c r="GJ643" s="26"/>
      <c r="GK643" s="26"/>
      <c r="GL643" s="26"/>
      <c r="GM643" s="26"/>
      <c r="GN643" s="26"/>
      <c r="GO643" s="26"/>
      <c r="GP643" s="26"/>
      <c r="GQ643" s="26"/>
      <c r="GR643" s="26"/>
      <c r="GS643" s="26"/>
      <c r="GT643" s="26"/>
    </row>
    <row r="644" spans="1:202"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26"/>
      <c r="DX644" s="26"/>
      <c r="DY644" s="26"/>
      <c r="DZ644" s="26"/>
      <c r="EA644" s="26"/>
      <c r="EB644" s="26"/>
      <c r="EC644" s="26"/>
      <c r="ED644" s="26"/>
      <c r="EE644" s="26"/>
      <c r="EF644" s="26"/>
      <c r="EG644" s="26"/>
      <c r="EH644" s="26"/>
      <c r="EI644" s="26"/>
      <c r="EJ644" s="26"/>
      <c r="EK644" s="26"/>
      <c r="EL644" s="26"/>
      <c r="EM644" s="26"/>
      <c r="EN644" s="26"/>
      <c r="EO644" s="26"/>
      <c r="EP644" s="26"/>
      <c r="EQ644" s="26"/>
      <c r="ER644" s="26"/>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c r="GF644" s="26"/>
      <c r="GG644" s="26"/>
      <c r="GH644" s="26"/>
      <c r="GI644" s="26"/>
      <c r="GJ644" s="26"/>
      <c r="GK644" s="26"/>
      <c r="GL644" s="26"/>
      <c r="GM644" s="26"/>
      <c r="GN644" s="26"/>
      <c r="GO644" s="26"/>
      <c r="GP644" s="26"/>
      <c r="GQ644" s="26"/>
      <c r="GR644" s="26"/>
      <c r="GS644" s="26"/>
      <c r="GT644" s="26"/>
    </row>
    <row r="645" spans="1:202"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26"/>
      <c r="DX645" s="26"/>
      <c r="DY645" s="26"/>
      <c r="DZ645" s="26"/>
      <c r="EA645" s="26"/>
      <c r="EB645" s="26"/>
      <c r="EC645" s="26"/>
      <c r="ED645" s="26"/>
      <c r="EE645" s="26"/>
      <c r="EF645" s="26"/>
      <c r="EG645" s="26"/>
      <c r="EH645" s="26"/>
      <c r="EI645" s="26"/>
      <c r="EJ645" s="26"/>
      <c r="EK645" s="26"/>
      <c r="EL645" s="26"/>
      <c r="EM645" s="26"/>
      <c r="EN645" s="26"/>
      <c r="EO645" s="26"/>
      <c r="EP645" s="26"/>
      <c r="EQ645" s="26"/>
      <c r="ER645" s="26"/>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c r="GF645" s="26"/>
      <c r="GG645" s="26"/>
      <c r="GH645" s="26"/>
      <c r="GI645" s="26"/>
      <c r="GJ645" s="26"/>
      <c r="GK645" s="26"/>
      <c r="GL645" s="26"/>
      <c r="GM645" s="26"/>
      <c r="GN645" s="26"/>
      <c r="GO645" s="26"/>
      <c r="GP645" s="26"/>
      <c r="GQ645" s="26"/>
      <c r="GR645" s="26"/>
      <c r="GS645" s="26"/>
      <c r="GT645" s="26"/>
    </row>
    <row r="646" spans="1:202"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26"/>
      <c r="DX646" s="26"/>
      <c r="DY646" s="26"/>
      <c r="DZ646" s="26"/>
      <c r="EA646" s="26"/>
      <c r="EB646" s="26"/>
      <c r="EC646" s="26"/>
      <c r="ED646" s="26"/>
      <c r="EE646" s="26"/>
      <c r="EF646" s="26"/>
      <c r="EG646" s="26"/>
      <c r="EH646" s="26"/>
      <c r="EI646" s="26"/>
      <c r="EJ646" s="26"/>
      <c r="EK646" s="26"/>
      <c r="EL646" s="26"/>
      <c r="EM646" s="26"/>
      <c r="EN646" s="26"/>
      <c r="EO646" s="26"/>
      <c r="EP646" s="26"/>
      <c r="EQ646" s="26"/>
      <c r="ER646" s="26"/>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c r="GF646" s="26"/>
      <c r="GG646" s="26"/>
      <c r="GH646" s="26"/>
      <c r="GI646" s="26"/>
      <c r="GJ646" s="26"/>
      <c r="GK646" s="26"/>
      <c r="GL646" s="26"/>
      <c r="GM646" s="26"/>
      <c r="GN646" s="26"/>
      <c r="GO646" s="26"/>
      <c r="GP646" s="26"/>
      <c r="GQ646" s="26"/>
      <c r="GR646" s="26"/>
      <c r="GS646" s="26"/>
      <c r="GT646" s="26"/>
    </row>
    <row r="647" spans="1:202"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26"/>
      <c r="DX647" s="26"/>
      <c r="DY647" s="26"/>
      <c r="DZ647" s="26"/>
      <c r="EA647" s="26"/>
      <c r="EB647" s="26"/>
      <c r="EC647" s="26"/>
      <c r="ED647" s="26"/>
      <c r="EE647" s="26"/>
      <c r="EF647" s="26"/>
      <c r="EG647" s="26"/>
      <c r="EH647" s="26"/>
      <c r="EI647" s="26"/>
      <c r="EJ647" s="26"/>
      <c r="EK647" s="26"/>
      <c r="EL647" s="26"/>
      <c r="EM647" s="26"/>
      <c r="EN647" s="26"/>
      <c r="EO647" s="26"/>
      <c r="EP647" s="26"/>
      <c r="EQ647" s="26"/>
      <c r="ER647" s="26"/>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c r="GF647" s="26"/>
      <c r="GG647" s="26"/>
      <c r="GH647" s="26"/>
      <c r="GI647" s="26"/>
      <c r="GJ647" s="26"/>
      <c r="GK647" s="26"/>
      <c r="GL647" s="26"/>
      <c r="GM647" s="26"/>
      <c r="GN647" s="26"/>
      <c r="GO647" s="26"/>
      <c r="GP647" s="26"/>
      <c r="GQ647" s="26"/>
      <c r="GR647" s="26"/>
      <c r="GS647" s="26"/>
      <c r="GT647" s="26"/>
    </row>
    <row r="648" spans="1:202"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26"/>
      <c r="DX648" s="26"/>
      <c r="DY648" s="26"/>
      <c r="DZ648" s="26"/>
      <c r="EA648" s="26"/>
      <c r="EB648" s="26"/>
      <c r="EC648" s="26"/>
      <c r="ED648" s="26"/>
      <c r="EE648" s="26"/>
      <c r="EF648" s="26"/>
      <c r="EG648" s="26"/>
      <c r="EH648" s="26"/>
      <c r="EI648" s="26"/>
      <c r="EJ648" s="26"/>
      <c r="EK648" s="26"/>
      <c r="EL648" s="26"/>
      <c r="EM648" s="26"/>
      <c r="EN648" s="26"/>
      <c r="EO648" s="26"/>
      <c r="EP648" s="26"/>
      <c r="EQ648" s="26"/>
      <c r="ER648" s="26"/>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c r="GF648" s="26"/>
      <c r="GG648" s="26"/>
      <c r="GH648" s="26"/>
      <c r="GI648" s="26"/>
      <c r="GJ648" s="26"/>
      <c r="GK648" s="26"/>
      <c r="GL648" s="26"/>
      <c r="GM648" s="26"/>
      <c r="GN648" s="26"/>
      <c r="GO648" s="26"/>
      <c r="GP648" s="26"/>
      <c r="GQ648" s="26"/>
      <c r="GR648" s="26"/>
      <c r="GS648" s="26"/>
      <c r="GT648" s="26"/>
    </row>
    <row r="649" spans="1:202"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26"/>
      <c r="DX649" s="26"/>
      <c r="DY649" s="26"/>
      <c r="DZ649" s="26"/>
      <c r="EA649" s="26"/>
      <c r="EB649" s="26"/>
      <c r="EC649" s="26"/>
      <c r="ED649" s="26"/>
      <c r="EE649" s="26"/>
      <c r="EF649" s="26"/>
      <c r="EG649" s="26"/>
      <c r="EH649" s="26"/>
      <c r="EI649" s="26"/>
      <c r="EJ649" s="26"/>
      <c r="EK649" s="26"/>
      <c r="EL649" s="26"/>
      <c r="EM649" s="26"/>
      <c r="EN649" s="26"/>
      <c r="EO649" s="26"/>
      <c r="EP649" s="26"/>
      <c r="EQ649" s="26"/>
      <c r="ER649" s="26"/>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c r="GF649" s="26"/>
      <c r="GG649" s="26"/>
      <c r="GH649" s="26"/>
      <c r="GI649" s="26"/>
      <c r="GJ649" s="26"/>
      <c r="GK649" s="26"/>
      <c r="GL649" s="26"/>
      <c r="GM649" s="26"/>
      <c r="GN649" s="26"/>
      <c r="GO649" s="26"/>
      <c r="GP649" s="26"/>
      <c r="GQ649" s="26"/>
      <c r="GR649" s="26"/>
      <c r="GS649" s="26"/>
      <c r="GT649" s="26"/>
    </row>
    <row r="650" spans="1:202"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26"/>
      <c r="DX650" s="26"/>
      <c r="DY650" s="26"/>
      <c r="DZ650" s="26"/>
      <c r="EA650" s="26"/>
      <c r="EB650" s="26"/>
      <c r="EC650" s="26"/>
      <c r="ED650" s="26"/>
      <c r="EE650" s="26"/>
      <c r="EF650" s="26"/>
      <c r="EG650" s="26"/>
      <c r="EH650" s="26"/>
      <c r="EI650" s="26"/>
      <c r="EJ650" s="26"/>
      <c r="EK650" s="26"/>
      <c r="EL650" s="26"/>
      <c r="EM650" s="26"/>
      <c r="EN650" s="26"/>
      <c r="EO650" s="26"/>
      <c r="EP650" s="26"/>
      <c r="EQ650" s="26"/>
      <c r="ER650" s="26"/>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c r="GF650" s="26"/>
      <c r="GG650" s="26"/>
      <c r="GH650" s="26"/>
      <c r="GI650" s="26"/>
      <c r="GJ650" s="26"/>
      <c r="GK650" s="26"/>
      <c r="GL650" s="26"/>
      <c r="GM650" s="26"/>
      <c r="GN650" s="26"/>
      <c r="GO650" s="26"/>
      <c r="GP650" s="26"/>
      <c r="GQ650" s="26"/>
      <c r="GR650" s="26"/>
      <c r="GS650" s="26"/>
      <c r="GT650" s="26"/>
    </row>
    <row r="651" spans="1:202"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26"/>
      <c r="DX651" s="26"/>
      <c r="DY651" s="26"/>
      <c r="DZ651" s="26"/>
      <c r="EA651" s="26"/>
      <c r="EB651" s="26"/>
      <c r="EC651" s="26"/>
      <c r="ED651" s="26"/>
      <c r="EE651" s="26"/>
      <c r="EF651" s="26"/>
      <c r="EG651" s="26"/>
      <c r="EH651" s="26"/>
      <c r="EI651" s="26"/>
      <c r="EJ651" s="26"/>
      <c r="EK651" s="26"/>
      <c r="EL651" s="26"/>
      <c r="EM651" s="26"/>
      <c r="EN651" s="26"/>
      <c r="EO651" s="26"/>
      <c r="EP651" s="26"/>
      <c r="EQ651" s="26"/>
      <c r="ER651" s="26"/>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c r="GF651" s="26"/>
      <c r="GG651" s="26"/>
      <c r="GH651" s="26"/>
      <c r="GI651" s="26"/>
      <c r="GJ651" s="26"/>
      <c r="GK651" s="26"/>
      <c r="GL651" s="26"/>
      <c r="GM651" s="26"/>
      <c r="GN651" s="26"/>
      <c r="GO651" s="26"/>
      <c r="GP651" s="26"/>
      <c r="GQ651" s="26"/>
      <c r="GR651" s="26"/>
      <c r="GS651" s="26"/>
      <c r="GT651" s="26"/>
    </row>
    <row r="652" spans="1:202"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26"/>
      <c r="DX652" s="26"/>
      <c r="DY652" s="26"/>
      <c r="DZ652" s="26"/>
      <c r="EA652" s="26"/>
      <c r="EB652" s="26"/>
      <c r="EC652" s="26"/>
      <c r="ED652" s="26"/>
      <c r="EE652" s="26"/>
      <c r="EF652" s="26"/>
      <c r="EG652" s="26"/>
      <c r="EH652" s="26"/>
      <c r="EI652" s="26"/>
      <c r="EJ652" s="26"/>
      <c r="EK652" s="26"/>
      <c r="EL652" s="26"/>
      <c r="EM652" s="26"/>
      <c r="EN652" s="26"/>
      <c r="EO652" s="26"/>
      <c r="EP652" s="26"/>
      <c r="EQ652" s="26"/>
      <c r="ER652" s="26"/>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c r="GF652" s="26"/>
      <c r="GG652" s="26"/>
      <c r="GH652" s="26"/>
      <c r="GI652" s="26"/>
      <c r="GJ652" s="26"/>
      <c r="GK652" s="26"/>
      <c r="GL652" s="26"/>
      <c r="GM652" s="26"/>
      <c r="GN652" s="26"/>
      <c r="GO652" s="26"/>
      <c r="GP652" s="26"/>
      <c r="GQ652" s="26"/>
      <c r="GR652" s="26"/>
      <c r="GS652" s="26"/>
      <c r="GT652" s="26"/>
    </row>
    <row r="653" spans="1:202"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26"/>
      <c r="DX653" s="26"/>
      <c r="DY653" s="26"/>
      <c r="DZ653" s="26"/>
      <c r="EA653" s="26"/>
      <c r="EB653" s="26"/>
      <c r="EC653" s="26"/>
      <c r="ED653" s="26"/>
      <c r="EE653" s="26"/>
      <c r="EF653" s="26"/>
      <c r="EG653" s="26"/>
      <c r="EH653" s="26"/>
      <c r="EI653" s="26"/>
      <c r="EJ653" s="26"/>
      <c r="EK653" s="26"/>
      <c r="EL653" s="26"/>
      <c r="EM653" s="26"/>
      <c r="EN653" s="26"/>
      <c r="EO653" s="26"/>
      <c r="EP653" s="26"/>
      <c r="EQ653" s="26"/>
      <c r="ER653" s="26"/>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c r="GF653" s="26"/>
      <c r="GG653" s="26"/>
      <c r="GH653" s="26"/>
      <c r="GI653" s="26"/>
      <c r="GJ653" s="26"/>
      <c r="GK653" s="26"/>
      <c r="GL653" s="26"/>
      <c r="GM653" s="26"/>
      <c r="GN653" s="26"/>
      <c r="GO653" s="26"/>
      <c r="GP653" s="26"/>
      <c r="GQ653" s="26"/>
      <c r="GR653" s="26"/>
      <c r="GS653" s="26"/>
      <c r="GT653" s="26"/>
    </row>
    <row r="654" spans="1:202"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26"/>
      <c r="DX654" s="26"/>
      <c r="DY654" s="26"/>
      <c r="DZ654" s="26"/>
      <c r="EA654" s="26"/>
      <c r="EB654" s="26"/>
      <c r="EC654" s="26"/>
      <c r="ED654" s="26"/>
      <c r="EE654" s="26"/>
      <c r="EF654" s="26"/>
      <c r="EG654" s="26"/>
      <c r="EH654" s="26"/>
      <c r="EI654" s="26"/>
      <c r="EJ654" s="26"/>
      <c r="EK654" s="26"/>
      <c r="EL654" s="26"/>
      <c r="EM654" s="26"/>
      <c r="EN654" s="26"/>
      <c r="EO654" s="26"/>
      <c r="EP654" s="26"/>
      <c r="EQ654" s="26"/>
      <c r="ER654" s="26"/>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c r="FX654" s="26"/>
      <c r="FY654" s="26"/>
      <c r="FZ654" s="26"/>
      <c r="GA654" s="26"/>
      <c r="GB654" s="26"/>
      <c r="GC654" s="26"/>
      <c r="GD654" s="26"/>
      <c r="GE654" s="26"/>
      <c r="GF654" s="26"/>
      <c r="GG654" s="26"/>
      <c r="GH654" s="26"/>
      <c r="GI654" s="26"/>
      <c r="GJ654" s="26"/>
      <c r="GK654" s="26"/>
      <c r="GL654" s="26"/>
      <c r="GM654" s="26"/>
      <c r="GN654" s="26"/>
      <c r="GO654" s="26"/>
      <c r="GP654" s="26"/>
      <c r="GQ654" s="26"/>
      <c r="GR654" s="26"/>
      <c r="GS654" s="26"/>
      <c r="GT654" s="26"/>
    </row>
    <row r="655" spans="1:202"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26"/>
      <c r="DX655" s="26"/>
      <c r="DY655" s="26"/>
      <c r="DZ655" s="26"/>
      <c r="EA655" s="26"/>
      <c r="EB655" s="26"/>
      <c r="EC655" s="26"/>
      <c r="ED655" s="26"/>
      <c r="EE655" s="26"/>
      <c r="EF655" s="26"/>
      <c r="EG655" s="26"/>
      <c r="EH655" s="26"/>
      <c r="EI655" s="26"/>
      <c r="EJ655" s="26"/>
      <c r="EK655" s="26"/>
      <c r="EL655" s="26"/>
      <c r="EM655" s="26"/>
      <c r="EN655" s="26"/>
      <c r="EO655" s="26"/>
      <c r="EP655" s="26"/>
      <c r="EQ655" s="26"/>
      <c r="ER655" s="26"/>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c r="FX655" s="26"/>
      <c r="FY655" s="26"/>
      <c r="FZ655" s="26"/>
      <c r="GA655" s="26"/>
      <c r="GB655" s="26"/>
      <c r="GC655" s="26"/>
      <c r="GD655" s="26"/>
      <c r="GE655" s="26"/>
      <c r="GF655" s="26"/>
      <c r="GG655" s="26"/>
      <c r="GH655" s="26"/>
      <c r="GI655" s="26"/>
      <c r="GJ655" s="26"/>
      <c r="GK655" s="26"/>
      <c r="GL655" s="26"/>
      <c r="GM655" s="26"/>
      <c r="GN655" s="26"/>
      <c r="GO655" s="26"/>
      <c r="GP655" s="26"/>
      <c r="GQ655" s="26"/>
      <c r="GR655" s="26"/>
      <c r="GS655" s="26"/>
      <c r="GT655" s="26"/>
    </row>
    <row r="656" spans="1:202"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26"/>
      <c r="DX656" s="26"/>
      <c r="DY656" s="26"/>
      <c r="DZ656" s="26"/>
      <c r="EA656" s="26"/>
      <c r="EB656" s="26"/>
      <c r="EC656" s="26"/>
      <c r="ED656" s="26"/>
      <c r="EE656" s="26"/>
      <c r="EF656" s="26"/>
      <c r="EG656" s="26"/>
      <c r="EH656" s="26"/>
      <c r="EI656" s="26"/>
      <c r="EJ656" s="26"/>
      <c r="EK656" s="26"/>
      <c r="EL656" s="26"/>
      <c r="EM656" s="26"/>
      <c r="EN656" s="26"/>
      <c r="EO656" s="26"/>
      <c r="EP656" s="26"/>
      <c r="EQ656" s="26"/>
      <c r="ER656" s="26"/>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c r="GF656" s="26"/>
      <c r="GG656" s="26"/>
      <c r="GH656" s="26"/>
      <c r="GI656" s="26"/>
      <c r="GJ656" s="26"/>
      <c r="GK656" s="26"/>
      <c r="GL656" s="26"/>
      <c r="GM656" s="26"/>
      <c r="GN656" s="26"/>
      <c r="GO656" s="26"/>
      <c r="GP656" s="26"/>
      <c r="GQ656" s="26"/>
      <c r="GR656" s="26"/>
      <c r="GS656" s="26"/>
      <c r="GT656" s="26"/>
    </row>
    <row r="657" spans="1:202"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26"/>
      <c r="DX657" s="26"/>
      <c r="DY657" s="26"/>
      <c r="DZ657" s="26"/>
      <c r="EA657" s="26"/>
      <c r="EB657" s="26"/>
      <c r="EC657" s="26"/>
      <c r="ED657" s="26"/>
      <c r="EE657" s="26"/>
      <c r="EF657" s="26"/>
      <c r="EG657" s="26"/>
      <c r="EH657" s="26"/>
      <c r="EI657" s="26"/>
      <c r="EJ657" s="26"/>
      <c r="EK657" s="26"/>
      <c r="EL657" s="26"/>
      <c r="EM657" s="26"/>
      <c r="EN657" s="26"/>
      <c r="EO657" s="26"/>
      <c r="EP657" s="26"/>
      <c r="EQ657" s="26"/>
      <c r="ER657" s="26"/>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c r="GK657" s="26"/>
      <c r="GL657" s="26"/>
      <c r="GM657" s="26"/>
      <c r="GN657" s="26"/>
      <c r="GO657" s="26"/>
      <c r="GP657" s="26"/>
      <c r="GQ657" s="26"/>
      <c r="GR657" s="26"/>
      <c r="GS657" s="26"/>
      <c r="GT657" s="26"/>
    </row>
    <row r="658" spans="1:202"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26"/>
      <c r="DX658" s="26"/>
      <c r="DY658" s="26"/>
      <c r="DZ658" s="26"/>
      <c r="EA658" s="26"/>
      <c r="EB658" s="26"/>
      <c r="EC658" s="26"/>
      <c r="ED658" s="26"/>
      <c r="EE658" s="26"/>
      <c r="EF658" s="26"/>
      <c r="EG658" s="26"/>
      <c r="EH658" s="26"/>
      <c r="EI658" s="26"/>
      <c r="EJ658" s="26"/>
      <c r="EK658" s="26"/>
      <c r="EL658" s="26"/>
      <c r="EM658" s="26"/>
      <c r="EN658" s="26"/>
      <c r="EO658" s="26"/>
      <c r="EP658" s="26"/>
      <c r="EQ658" s="26"/>
      <c r="ER658" s="26"/>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c r="GK658" s="26"/>
      <c r="GL658" s="26"/>
      <c r="GM658" s="26"/>
      <c r="GN658" s="26"/>
      <c r="GO658" s="26"/>
      <c r="GP658" s="26"/>
      <c r="GQ658" s="26"/>
      <c r="GR658" s="26"/>
      <c r="GS658" s="26"/>
      <c r="GT658" s="26"/>
    </row>
    <row r="659" spans="1:202"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26"/>
      <c r="DX659" s="26"/>
      <c r="DY659" s="26"/>
      <c r="DZ659" s="26"/>
      <c r="EA659" s="26"/>
      <c r="EB659" s="26"/>
      <c r="EC659" s="26"/>
      <c r="ED659" s="26"/>
      <c r="EE659" s="26"/>
      <c r="EF659" s="26"/>
      <c r="EG659" s="26"/>
      <c r="EH659" s="26"/>
      <c r="EI659" s="26"/>
      <c r="EJ659" s="26"/>
      <c r="EK659" s="26"/>
      <c r="EL659" s="26"/>
      <c r="EM659" s="26"/>
      <c r="EN659" s="26"/>
      <c r="EO659" s="26"/>
      <c r="EP659" s="26"/>
      <c r="EQ659" s="26"/>
      <c r="ER659" s="26"/>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c r="GF659" s="26"/>
      <c r="GG659" s="26"/>
      <c r="GH659" s="26"/>
      <c r="GI659" s="26"/>
      <c r="GJ659" s="26"/>
      <c r="GK659" s="26"/>
      <c r="GL659" s="26"/>
      <c r="GM659" s="26"/>
      <c r="GN659" s="26"/>
      <c r="GO659" s="26"/>
      <c r="GP659" s="26"/>
      <c r="GQ659" s="26"/>
      <c r="GR659" s="26"/>
      <c r="GS659" s="26"/>
      <c r="GT659" s="26"/>
    </row>
    <row r="660" spans="1:202"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26"/>
      <c r="DX660" s="26"/>
      <c r="DY660" s="26"/>
      <c r="DZ660" s="26"/>
      <c r="EA660" s="26"/>
      <c r="EB660" s="26"/>
      <c r="EC660" s="26"/>
      <c r="ED660" s="26"/>
      <c r="EE660" s="26"/>
      <c r="EF660" s="26"/>
      <c r="EG660" s="26"/>
      <c r="EH660" s="26"/>
      <c r="EI660" s="26"/>
      <c r="EJ660" s="26"/>
      <c r="EK660" s="26"/>
      <c r="EL660" s="26"/>
      <c r="EM660" s="26"/>
      <c r="EN660" s="26"/>
      <c r="EO660" s="26"/>
      <c r="EP660" s="26"/>
      <c r="EQ660" s="26"/>
      <c r="ER660" s="26"/>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c r="GF660" s="26"/>
      <c r="GG660" s="26"/>
      <c r="GH660" s="26"/>
      <c r="GI660" s="26"/>
      <c r="GJ660" s="26"/>
      <c r="GK660" s="26"/>
      <c r="GL660" s="26"/>
      <c r="GM660" s="26"/>
      <c r="GN660" s="26"/>
      <c r="GO660" s="26"/>
      <c r="GP660" s="26"/>
      <c r="GQ660" s="26"/>
      <c r="GR660" s="26"/>
      <c r="GS660" s="26"/>
      <c r="GT660" s="26"/>
    </row>
    <row r="661" spans="1:202"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26"/>
      <c r="DX661" s="26"/>
      <c r="DY661" s="26"/>
      <c r="DZ661" s="26"/>
      <c r="EA661" s="26"/>
      <c r="EB661" s="26"/>
      <c r="EC661" s="26"/>
      <c r="ED661" s="26"/>
      <c r="EE661" s="26"/>
      <c r="EF661" s="26"/>
      <c r="EG661" s="26"/>
      <c r="EH661" s="26"/>
      <c r="EI661" s="26"/>
      <c r="EJ661" s="26"/>
      <c r="EK661" s="26"/>
      <c r="EL661" s="26"/>
      <c r="EM661" s="26"/>
      <c r="EN661" s="26"/>
      <c r="EO661" s="26"/>
      <c r="EP661" s="26"/>
      <c r="EQ661" s="26"/>
      <c r="ER661" s="26"/>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c r="GF661" s="26"/>
      <c r="GG661" s="26"/>
      <c r="GH661" s="26"/>
      <c r="GI661" s="26"/>
      <c r="GJ661" s="26"/>
      <c r="GK661" s="26"/>
      <c r="GL661" s="26"/>
      <c r="GM661" s="26"/>
      <c r="GN661" s="26"/>
      <c r="GO661" s="26"/>
      <c r="GP661" s="26"/>
      <c r="GQ661" s="26"/>
      <c r="GR661" s="26"/>
      <c r="GS661" s="26"/>
      <c r="GT661" s="26"/>
    </row>
    <row r="662" spans="1:202"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26"/>
      <c r="DX662" s="26"/>
      <c r="DY662" s="26"/>
      <c r="DZ662" s="26"/>
      <c r="EA662" s="26"/>
      <c r="EB662" s="26"/>
      <c r="EC662" s="26"/>
      <c r="ED662" s="26"/>
      <c r="EE662" s="26"/>
      <c r="EF662" s="26"/>
      <c r="EG662" s="26"/>
      <c r="EH662" s="26"/>
      <c r="EI662" s="26"/>
      <c r="EJ662" s="26"/>
      <c r="EK662" s="26"/>
      <c r="EL662" s="26"/>
      <c r="EM662" s="26"/>
      <c r="EN662" s="26"/>
      <c r="EO662" s="26"/>
      <c r="EP662" s="26"/>
      <c r="EQ662" s="26"/>
      <c r="ER662" s="26"/>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c r="GF662" s="26"/>
      <c r="GG662" s="26"/>
      <c r="GH662" s="26"/>
      <c r="GI662" s="26"/>
      <c r="GJ662" s="26"/>
      <c r="GK662" s="26"/>
      <c r="GL662" s="26"/>
      <c r="GM662" s="26"/>
      <c r="GN662" s="26"/>
      <c r="GO662" s="26"/>
      <c r="GP662" s="26"/>
      <c r="GQ662" s="26"/>
      <c r="GR662" s="26"/>
      <c r="GS662" s="26"/>
      <c r="GT662" s="26"/>
    </row>
    <row r="663" spans="1:202"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26"/>
      <c r="DX663" s="26"/>
      <c r="DY663" s="26"/>
      <c r="DZ663" s="26"/>
      <c r="EA663" s="26"/>
      <c r="EB663" s="26"/>
      <c r="EC663" s="26"/>
      <c r="ED663" s="26"/>
      <c r="EE663" s="26"/>
      <c r="EF663" s="26"/>
      <c r="EG663" s="26"/>
      <c r="EH663" s="26"/>
      <c r="EI663" s="26"/>
      <c r="EJ663" s="26"/>
      <c r="EK663" s="26"/>
      <c r="EL663" s="26"/>
      <c r="EM663" s="26"/>
      <c r="EN663" s="26"/>
      <c r="EO663" s="26"/>
      <c r="EP663" s="26"/>
      <c r="EQ663" s="26"/>
      <c r="ER663" s="26"/>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c r="GK663" s="26"/>
      <c r="GL663" s="26"/>
      <c r="GM663" s="26"/>
      <c r="GN663" s="26"/>
      <c r="GO663" s="26"/>
      <c r="GP663" s="26"/>
      <c r="GQ663" s="26"/>
      <c r="GR663" s="26"/>
      <c r="GS663" s="26"/>
      <c r="GT663" s="26"/>
    </row>
    <row r="664" spans="1:202"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26"/>
      <c r="DX664" s="26"/>
      <c r="DY664" s="26"/>
      <c r="DZ664" s="26"/>
      <c r="EA664" s="26"/>
      <c r="EB664" s="26"/>
      <c r="EC664" s="26"/>
      <c r="ED664" s="26"/>
      <c r="EE664" s="26"/>
      <c r="EF664" s="26"/>
      <c r="EG664" s="26"/>
      <c r="EH664" s="26"/>
      <c r="EI664" s="26"/>
      <c r="EJ664" s="26"/>
      <c r="EK664" s="26"/>
      <c r="EL664" s="26"/>
      <c r="EM664" s="26"/>
      <c r="EN664" s="26"/>
      <c r="EO664" s="26"/>
      <c r="EP664" s="26"/>
      <c r="EQ664" s="26"/>
      <c r="ER664" s="26"/>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c r="GK664" s="26"/>
      <c r="GL664" s="26"/>
      <c r="GM664" s="26"/>
      <c r="GN664" s="26"/>
      <c r="GO664" s="26"/>
      <c r="GP664" s="26"/>
      <c r="GQ664" s="26"/>
      <c r="GR664" s="26"/>
      <c r="GS664" s="26"/>
      <c r="GT664" s="26"/>
    </row>
    <row r="665" spans="1:202"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26"/>
      <c r="DX665" s="26"/>
      <c r="DY665" s="26"/>
      <c r="DZ665" s="26"/>
      <c r="EA665" s="26"/>
      <c r="EB665" s="26"/>
      <c r="EC665" s="26"/>
      <c r="ED665" s="26"/>
      <c r="EE665" s="26"/>
      <c r="EF665" s="26"/>
      <c r="EG665" s="26"/>
      <c r="EH665" s="26"/>
      <c r="EI665" s="26"/>
      <c r="EJ665" s="26"/>
      <c r="EK665" s="26"/>
      <c r="EL665" s="26"/>
      <c r="EM665" s="26"/>
      <c r="EN665" s="26"/>
      <c r="EO665" s="26"/>
      <c r="EP665" s="26"/>
      <c r="EQ665" s="26"/>
      <c r="ER665" s="26"/>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c r="GF665" s="26"/>
      <c r="GG665" s="26"/>
      <c r="GH665" s="26"/>
      <c r="GI665" s="26"/>
      <c r="GJ665" s="26"/>
      <c r="GK665" s="26"/>
      <c r="GL665" s="26"/>
      <c r="GM665" s="26"/>
      <c r="GN665" s="26"/>
      <c r="GO665" s="26"/>
      <c r="GP665" s="26"/>
      <c r="GQ665" s="26"/>
      <c r="GR665" s="26"/>
      <c r="GS665" s="26"/>
      <c r="GT665" s="26"/>
    </row>
    <row r="666" spans="1:202"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26"/>
      <c r="DX666" s="26"/>
      <c r="DY666" s="26"/>
      <c r="DZ666" s="26"/>
      <c r="EA666" s="26"/>
      <c r="EB666" s="26"/>
      <c r="EC666" s="26"/>
      <c r="ED666" s="26"/>
      <c r="EE666" s="26"/>
      <c r="EF666" s="26"/>
      <c r="EG666" s="26"/>
      <c r="EH666" s="26"/>
      <c r="EI666" s="26"/>
      <c r="EJ666" s="26"/>
      <c r="EK666" s="26"/>
      <c r="EL666" s="26"/>
      <c r="EM666" s="26"/>
      <c r="EN666" s="26"/>
      <c r="EO666" s="26"/>
      <c r="EP666" s="26"/>
      <c r="EQ666" s="26"/>
      <c r="ER666" s="26"/>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c r="GF666" s="26"/>
      <c r="GG666" s="26"/>
      <c r="GH666" s="26"/>
      <c r="GI666" s="26"/>
      <c r="GJ666" s="26"/>
      <c r="GK666" s="26"/>
      <c r="GL666" s="26"/>
      <c r="GM666" s="26"/>
      <c r="GN666" s="26"/>
      <c r="GO666" s="26"/>
      <c r="GP666" s="26"/>
      <c r="GQ666" s="26"/>
      <c r="GR666" s="26"/>
      <c r="GS666" s="26"/>
      <c r="GT666" s="26"/>
    </row>
    <row r="667" spans="1:202"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26"/>
      <c r="DX667" s="26"/>
      <c r="DY667" s="26"/>
      <c r="DZ667" s="26"/>
      <c r="EA667" s="26"/>
      <c r="EB667" s="26"/>
      <c r="EC667" s="26"/>
      <c r="ED667" s="26"/>
      <c r="EE667" s="26"/>
      <c r="EF667" s="26"/>
      <c r="EG667" s="26"/>
      <c r="EH667" s="26"/>
      <c r="EI667" s="26"/>
      <c r="EJ667" s="26"/>
      <c r="EK667" s="26"/>
      <c r="EL667" s="26"/>
      <c r="EM667" s="26"/>
      <c r="EN667" s="26"/>
      <c r="EO667" s="26"/>
      <c r="EP667" s="26"/>
      <c r="EQ667" s="26"/>
      <c r="ER667" s="26"/>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c r="GK667" s="26"/>
      <c r="GL667" s="26"/>
      <c r="GM667" s="26"/>
      <c r="GN667" s="26"/>
      <c r="GO667" s="26"/>
      <c r="GP667" s="26"/>
      <c r="GQ667" s="26"/>
      <c r="GR667" s="26"/>
      <c r="GS667" s="26"/>
      <c r="GT667" s="26"/>
    </row>
    <row r="668" spans="1:202"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26"/>
      <c r="DX668" s="26"/>
      <c r="DY668" s="26"/>
      <c r="DZ668" s="26"/>
      <c r="EA668" s="26"/>
      <c r="EB668" s="26"/>
      <c r="EC668" s="26"/>
      <c r="ED668" s="26"/>
      <c r="EE668" s="26"/>
      <c r="EF668" s="26"/>
      <c r="EG668" s="26"/>
      <c r="EH668" s="26"/>
      <c r="EI668" s="26"/>
      <c r="EJ668" s="26"/>
      <c r="EK668" s="26"/>
      <c r="EL668" s="26"/>
      <c r="EM668" s="26"/>
      <c r="EN668" s="26"/>
      <c r="EO668" s="26"/>
      <c r="EP668" s="26"/>
      <c r="EQ668" s="26"/>
      <c r="ER668" s="26"/>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c r="GF668" s="26"/>
      <c r="GG668" s="26"/>
      <c r="GH668" s="26"/>
      <c r="GI668" s="26"/>
      <c r="GJ668" s="26"/>
      <c r="GK668" s="26"/>
      <c r="GL668" s="26"/>
      <c r="GM668" s="26"/>
      <c r="GN668" s="26"/>
      <c r="GO668" s="26"/>
      <c r="GP668" s="26"/>
      <c r="GQ668" s="26"/>
      <c r="GR668" s="26"/>
      <c r="GS668" s="26"/>
      <c r="GT668" s="26"/>
    </row>
    <row r="669" spans="1:202"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26"/>
      <c r="DX669" s="26"/>
      <c r="DY669" s="26"/>
      <c r="DZ669" s="26"/>
      <c r="EA669" s="26"/>
      <c r="EB669" s="26"/>
      <c r="EC669" s="26"/>
      <c r="ED669" s="26"/>
      <c r="EE669" s="26"/>
      <c r="EF669" s="26"/>
      <c r="EG669" s="26"/>
      <c r="EH669" s="26"/>
      <c r="EI669" s="26"/>
      <c r="EJ669" s="26"/>
      <c r="EK669" s="26"/>
      <c r="EL669" s="26"/>
      <c r="EM669" s="26"/>
      <c r="EN669" s="26"/>
      <c r="EO669" s="26"/>
      <c r="EP669" s="26"/>
      <c r="EQ669" s="26"/>
      <c r="ER669" s="26"/>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c r="GF669" s="26"/>
      <c r="GG669" s="26"/>
      <c r="GH669" s="26"/>
      <c r="GI669" s="26"/>
      <c r="GJ669" s="26"/>
      <c r="GK669" s="26"/>
      <c r="GL669" s="26"/>
      <c r="GM669" s="26"/>
      <c r="GN669" s="26"/>
      <c r="GO669" s="26"/>
      <c r="GP669" s="26"/>
      <c r="GQ669" s="26"/>
      <c r="GR669" s="26"/>
      <c r="GS669" s="26"/>
      <c r="GT669" s="26"/>
    </row>
    <row r="670" spans="1:202"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26"/>
      <c r="DX670" s="26"/>
      <c r="DY670" s="26"/>
      <c r="DZ670" s="26"/>
      <c r="EA670" s="26"/>
      <c r="EB670" s="26"/>
      <c r="EC670" s="26"/>
      <c r="ED670" s="26"/>
      <c r="EE670" s="26"/>
      <c r="EF670" s="26"/>
      <c r="EG670" s="26"/>
      <c r="EH670" s="26"/>
      <c r="EI670" s="26"/>
      <c r="EJ670" s="26"/>
      <c r="EK670" s="26"/>
      <c r="EL670" s="26"/>
      <c r="EM670" s="26"/>
      <c r="EN670" s="26"/>
      <c r="EO670" s="26"/>
      <c r="EP670" s="26"/>
      <c r="EQ670" s="26"/>
      <c r="ER670" s="26"/>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c r="GF670" s="26"/>
      <c r="GG670" s="26"/>
      <c r="GH670" s="26"/>
      <c r="GI670" s="26"/>
      <c r="GJ670" s="26"/>
      <c r="GK670" s="26"/>
      <c r="GL670" s="26"/>
      <c r="GM670" s="26"/>
      <c r="GN670" s="26"/>
      <c r="GO670" s="26"/>
      <c r="GP670" s="26"/>
      <c r="GQ670" s="26"/>
      <c r="GR670" s="26"/>
      <c r="GS670" s="26"/>
      <c r="GT670" s="26"/>
    </row>
    <row r="671" spans="1:202"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26"/>
      <c r="DX671" s="26"/>
      <c r="DY671" s="26"/>
      <c r="DZ671" s="26"/>
      <c r="EA671" s="26"/>
      <c r="EB671" s="26"/>
      <c r="EC671" s="26"/>
      <c r="ED671" s="26"/>
      <c r="EE671" s="26"/>
      <c r="EF671" s="26"/>
      <c r="EG671" s="26"/>
      <c r="EH671" s="26"/>
      <c r="EI671" s="26"/>
      <c r="EJ671" s="26"/>
      <c r="EK671" s="26"/>
      <c r="EL671" s="26"/>
      <c r="EM671" s="26"/>
      <c r="EN671" s="26"/>
      <c r="EO671" s="26"/>
      <c r="EP671" s="26"/>
      <c r="EQ671" s="26"/>
      <c r="ER671" s="26"/>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c r="GF671" s="26"/>
      <c r="GG671" s="26"/>
      <c r="GH671" s="26"/>
      <c r="GI671" s="26"/>
      <c r="GJ671" s="26"/>
      <c r="GK671" s="26"/>
      <c r="GL671" s="26"/>
      <c r="GM671" s="26"/>
      <c r="GN671" s="26"/>
      <c r="GO671" s="26"/>
      <c r="GP671" s="26"/>
      <c r="GQ671" s="26"/>
      <c r="GR671" s="26"/>
      <c r="GS671" s="26"/>
      <c r="GT671" s="26"/>
    </row>
    <row r="672" spans="1:202"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26"/>
      <c r="DX672" s="26"/>
      <c r="DY672" s="26"/>
      <c r="DZ672" s="26"/>
      <c r="EA672" s="26"/>
      <c r="EB672" s="26"/>
      <c r="EC672" s="26"/>
      <c r="ED672" s="26"/>
      <c r="EE672" s="26"/>
      <c r="EF672" s="26"/>
      <c r="EG672" s="26"/>
      <c r="EH672" s="26"/>
      <c r="EI672" s="26"/>
      <c r="EJ672" s="26"/>
      <c r="EK672" s="26"/>
      <c r="EL672" s="26"/>
      <c r="EM672" s="26"/>
      <c r="EN672" s="26"/>
      <c r="EO672" s="26"/>
      <c r="EP672" s="26"/>
      <c r="EQ672" s="26"/>
      <c r="ER672" s="26"/>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c r="GF672" s="26"/>
      <c r="GG672" s="26"/>
      <c r="GH672" s="26"/>
      <c r="GI672" s="26"/>
      <c r="GJ672" s="26"/>
      <c r="GK672" s="26"/>
      <c r="GL672" s="26"/>
      <c r="GM672" s="26"/>
      <c r="GN672" s="26"/>
      <c r="GO672" s="26"/>
      <c r="GP672" s="26"/>
      <c r="GQ672" s="26"/>
      <c r="GR672" s="26"/>
      <c r="GS672" s="26"/>
      <c r="GT672" s="26"/>
    </row>
    <row r="673" spans="1:202"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26"/>
      <c r="DX673" s="26"/>
      <c r="DY673" s="26"/>
      <c r="DZ673" s="26"/>
      <c r="EA673" s="26"/>
      <c r="EB673" s="26"/>
      <c r="EC673" s="26"/>
      <c r="ED673" s="26"/>
      <c r="EE673" s="26"/>
      <c r="EF673" s="26"/>
      <c r="EG673" s="26"/>
      <c r="EH673" s="26"/>
      <c r="EI673" s="26"/>
      <c r="EJ673" s="26"/>
      <c r="EK673" s="26"/>
      <c r="EL673" s="26"/>
      <c r="EM673" s="26"/>
      <c r="EN673" s="26"/>
      <c r="EO673" s="26"/>
      <c r="EP673" s="26"/>
      <c r="EQ673" s="26"/>
      <c r="ER673" s="26"/>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c r="GF673" s="26"/>
      <c r="GG673" s="26"/>
      <c r="GH673" s="26"/>
      <c r="GI673" s="26"/>
      <c r="GJ673" s="26"/>
      <c r="GK673" s="26"/>
      <c r="GL673" s="26"/>
      <c r="GM673" s="26"/>
      <c r="GN673" s="26"/>
      <c r="GO673" s="26"/>
      <c r="GP673" s="26"/>
      <c r="GQ673" s="26"/>
      <c r="GR673" s="26"/>
      <c r="GS673" s="26"/>
      <c r="GT673" s="26"/>
    </row>
    <row r="674" spans="1:202"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26"/>
      <c r="DX674" s="26"/>
      <c r="DY674" s="26"/>
      <c r="DZ674" s="26"/>
      <c r="EA674" s="26"/>
      <c r="EB674" s="26"/>
      <c r="EC674" s="26"/>
      <c r="ED674" s="26"/>
      <c r="EE674" s="26"/>
      <c r="EF674" s="26"/>
      <c r="EG674" s="26"/>
      <c r="EH674" s="26"/>
      <c r="EI674" s="26"/>
      <c r="EJ674" s="26"/>
      <c r="EK674" s="26"/>
      <c r="EL674" s="26"/>
      <c r="EM674" s="26"/>
      <c r="EN674" s="26"/>
      <c r="EO674" s="26"/>
      <c r="EP674" s="26"/>
      <c r="EQ674" s="26"/>
      <c r="ER674" s="26"/>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c r="GF674" s="26"/>
      <c r="GG674" s="26"/>
      <c r="GH674" s="26"/>
      <c r="GI674" s="26"/>
      <c r="GJ674" s="26"/>
      <c r="GK674" s="26"/>
      <c r="GL674" s="26"/>
      <c r="GM674" s="26"/>
      <c r="GN674" s="26"/>
      <c r="GO674" s="26"/>
      <c r="GP674" s="26"/>
      <c r="GQ674" s="26"/>
      <c r="GR674" s="26"/>
      <c r="GS674" s="26"/>
      <c r="GT674" s="26"/>
    </row>
    <row r="675" spans="1:202"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26"/>
      <c r="DX675" s="26"/>
      <c r="DY675" s="26"/>
      <c r="DZ675" s="26"/>
      <c r="EA675" s="26"/>
      <c r="EB675" s="26"/>
      <c r="EC675" s="26"/>
      <c r="ED675" s="26"/>
      <c r="EE675" s="26"/>
      <c r="EF675" s="26"/>
      <c r="EG675" s="26"/>
      <c r="EH675" s="26"/>
      <c r="EI675" s="26"/>
      <c r="EJ675" s="26"/>
      <c r="EK675" s="26"/>
      <c r="EL675" s="26"/>
      <c r="EM675" s="26"/>
      <c r="EN675" s="26"/>
      <c r="EO675" s="26"/>
      <c r="EP675" s="26"/>
      <c r="EQ675" s="26"/>
      <c r="ER675" s="26"/>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c r="GF675" s="26"/>
      <c r="GG675" s="26"/>
      <c r="GH675" s="26"/>
      <c r="GI675" s="26"/>
      <c r="GJ675" s="26"/>
      <c r="GK675" s="26"/>
      <c r="GL675" s="26"/>
      <c r="GM675" s="26"/>
      <c r="GN675" s="26"/>
      <c r="GO675" s="26"/>
      <c r="GP675" s="26"/>
      <c r="GQ675" s="26"/>
      <c r="GR675" s="26"/>
      <c r="GS675" s="26"/>
      <c r="GT675" s="26"/>
    </row>
    <row r="676" spans="1:202"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26"/>
      <c r="DX676" s="26"/>
      <c r="DY676" s="26"/>
      <c r="DZ676" s="26"/>
      <c r="EA676" s="26"/>
      <c r="EB676" s="26"/>
      <c r="EC676" s="26"/>
      <c r="ED676" s="26"/>
      <c r="EE676" s="26"/>
      <c r="EF676" s="26"/>
      <c r="EG676" s="26"/>
      <c r="EH676" s="26"/>
      <c r="EI676" s="26"/>
      <c r="EJ676" s="26"/>
      <c r="EK676" s="26"/>
      <c r="EL676" s="26"/>
      <c r="EM676" s="26"/>
      <c r="EN676" s="26"/>
      <c r="EO676" s="26"/>
      <c r="EP676" s="26"/>
      <c r="EQ676" s="26"/>
      <c r="ER676" s="26"/>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c r="GF676" s="26"/>
      <c r="GG676" s="26"/>
      <c r="GH676" s="26"/>
      <c r="GI676" s="26"/>
      <c r="GJ676" s="26"/>
      <c r="GK676" s="26"/>
      <c r="GL676" s="26"/>
      <c r="GM676" s="26"/>
      <c r="GN676" s="26"/>
      <c r="GO676" s="26"/>
      <c r="GP676" s="26"/>
      <c r="GQ676" s="26"/>
      <c r="GR676" s="26"/>
      <c r="GS676" s="26"/>
      <c r="GT676" s="26"/>
    </row>
    <row r="677" spans="1:202"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26"/>
      <c r="DX677" s="26"/>
      <c r="DY677" s="26"/>
      <c r="DZ677" s="26"/>
      <c r="EA677" s="26"/>
      <c r="EB677" s="26"/>
      <c r="EC677" s="26"/>
      <c r="ED677" s="26"/>
      <c r="EE677" s="26"/>
      <c r="EF677" s="26"/>
      <c r="EG677" s="26"/>
      <c r="EH677" s="26"/>
      <c r="EI677" s="26"/>
      <c r="EJ677" s="26"/>
      <c r="EK677" s="26"/>
      <c r="EL677" s="26"/>
      <c r="EM677" s="26"/>
      <c r="EN677" s="26"/>
      <c r="EO677" s="26"/>
      <c r="EP677" s="26"/>
      <c r="EQ677" s="26"/>
      <c r="ER677" s="26"/>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c r="GF677" s="26"/>
      <c r="GG677" s="26"/>
      <c r="GH677" s="26"/>
      <c r="GI677" s="26"/>
      <c r="GJ677" s="26"/>
      <c r="GK677" s="26"/>
      <c r="GL677" s="26"/>
      <c r="GM677" s="26"/>
      <c r="GN677" s="26"/>
      <c r="GO677" s="26"/>
      <c r="GP677" s="26"/>
      <c r="GQ677" s="26"/>
      <c r="GR677" s="26"/>
      <c r="GS677" s="26"/>
      <c r="GT677" s="26"/>
    </row>
    <row r="678" spans="1:202"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26"/>
      <c r="DX678" s="26"/>
      <c r="DY678" s="26"/>
      <c r="DZ678" s="26"/>
      <c r="EA678" s="26"/>
      <c r="EB678" s="26"/>
      <c r="EC678" s="26"/>
      <c r="ED678" s="26"/>
      <c r="EE678" s="26"/>
      <c r="EF678" s="26"/>
      <c r="EG678" s="26"/>
      <c r="EH678" s="26"/>
      <c r="EI678" s="26"/>
      <c r="EJ678" s="26"/>
      <c r="EK678" s="26"/>
      <c r="EL678" s="26"/>
      <c r="EM678" s="26"/>
      <c r="EN678" s="26"/>
      <c r="EO678" s="26"/>
      <c r="EP678" s="26"/>
      <c r="EQ678" s="26"/>
      <c r="ER678" s="26"/>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c r="GF678" s="26"/>
      <c r="GG678" s="26"/>
      <c r="GH678" s="26"/>
      <c r="GI678" s="26"/>
      <c r="GJ678" s="26"/>
      <c r="GK678" s="26"/>
      <c r="GL678" s="26"/>
      <c r="GM678" s="26"/>
      <c r="GN678" s="26"/>
      <c r="GO678" s="26"/>
      <c r="GP678" s="26"/>
      <c r="GQ678" s="26"/>
      <c r="GR678" s="26"/>
      <c r="GS678" s="26"/>
      <c r="GT678" s="26"/>
    </row>
    <row r="679" spans="1:202"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26"/>
      <c r="DX679" s="26"/>
      <c r="DY679" s="26"/>
      <c r="DZ679" s="26"/>
      <c r="EA679" s="26"/>
      <c r="EB679" s="26"/>
      <c r="EC679" s="26"/>
      <c r="ED679" s="26"/>
      <c r="EE679" s="26"/>
      <c r="EF679" s="26"/>
      <c r="EG679" s="26"/>
      <c r="EH679" s="26"/>
      <c r="EI679" s="26"/>
      <c r="EJ679" s="26"/>
      <c r="EK679" s="26"/>
      <c r="EL679" s="26"/>
      <c r="EM679" s="26"/>
      <c r="EN679" s="26"/>
      <c r="EO679" s="26"/>
      <c r="EP679" s="26"/>
      <c r="EQ679" s="26"/>
      <c r="ER679" s="26"/>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c r="GF679" s="26"/>
      <c r="GG679" s="26"/>
      <c r="GH679" s="26"/>
      <c r="GI679" s="26"/>
      <c r="GJ679" s="26"/>
      <c r="GK679" s="26"/>
      <c r="GL679" s="26"/>
      <c r="GM679" s="26"/>
      <c r="GN679" s="26"/>
      <c r="GO679" s="26"/>
      <c r="GP679" s="26"/>
      <c r="GQ679" s="26"/>
      <c r="GR679" s="26"/>
      <c r="GS679" s="26"/>
      <c r="GT679" s="26"/>
    </row>
    <row r="680" spans="1:202"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26"/>
      <c r="DX680" s="26"/>
      <c r="DY680" s="26"/>
      <c r="DZ680" s="26"/>
      <c r="EA680" s="26"/>
      <c r="EB680" s="26"/>
      <c r="EC680" s="26"/>
      <c r="ED680" s="26"/>
      <c r="EE680" s="26"/>
      <c r="EF680" s="26"/>
      <c r="EG680" s="26"/>
      <c r="EH680" s="26"/>
      <c r="EI680" s="26"/>
      <c r="EJ680" s="26"/>
      <c r="EK680" s="26"/>
      <c r="EL680" s="26"/>
      <c r="EM680" s="26"/>
      <c r="EN680" s="26"/>
      <c r="EO680" s="26"/>
      <c r="EP680" s="26"/>
      <c r="EQ680" s="26"/>
      <c r="ER680" s="26"/>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c r="GF680" s="26"/>
      <c r="GG680" s="26"/>
      <c r="GH680" s="26"/>
      <c r="GI680" s="26"/>
      <c r="GJ680" s="26"/>
      <c r="GK680" s="26"/>
      <c r="GL680" s="26"/>
      <c r="GM680" s="26"/>
      <c r="GN680" s="26"/>
      <c r="GO680" s="26"/>
      <c r="GP680" s="26"/>
      <c r="GQ680" s="26"/>
      <c r="GR680" s="26"/>
      <c r="GS680" s="26"/>
      <c r="GT680" s="26"/>
    </row>
    <row r="681" spans="1:202"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26"/>
      <c r="DX681" s="26"/>
      <c r="DY681" s="26"/>
      <c r="DZ681" s="26"/>
      <c r="EA681" s="26"/>
      <c r="EB681" s="26"/>
      <c r="EC681" s="26"/>
      <c r="ED681" s="26"/>
      <c r="EE681" s="26"/>
      <c r="EF681" s="26"/>
      <c r="EG681" s="26"/>
      <c r="EH681" s="26"/>
      <c r="EI681" s="26"/>
      <c r="EJ681" s="26"/>
      <c r="EK681" s="26"/>
      <c r="EL681" s="26"/>
      <c r="EM681" s="26"/>
      <c r="EN681" s="26"/>
      <c r="EO681" s="26"/>
      <c r="EP681" s="26"/>
      <c r="EQ681" s="26"/>
      <c r="ER681" s="26"/>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c r="GF681" s="26"/>
      <c r="GG681" s="26"/>
      <c r="GH681" s="26"/>
      <c r="GI681" s="26"/>
      <c r="GJ681" s="26"/>
      <c r="GK681" s="26"/>
      <c r="GL681" s="26"/>
      <c r="GM681" s="26"/>
      <c r="GN681" s="26"/>
      <c r="GO681" s="26"/>
      <c r="GP681" s="26"/>
      <c r="GQ681" s="26"/>
      <c r="GR681" s="26"/>
      <c r="GS681" s="26"/>
      <c r="GT681" s="26"/>
    </row>
    <row r="682" spans="1:202"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26"/>
      <c r="DX682" s="26"/>
      <c r="DY682" s="26"/>
      <c r="DZ682" s="26"/>
      <c r="EA682" s="26"/>
      <c r="EB682" s="26"/>
      <c r="EC682" s="26"/>
      <c r="ED682" s="26"/>
      <c r="EE682" s="26"/>
      <c r="EF682" s="26"/>
      <c r="EG682" s="26"/>
      <c r="EH682" s="26"/>
      <c r="EI682" s="26"/>
      <c r="EJ682" s="26"/>
      <c r="EK682" s="26"/>
      <c r="EL682" s="26"/>
      <c r="EM682" s="26"/>
      <c r="EN682" s="26"/>
      <c r="EO682" s="26"/>
      <c r="EP682" s="26"/>
      <c r="EQ682" s="26"/>
      <c r="ER682" s="26"/>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c r="GF682" s="26"/>
      <c r="GG682" s="26"/>
      <c r="GH682" s="26"/>
      <c r="GI682" s="26"/>
      <c r="GJ682" s="26"/>
      <c r="GK682" s="26"/>
      <c r="GL682" s="26"/>
      <c r="GM682" s="26"/>
      <c r="GN682" s="26"/>
      <c r="GO682" s="26"/>
      <c r="GP682" s="26"/>
      <c r="GQ682" s="26"/>
      <c r="GR682" s="26"/>
      <c r="GS682" s="26"/>
      <c r="GT682" s="26"/>
    </row>
    <row r="683" spans="1:202"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26"/>
      <c r="DX683" s="26"/>
      <c r="DY683" s="26"/>
      <c r="DZ683" s="26"/>
      <c r="EA683" s="26"/>
      <c r="EB683" s="26"/>
      <c r="EC683" s="26"/>
      <c r="ED683" s="26"/>
      <c r="EE683" s="26"/>
      <c r="EF683" s="26"/>
      <c r="EG683" s="26"/>
      <c r="EH683" s="26"/>
      <c r="EI683" s="26"/>
      <c r="EJ683" s="26"/>
      <c r="EK683" s="26"/>
      <c r="EL683" s="26"/>
      <c r="EM683" s="26"/>
      <c r="EN683" s="26"/>
      <c r="EO683" s="26"/>
      <c r="EP683" s="26"/>
      <c r="EQ683" s="26"/>
      <c r="ER683" s="26"/>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c r="GF683" s="26"/>
      <c r="GG683" s="26"/>
      <c r="GH683" s="26"/>
      <c r="GI683" s="26"/>
      <c r="GJ683" s="26"/>
      <c r="GK683" s="26"/>
      <c r="GL683" s="26"/>
      <c r="GM683" s="26"/>
      <c r="GN683" s="26"/>
      <c r="GO683" s="26"/>
      <c r="GP683" s="26"/>
      <c r="GQ683" s="26"/>
      <c r="GR683" s="26"/>
      <c r="GS683" s="26"/>
      <c r="GT683" s="26"/>
    </row>
    <row r="684" spans="1:202"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26"/>
      <c r="DX684" s="26"/>
      <c r="DY684" s="26"/>
      <c r="DZ684" s="26"/>
      <c r="EA684" s="26"/>
      <c r="EB684" s="26"/>
      <c r="EC684" s="26"/>
      <c r="ED684" s="26"/>
      <c r="EE684" s="26"/>
      <c r="EF684" s="26"/>
      <c r="EG684" s="26"/>
      <c r="EH684" s="26"/>
      <c r="EI684" s="26"/>
      <c r="EJ684" s="26"/>
      <c r="EK684" s="26"/>
      <c r="EL684" s="26"/>
      <c r="EM684" s="26"/>
      <c r="EN684" s="26"/>
      <c r="EO684" s="26"/>
      <c r="EP684" s="26"/>
      <c r="EQ684" s="26"/>
      <c r="ER684" s="26"/>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c r="GF684" s="26"/>
      <c r="GG684" s="26"/>
      <c r="GH684" s="26"/>
      <c r="GI684" s="26"/>
      <c r="GJ684" s="26"/>
      <c r="GK684" s="26"/>
      <c r="GL684" s="26"/>
      <c r="GM684" s="26"/>
      <c r="GN684" s="26"/>
      <c r="GO684" s="26"/>
      <c r="GP684" s="26"/>
      <c r="GQ684" s="26"/>
      <c r="GR684" s="26"/>
      <c r="GS684" s="26"/>
      <c r="GT684" s="26"/>
    </row>
    <row r="685" spans="1:202"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26"/>
      <c r="DX685" s="26"/>
      <c r="DY685" s="26"/>
      <c r="DZ685" s="26"/>
      <c r="EA685" s="26"/>
      <c r="EB685" s="26"/>
      <c r="EC685" s="26"/>
      <c r="ED685" s="26"/>
      <c r="EE685" s="26"/>
      <c r="EF685" s="26"/>
      <c r="EG685" s="26"/>
      <c r="EH685" s="26"/>
      <c r="EI685" s="26"/>
      <c r="EJ685" s="26"/>
      <c r="EK685" s="26"/>
      <c r="EL685" s="26"/>
      <c r="EM685" s="26"/>
      <c r="EN685" s="26"/>
      <c r="EO685" s="26"/>
      <c r="EP685" s="26"/>
      <c r="EQ685" s="26"/>
      <c r="ER685" s="26"/>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c r="GF685" s="26"/>
      <c r="GG685" s="26"/>
      <c r="GH685" s="26"/>
      <c r="GI685" s="26"/>
      <c r="GJ685" s="26"/>
      <c r="GK685" s="26"/>
      <c r="GL685" s="26"/>
      <c r="GM685" s="26"/>
      <c r="GN685" s="26"/>
      <c r="GO685" s="26"/>
      <c r="GP685" s="26"/>
      <c r="GQ685" s="26"/>
      <c r="GR685" s="26"/>
      <c r="GS685" s="26"/>
      <c r="GT685" s="26"/>
    </row>
    <row r="686" spans="1:202"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26"/>
      <c r="DX686" s="26"/>
      <c r="DY686" s="26"/>
      <c r="DZ686" s="26"/>
      <c r="EA686" s="26"/>
      <c r="EB686" s="26"/>
      <c r="EC686" s="26"/>
      <c r="ED686" s="26"/>
      <c r="EE686" s="26"/>
      <c r="EF686" s="26"/>
      <c r="EG686" s="26"/>
      <c r="EH686" s="26"/>
      <c r="EI686" s="26"/>
      <c r="EJ686" s="26"/>
      <c r="EK686" s="26"/>
      <c r="EL686" s="26"/>
      <c r="EM686" s="26"/>
      <c r="EN686" s="26"/>
      <c r="EO686" s="26"/>
      <c r="EP686" s="26"/>
      <c r="EQ686" s="26"/>
      <c r="ER686" s="26"/>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c r="GF686" s="26"/>
      <c r="GG686" s="26"/>
      <c r="GH686" s="26"/>
      <c r="GI686" s="26"/>
      <c r="GJ686" s="26"/>
      <c r="GK686" s="26"/>
      <c r="GL686" s="26"/>
      <c r="GM686" s="26"/>
      <c r="GN686" s="26"/>
      <c r="GO686" s="26"/>
      <c r="GP686" s="26"/>
      <c r="GQ686" s="26"/>
      <c r="GR686" s="26"/>
      <c r="GS686" s="26"/>
      <c r="GT686" s="26"/>
    </row>
    <row r="687" spans="1:202"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26"/>
      <c r="DX687" s="26"/>
      <c r="DY687" s="26"/>
      <c r="DZ687" s="26"/>
      <c r="EA687" s="26"/>
      <c r="EB687" s="26"/>
      <c r="EC687" s="26"/>
      <c r="ED687" s="26"/>
      <c r="EE687" s="26"/>
      <c r="EF687" s="26"/>
      <c r="EG687" s="26"/>
      <c r="EH687" s="26"/>
      <c r="EI687" s="26"/>
      <c r="EJ687" s="26"/>
      <c r="EK687" s="26"/>
      <c r="EL687" s="26"/>
      <c r="EM687" s="26"/>
      <c r="EN687" s="26"/>
      <c r="EO687" s="26"/>
      <c r="EP687" s="26"/>
      <c r="EQ687" s="26"/>
      <c r="ER687" s="26"/>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c r="FX687" s="26"/>
      <c r="FY687" s="26"/>
      <c r="FZ687" s="26"/>
      <c r="GA687" s="26"/>
      <c r="GB687" s="26"/>
      <c r="GC687" s="26"/>
      <c r="GD687" s="26"/>
      <c r="GE687" s="26"/>
      <c r="GF687" s="26"/>
      <c r="GG687" s="26"/>
      <c r="GH687" s="26"/>
      <c r="GI687" s="26"/>
      <c r="GJ687" s="26"/>
      <c r="GK687" s="26"/>
      <c r="GL687" s="26"/>
      <c r="GM687" s="26"/>
      <c r="GN687" s="26"/>
      <c r="GO687" s="26"/>
      <c r="GP687" s="26"/>
      <c r="GQ687" s="26"/>
      <c r="GR687" s="26"/>
      <c r="GS687" s="26"/>
      <c r="GT687" s="26"/>
    </row>
    <row r="688" spans="1:202"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26"/>
      <c r="DX688" s="26"/>
      <c r="DY688" s="26"/>
      <c r="DZ688" s="26"/>
      <c r="EA688" s="26"/>
      <c r="EB688" s="26"/>
      <c r="EC688" s="26"/>
      <c r="ED688" s="26"/>
      <c r="EE688" s="26"/>
      <c r="EF688" s="26"/>
      <c r="EG688" s="26"/>
      <c r="EH688" s="26"/>
      <c r="EI688" s="26"/>
      <c r="EJ688" s="26"/>
      <c r="EK688" s="26"/>
      <c r="EL688" s="26"/>
      <c r="EM688" s="26"/>
      <c r="EN688" s="26"/>
      <c r="EO688" s="26"/>
      <c r="EP688" s="26"/>
      <c r="EQ688" s="26"/>
      <c r="ER688" s="26"/>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c r="GF688" s="26"/>
      <c r="GG688" s="26"/>
      <c r="GH688" s="26"/>
      <c r="GI688" s="26"/>
      <c r="GJ688" s="26"/>
      <c r="GK688" s="26"/>
      <c r="GL688" s="26"/>
      <c r="GM688" s="26"/>
      <c r="GN688" s="26"/>
      <c r="GO688" s="26"/>
      <c r="GP688" s="26"/>
      <c r="GQ688" s="26"/>
      <c r="GR688" s="26"/>
      <c r="GS688" s="26"/>
      <c r="GT688" s="26"/>
    </row>
    <row r="689" spans="1:202"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26"/>
      <c r="DX689" s="26"/>
      <c r="DY689" s="26"/>
      <c r="DZ689" s="26"/>
      <c r="EA689" s="26"/>
      <c r="EB689" s="26"/>
      <c r="EC689" s="26"/>
      <c r="ED689" s="26"/>
      <c r="EE689" s="26"/>
      <c r="EF689" s="26"/>
      <c r="EG689" s="26"/>
      <c r="EH689" s="26"/>
      <c r="EI689" s="26"/>
      <c r="EJ689" s="26"/>
      <c r="EK689" s="26"/>
      <c r="EL689" s="26"/>
      <c r="EM689" s="26"/>
      <c r="EN689" s="26"/>
      <c r="EO689" s="26"/>
      <c r="EP689" s="26"/>
      <c r="EQ689" s="26"/>
      <c r="ER689" s="26"/>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c r="GF689" s="26"/>
      <c r="GG689" s="26"/>
      <c r="GH689" s="26"/>
      <c r="GI689" s="26"/>
      <c r="GJ689" s="26"/>
      <c r="GK689" s="26"/>
      <c r="GL689" s="26"/>
      <c r="GM689" s="26"/>
      <c r="GN689" s="26"/>
      <c r="GO689" s="26"/>
      <c r="GP689" s="26"/>
      <c r="GQ689" s="26"/>
      <c r="GR689" s="26"/>
      <c r="GS689" s="26"/>
      <c r="GT689" s="26"/>
    </row>
    <row r="690" spans="1:202"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26"/>
      <c r="DX690" s="26"/>
      <c r="DY690" s="26"/>
      <c r="DZ690" s="26"/>
      <c r="EA690" s="26"/>
      <c r="EB690" s="26"/>
      <c r="EC690" s="26"/>
      <c r="ED690" s="26"/>
      <c r="EE690" s="26"/>
      <c r="EF690" s="26"/>
      <c r="EG690" s="26"/>
      <c r="EH690" s="26"/>
      <c r="EI690" s="26"/>
      <c r="EJ690" s="26"/>
      <c r="EK690" s="26"/>
      <c r="EL690" s="26"/>
      <c r="EM690" s="26"/>
      <c r="EN690" s="26"/>
      <c r="EO690" s="26"/>
      <c r="EP690" s="26"/>
      <c r="EQ690" s="26"/>
      <c r="ER690" s="26"/>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c r="GF690" s="26"/>
      <c r="GG690" s="26"/>
      <c r="GH690" s="26"/>
      <c r="GI690" s="26"/>
      <c r="GJ690" s="26"/>
      <c r="GK690" s="26"/>
      <c r="GL690" s="26"/>
      <c r="GM690" s="26"/>
      <c r="GN690" s="26"/>
      <c r="GO690" s="26"/>
      <c r="GP690" s="26"/>
      <c r="GQ690" s="26"/>
      <c r="GR690" s="26"/>
      <c r="GS690" s="26"/>
      <c r="GT690" s="26"/>
    </row>
    <row r="691" spans="1:202"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26"/>
      <c r="DX691" s="26"/>
      <c r="DY691" s="26"/>
      <c r="DZ691" s="26"/>
      <c r="EA691" s="26"/>
      <c r="EB691" s="26"/>
      <c r="EC691" s="26"/>
      <c r="ED691" s="26"/>
      <c r="EE691" s="26"/>
      <c r="EF691" s="26"/>
      <c r="EG691" s="26"/>
      <c r="EH691" s="26"/>
      <c r="EI691" s="26"/>
      <c r="EJ691" s="26"/>
      <c r="EK691" s="26"/>
      <c r="EL691" s="26"/>
      <c r="EM691" s="26"/>
      <c r="EN691" s="26"/>
      <c r="EO691" s="26"/>
      <c r="EP691" s="26"/>
      <c r="EQ691" s="26"/>
      <c r="ER691" s="26"/>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c r="GF691" s="26"/>
      <c r="GG691" s="26"/>
      <c r="GH691" s="26"/>
      <c r="GI691" s="26"/>
      <c r="GJ691" s="26"/>
      <c r="GK691" s="26"/>
      <c r="GL691" s="26"/>
      <c r="GM691" s="26"/>
      <c r="GN691" s="26"/>
      <c r="GO691" s="26"/>
      <c r="GP691" s="26"/>
      <c r="GQ691" s="26"/>
      <c r="GR691" s="26"/>
      <c r="GS691" s="26"/>
      <c r="GT691" s="26"/>
    </row>
    <row r="692" spans="1:202"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26"/>
      <c r="DX692" s="26"/>
      <c r="DY692" s="26"/>
      <c r="DZ692" s="26"/>
      <c r="EA692" s="26"/>
      <c r="EB692" s="26"/>
      <c r="EC692" s="26"/>
      <c r="ED692" s="26"/>
      <c r="EE692" s="26"/>
      <c r="EF692" s="26"/>
      <c r="EG692" s="26"/>
      <c r="EH692" s="26"/>
      <c r="EI692" s="26"/>
      <c r="EJ692" s="26"/>
      <c r="EK692" s="26"/>
      <c r="EL692" s="26"/>
      <c r="EM692" s="26"/>
      <c r="EN692" s="26"/>
      <c r="EO692" s="26"/>
      <c r="EP692" s="26"/>
      <c r="EQ692" s="26"/>
      <c r="ER692" s="26"/>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c r="GF692" s="26"/>
      <c r="GG692" s="26"/>
      <c r="GH692" s="26"/>
      <c r="GI692" s="26"/>
      <c r="GJ692" s="26"/>
      <c r="GK692" s="26"/>
      <c r="GL692" s="26"/>
      <c r="GM692" s="26"/>
      <c r="GN692" s="26"/>
      <c r="GO692" s="26"/>
      <c r="GP692" s="26"/>
      <c r="GQ692" s="26"/>
      <c r="GR692" s="26"/>
      <c r="GS692" s="26"/>
      <c r="GT692" s="26"/>
    </row>
    <row r="693" spans="1:202"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26"/>
      <c r="DX693" s="26"/>
      <c r="DY693" s="26"/>
      <c r="DZ693" s="26"/>
      <c r="EA693" s="26"/>
      <c r="EB693" s="26"/>
      <c r="EC693" s="26"/>
      <c r="ED693" s="26"/>
      <c r="EE693" s="26"/>
      <c r="EF693" s="26"/>
      <c r="EG693" s="26"/>
      <c r="EH693" s="26"/>
      <c r="EI693" s="26"/>
      <c r="EJ693" s="26"/>
      <c r="EK693" s="26"/>
      <c r="EL693" s="26"/>
      <c r="EM693" s="26"/>
      <c r="EN693" s="26"/>
      <c r="EO693" s="26"/>
      <c r="EP693" s="26"/>
      <c r="EQ693" s="26"/>
      <c r="ER693" s="26"/>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c r="GF693" s="26"/>
      <c r="GG693" s="26"/>
      <c r="GH693" s="26"/>
      <c r="GI693" s="26"/>
      <c r="GJ693" s="26"/>
      <c r="GK693" s="26"/>
      <c r="GL693" s="26"/>
      <c r="GM693" s="26"/>
      <c r="GN693" s="26"/>
      <c r="GO693" s="26"/>
      <c r="GP693" s="26"/>
      <c r="GQ693" s="26"/>
      <c r="GR693" s="26"/>
      <c r="GS693" s="26"/>
      <c r="GT693" s="26"/>
    </row>
    <row r="694" spans="1:202"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26"/>
      <c r="DX694" s="26"/>
      <c r="DY694" s="26"/>
      <c r="DZ694" s="26"/>
      <c r="EA694" s="26"/>
      <c r="EB694" s="26"/>
      <c r="EC694" s="26"/>
      <c r="ED694" s="26"/>
      <c r="EE694" s="26"/>
      <c r="EF694" s="26"/>
      <c r="EG694" s="26"/>
      <c r="EH694" s="26"/>
      <c r="EI694" s="26"/>
      <c r="EJ694" s="26"/>
      <c r="EK694" s="26"/>
      <c r="EL694" s="26"/>
      <c r="EM694" s="26"/>
      <c r="EN694" s="26"/>
      <c r="EO694" s="26"/>
      <c r="EP694" s="26"/>
      <c r="EQ694" s="26"/>
      <c r="ER694" s="26"/>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c r="GF694" s="26"/>
      <c r="GG694" s="26"/>
      <c r="GH694" s="26"/>
      <c r="GI694" s="26"/>
      <c r="GJ694" s="26"/>
      <c r="GK694" s="26"/>
      <c r="GL694" s="26"/>
      <c r="GM694" s="26"/>
      <c r="GN694" s="26"/>
      <c r="GO694" s="26"/>
      <c r="GP694" s="26"/>
      <c r="GQ694" s="26"/>
      <c r="GR694" s="26"/>
      <c r="GS694" s="26"/>
      <c r="GT694" s="26"/>
    </row>
    <row r="695" spans="1:202"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26"/>
      <c r="DX695" s="26"/>
      <c r="DY695" s="26"/>
      <c r="DZ695" s="26"/>
      <c r="EA695" s="26"/>
      <c r="EB695" s="26"/>
      <c r="EC695" s="26"/>
      <c r="ED695" s="26"/>
      <c r="EE695" s="26"/>
      <c r="EF695" s="26"/>
      <c r="EG695" s="26"/>
      <c r="EH695" s="26"/>
      <c r="EI695" s="26"/>
      <c r="EJ695" s="26"/>
      <c r="EK695" s="26"/>
      <c r="EL695" s="26"/>
      <c r="EM695" s="26"/>
      <c r="EN695" s="26"/>
      <c r="EO695" s="26"/>
      <c r="EP695" s="26"/>
      <c r="EQ695" s="26"/>
      <c r="ER695" s="26"/>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c r="GF695" s="26"/>
      <c r="GG695" s="26"/>
      <c r="GH695" s="26"/>
      <c r="GI695" s="26"/>
      <c r="GJ695" s="26"/>
      <c r="GK695" s="26"/>
      <c r="GL695" s="26"/>
      <c r="GM695" s="26"/>
      <c r="GN695" s="26"/>
      <c r="GO695" s="26"/>
      <c r="GP695" s="26"/>
      <c r="GQ695" s="26"/>
      <c r="GR695" s="26"/>
      <c r="GS695" s="26"/>
      <c r="GT695" s="26"/>
    </row>
    <row r="696" spans="1:202"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26"/>
      <c r="DX696" s="26"/>
      <c r="DY696" s="26"/>
      <c r="DZ696" s="26"/>
      <c r="EA696" s="26"/>
      <c r="EB696" s="26"/>
      <c r="EC696" s="26"/>
      <c r="ED696" s="26"/>
      <c r="EE696" s="26"/>
      <c r="EF696" s="26"/>
      <c r="EG696" s="26"/>
      <c r="EH696" s="26"/>
      <c r="EI696" s="26"/>
      <c r="EJ696" s="26"/>
      <c r="EK696" s="26"/>
      <c r="EL696" s="26"/>
      <c r="EM696" s="26"/>
      <c r="EN696" s="26"/>
      <c r="EO696" s="26"/>
      <c r="EP696" s="26"/>
      <c r="EQ696" s="26"/>
      <c r="ER696" s="26"/>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c r="GF696" s="26"/>
      <c r="GG696" s="26"/>
      <c r="GH696" s="26"/>
      <c r="GI696" s="26"/>
      <c r="GJ696" s="26"/>
      <c r="GK696" s="26"/>
      <c r="GL696" s="26"/>
      <c r="GM696" s="26"/>
      <c r="GN696" s="26"/>
      <c r="GO696" s="26"/>
      <c r="GP696" s="26"/>
      <c r="GQ696" s="26"/>
      <c r="GR696" s="26"/>
      <c r="GS696" s="26"/>
      <c r="GT696" s="26"/>
    </row>
    <row r="697" spans="1:202"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26"/>
      <c r="DX697" s="26"/>
      <c r="DY697" s="26"/>
      <c r="DZ697" s="26"/>
      <c r="EA697" s="26"/>
      <c r="EB697" s="26"/>
      <c r="EC697" s="26"/>
      <c r="ED697" s="26"/>
      <c r="EE697" s="26"/>
      <c r="EF697" s="26"/>
      <c r="EG697" s="26"/>
      <c r="EH697" s="26"/>
      <c r="EI697" s="26"/>
      <c r="EJ697" s="26"/>
      <c r="EK697" s="26"/>
      <c r="EL697" s="26"/>
      <c r="EM697" s="26"/>
      <c r="EN697" s="26"/>
      <c r="EO697" s="26"/>
      <c r="EP697" s="26"/>
      <c r="EQ697" s="26"/>
      <c r="ER697" s="26"/>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c r="GF697" s="26"/>
      <c r="GG697" s="26"/>
      <c r="GH697" s="26"/>
      <c r="GI697" s="26"/>
      <c r="GJ697" s="26"/>
      <c r="GK697" s="26"/>
      <c r="GL697" s="26"/>
      <c r="GM697" s="26"/>
      <c r="GN697" s="26"/>
      <c r="GO697" s="26"/>
      <c r="GP697" s="26"/>
      <c r="GQ697" s="26"/>
      <c r="GR697" s="26"/>
      <c r="GS697" s="26"/>
      <c r="GT697" s="26"/>
    </row>
    <row r="698" spans="1:202"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26"/>
      <c r="DX698" s="26"/>
      <c r="DY698" s="26"/>
      <c r="DZ698" s="26"/>
      <c r="EA698" s="26"/>
      <c r="EB698" s="26"/>
      <c r="EC698" s="26"/>
      <c r="ED698" s="26"/>
      <c r="EE698" s="26"/>
      <c r="EF698" s="26"/>
      <c r="EG698" s="26"/>
      <c r="EH698" s="26"/>
      <c r="EI698" s="26"/>
      <c r="EJ698" s="26"/>
      <c r="EK698" s="26"/>
      <c r="EL698" s="26"/>
      <c r="EM698" s="26"/>
      <c r="EN698" s="26"/>
      <c r="EO698" s="26"/>
      <c r="EP698" s="26"/>
      <c r="EQ698" s="26"/>
      <c r="ER698" s="26"/>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c r="GF698" s="26"/>
      <c r="GG698" s="26"/>
      <c r="GH698" s="26"/>
      <c r="GI698" s="26"/>
      <c r="GJ698" s="26"/>
      <c r="GK698" s="26"/>
      <c r="GL698" s="26"/>
      <c r="GM698" s="26"/>
      <c r="GN698" s="26"/>
      <c r="GO698" s="26"/>
      <c r="GP698" s="26"/>
      <c r="GQ698" s="26"/>
      <c r="GR698" s="26"/>
      <c r="GS698" s="26"/>
      <c r="GT698" s="26"/>
    </row>
    <row r="699" spans="1:202"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26"/>
      <c r="DX699" s="26"/>
      <c r="DY699" s="26"/>
      <c r="DZ699" s="26"/>
      <c r="EA699" s="26"/>
      <c r="EB699" s="26"/>
      <c r="EC699" s="26"/>
      <c r="ED699" s="26"/>
      <c r="EE699" s="26"/>
      <c r="EF699" s="26"/>
      <c r="EG699" s="26"/>
      <c r="EH699" s="26"/>
      <c r="EI699" s="26"/>
      <c r="EJ699" s="26"/>
      <c r="EK699" s="26"/>
      <c r="EL699" s="26"/>
      <c r="EM699" s="26"/>
      <c r="EN699" s="26"/>
      <c r="EO699" s="26"/>
      <c r="EP699" s="26"/>
      <c r="EQ699" s="26"/>
      <c r="ER699" s="26"/>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c r="GF699" s="26"/>
      <c r="GG699" s="26"/>
      <c r="GH699" s="26"/>
      <c r="GI699" s="26"/>
      <c r="GJ699" s="26"/>
      <c r="GK699" s="26"/>
      <c r="GL699" s="26"/>
      <c r="GM699" s="26"/>
      <c r="GN699" s="26"/>
      <c r="GO699" s="26"/>
      <c r="GP699" s="26"/>
      <c r="GQ699" s="26"/>
      <c r="GR699" s="26"/>
      <c r="GS699" s="26"/>
      <c r="GT699" s="26"/>
    </row>
    <row r="700" spans="1:202"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26"/>
      <c r="DX700" s="26"/>
      <c r="DY700" s="26"/>
      <c r="DZ700" s="26"/>
      <c r="EA700" s="26"/>
      <c r="EB700" s="26"/>
      <c r="EC700" s="26"/>
      <c r="ED700" s="26"/>
      <c r="EE700" s="26"/>
      <c r="EF700" s="26"/>
      <c r="EG700" s="26"/>
      <c r="EH700" s="26"/>
      <c r="EI700" s="26"/>
      <c r="EJ700" s="26"/>
      <c r="EK700" s="26"/>
      <c r="EL700" s="26"/>
      <c r="EM700" s="26"/>
      <c r="EN700" s="26"/>
      <c r="EO700" s="26"/>
      <c r="EP700" s="26"/>
      <c r="EQ700" s="26"/>
      <c r="ER700" s="26"/>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c r="GF700" s="26"/>
      <c r="GG700" s="26"/>
      <c r="GH700" s="26"/>
      <c r="GI700" s="26"/>
      <c r="GJ700" s="26"/>
      <c r="GK700" s="26"/>
      <c r="GL700" s="26"/>
      <c r="GM700" s="26"/>
      <c r="GN700" s="26"/>
      <c r="GO700" s="26"/>
      <c r="GP700" s="26"/>
      <c r="GQ700" s="26"/>
      <c r="GR700" s="26"/>
      <c r="GS700" s="26"/>
      <c r="GT700" s="26"/>
    </row>
    <row r="701" spans="1:202"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26"/>
      <c r="DX701" s="26"/>
      <c r="DY701" s="26"/>
      <c r="DZ701" s="26"/>
      <c r="EA701" s="26"/>
      <c r="EB701" s="26"/>
      <c r="EC701" s="26"/>
      <c r="ED701" s="26"/>
      <c r="EE701" s="26"/>
      <c r="EF701" s="26"/>
      <c r="EG701" s="26"/>
      <c r="EH701" s="26"/>
      <c r="EI701" s="26"/>
      <c r="EJ701" s="26"/>
      <c r="EK701" s="26"/>
      <c r="EL701" s="26"/>
      <c r="EM701" s="26"/>
      <c r="EN701" s="26"/>
      <c r="EO701" s="26"/>
      <c r="EP701" s="26"/>
      <c r="EQ701" s="26"/>
      <c r="ER701" s="26"/>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c r="GF701" s="26"/>
      <c r="GG701" s="26"/>
      <c r="GH701" s="26"/>
      <c r="GI701" s="26"/>
      <c r="GJ701" s="26"/>
      <c r="GK701" s="26"/>
      <c r="GL701" s="26"/>
      <c r="GM701" s="26"/>
      <c r="GN701" s="26"/>
      <c r="GO701" s="26"/>
      <c r="GP701" s="26"/>
      <c r="GQ701" s="26"/>
      <c r="GR701" s="26"/>
      <c r="GS701" s="26"/>
      <c r="GT701" s="26"/>
    </row>
    <row r="702" spans="1:202"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26"/>
      <c r="DX702" s="26"/>
      <c r="DY702" s="26"/>
      <c r="DZ702" s="26"/>
      <c r="EA702" s="26"/>
      <c r="EB702" s="26"/>
      <c r="EC702" s="26"/>
      <c r="ED702" s="26"/>
      <c r="EE702" s="26"/>
      <c r="EF702" s="26"/>
      <c r="EG702" s="26"/>
      <c r="EH702" s="26"/>
      <c r="EI702" s="26"/>
      <c r="EJ702" s="26"/>
      <c r="EK702" s="26"/>
      <c r="EL702" s="26"/>
      <c r="EM702" s="26"/>
      <c r="EN702" s="26"/>
      <c r="EO702" s="26"/>
      <c r="EP702" s="26"/>
      <c r="EQ702" s="26"/>
      <c r="ER702" s="26"/>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c r="GF702" s="26"/>
      <c r="GG702" s="26"/>
      <c r="GH702" s="26"/>
      <c r="GI702" s="26"/>
      <c r="GJ702" s="26"/>
      <c r="GK702" s="26"/>
      <c r="GL702" s="26"/>
      <c r="GM702" s="26"/>
      <c r="GN702" s="26"/>
      <c r="GO702" s="26"/>
      <c r="GP702" s="26"/>
      <c r="GQ702" s="26"/>
      <c r="GR702" s="26"/>
      <c r="GS702" s="26"/>
      <c r="GT702" s="26"/>
    </row>
    <row r="703" spans="1:202"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26"/>
      <c r="DX703" s="26"/>
      <c r="DY703" s="26"/>
      <c r="DZ703" s="26"/>
      <c r="EA703" s="26"/>
      <c r="EB703" s="26"/>
      <c r="EC703" s="26"/>
      <c r="ED703" s="26"/>
      <c r="EE703" s="26"/>
      <c r="EF703" s="26"/>
      <c r="EG703" s="26"/>
      <c r="EH703" s="26"/>
      <c r="EI703" s="26"/>
      <c r="EJ703" s="26"/>
      <c r="EK703" s="26"/>
      <c r="EL703" s="26"/>
      <c r="EM703" s="26"/>
      <c r="EN703" s="26"/>
      <c r="EO703" s="26"/>
      <c r="EP703" s="26"/>
      <c r="EQ703" s="26"/>
      <c r="ER703" s="26"/>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c r="GF703" s="26"/>
      <c r="GG703" s="26"/>
      <c r="GH703" s="26"/>
      <c r="GI703" s="26"/>
      <c r="GJ703" s="26"/>
      <c r="GK703" s="26"/>
      <c r="GL703" s="26"/>
      <c r="GM703" s="26"/>
      <c r="GN703" s="26"/>
      <c r="GO703" s="26"/>
      <c r="GP703" s="26"/>
      <c r="GQ703" s="26"/>
      <c r="GR703" s="26"/>
      <c r="GS703" s="26"/>
      <c r="GT703" s="26"/>
    </row>
    <row r="704" spans="1:202"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26"/>
      <c r="DX704" s="26"/>
      <c r="DY704" s="26"/>
      <c r="DZ704" s="26"/>
      <c r="EA704" s="26"/>
      <c r="EB704" s="26"/>
      <c r="EC704" s="26"/>
      <c r="ED704" s="26"/>
      <c r="EE704" s="26"/>
      <c r="EF704" s="26"/>
      <c r="EG704" s="26"/>
      <c r="EH704" s="26"/>
      <c r="EI704" s="26"/>
      <c r="EJ704" s="26"/>
      <c r="EK704" s="26"/>
      <c r="EL704" s="26"/>
      <c r="EM704" s="26"/>
      <c r="EN704" s="26"/>
      <c r="EO704" s="26"/>
      <c r="EP704" s="26"/>
      <c r="EQ704" s="26"/>
      <c r="ER704" s="26"/>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c r="GF704" s="26"/>
      <c r="GG704" s="26"/>
      <c r="GH704" s="26"/>
      <c r="GI704" s="26"/>
      <c r="GJ704" s="26"/>
      <c r="GK704" s="26"/>
      <c r="GL704" s="26"/>
      <c r="GM704" s="26"/>
      <c r="GN704" s="26"/>
      <c r="GO704" s="26"/>
      <c r="GP704" s="26"/>
      <c r="GQ704" s="26"/>
      <c r="GR704" s="26"/>
      <c r="GS704" s="26"/>
      <c r="GT704" s="26"/>
    </row>
    <row r="705" spans="1:202"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26"/>
      <c r="DX705" s="26"/>
      <c r="DY705" s="26"/>
      <c r="DZ705" s="26"/>
      <c r="EA705" s="26"/>
      <c r="EB705" s="26"/>
      <c r="EC705" s="26"/>
      <c r="ED705" s="26"/>
      <c r="EE705" s="26"/>
      <c r="EF705" s="26"/>
      <c r="EG705" s="26"/>
      <c r="EH705" s="26"/>
      <c r="EI705" s="26"/>
      <c r="EJ705" s="26"/>
      <c r="EK705" s="26"/>
      <c r="EL705" s="26"/>
      <c r="EM705" s="26"/>
      <c r="EN705" s="26"/>
      <c r="EO705" s="26"/>
      <c r="EP705" s="26"/>
      <c r="EQ705" s="26"/>
      <c r="ER705" s="26"/>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c r="GF705" s="26"/>
      <c r="GG705" s="26"/>
      <c r="GH705" s="26"/>
      <c r="GI705" s="26"/>
      <c r="GJ705" s="26"/>
      <c r="GK705" s="26"/>
      <c r="GL705" s="26"/>
      <c r="GM705" s="26"/>
      <c r="GN705" s="26"/>
      <c r="GO705" s="26"/>
      <c r="GP705" s="26"/>
      <c r="GQ705" s="26"/>
      <c r="GR705" s="26"/>
      <c r="GS705" s="26"/>
      <c r="GT705" s="26"/>
    </row>
    <row r="706" spans="1:202"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26"/>
      <c r="DX706" s="26"/>
      <c r="DY706" s="26"/>
      <c r="DZ706" s="26"/>
      <c r="EA706" s="26"/>
      <c r="EB706" s="26"/>
      <c r="EC706" s="26"/>
      <c r="ED706" s="26"/>
      <c r="EE706" s="26"/>
      <c r="EF706" s="26"/>
      <c r="EG706" s="26"/>
      <c r="EH706" s="26"/>
      <c r="EI706" s="26"/>
      <c r="EJ706" s="26"/>
      <c r="EK706" s="26"/>
      <c r="EL706" s="26"/>
      <c r="EM706" s="26"/>
      <c r="EN706" s="26"/>
      <c r="EO706" s="26"/>
      <c r="EP706" s="26"/>
      <c r="EQ706" s="26"/>
      <c r="ER706" s="26"/>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c r="GF706" s="26"/>
      <c r="GG706" s="26"/>
      <c r="GH706" s="26"/>
      <c r="GI706" s="26"/>
      <c r="GJ706" s="26"/>
      <c r="GK706" s="26"/>
      <c r="GL706" s="26"/>
      <c r="GM706" s="26"/>
      <c r="GN706" s="26"/>
      <c r="GO706" s="26"/>
      <c r="GP706" s="26"/>
      <c r="GQ706" s="26"/>
      <c r="GR706" s="26"/>
      <c r="GS706" s="26"/>
      <c r="GT706" s="26"/>
    </row>
    <row r="707" spans="1:202"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26"/>
      <c r="DX707" s="26"/>
      <c r="DY707" s="26"/>
      <c r="DZ707" s="26"/>
      <c r="EA707" s="26"/>
      <c r="EB707" s="26"/>
      <c r="EC707" s="26"/>
      <c r="ED707" s="26"/>
      <c r="EE707" s="26"/>
      <c r="EF707" s="26"/>
      <c r="EG707" s="26"/>
      <c r="EH707" s="26"/>
      <c r="EI707" s="26"/>
      <c r="EJ707" s="26"/>
      <c r="EK707" s="26"/>
      <c r="EL707" s="26"/>
      <c r="EM707" s="26"/>
      <c r="EN707" s="26"/>
      <c r="EO707" s="26"/>
      <c r="EP707" s="26"/>
      <c r="EQ707" s="26"/>
      <c r="ER707" s="26"/>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c r="GF707" s="26"/>
      <c r="GG707" s="26"/>
      <c r="GH707" s="26"/>
      <c r="GI707" s="26"/>
      <c r="GJ707" s="26"/>
      <c r="GK707" s="26"/>
      <c r="GL707" s="26"/>
      <c r="GM707" s="26"/>
      <c r="GN707" s="26"/>
      <c r="GO707" s="26"/>
      <c r="GP707" s="26"/>
      <c r="GQ707" s="26"/>
      <c r="GR707" s="26"/>
      <c r="GS707" s="26"/>
      <c r="GT707" s="26"/>
    </row>
    <row r="708" spans="1:202"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26"/>
      <c r="DX708" s="26"/>
      <c r="DY708" s="26"/>
      <c r="DZ708" s="26"/>
      <c r="EA708" s="26"/>
      <c r="EB708" s="26"/>
      <c r="EC708" s="26"/>
      <c r="ED708" s="26"/>
      <c r="EE708" s="26"/>
      <c r="EF708" s="26"/>
      <c r="EG708" s="26"/>
      <c r="EH708" s="26"/>
      <c r="EI708" s="26"/>
      <c r="EJ708" s="26"/>
      <c r="EK708" s="26"/>
      <c r="EL708" s="26"/>
      <c r="EM708" s="26"/>
      <c r="EN708" s="26"/>
      <c r="EO708" s="26"/>
      <c r="EP708" s="26"/>
      <c r="EQ708" s="26"/>
      <c r="ER708" s="26"/>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c r="GF708" s="26"/>
      <c r="GG708" s="26"/>
      <c r="GH708" s="26"/>
      <c r="GI708" s="26"/>
      <c r="GJ708" s="26"/>
      <c r="GK708" s="26"/>
      <c r="GL708" s="26"/>
      <c r="GM708" s="26"/>
      <c r="GN708" s="26"/>
      <c r="GO708" s="26"/>
      <c r="GP708" s="26"/>
      <c r="GQ708" s="26"/>
      <c r="GR708" s="26"/>
      <c r="GS708" s="26"/>
      <c r="GT708" s="26"/>
    </row>
    <row r="709" spans="1:202"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26"/>
      <c r="DX709" s="26"/>
      <c r="DY709" s="26"/>
      <c r="DZ709" s="26"/>
      <c r="EA709" s="26"/>
      <c r="EB709" s="26"/>
      <c r="EC709" s="26"/>
      <c r="ED709" s="26"/>
      <c r="EE709" s="26"/>
      <c r="EF709" s="26"/>
      <c r="EG709" s="26"/>
      <c r="EH709" s="26"/>
      <c r="EI709" s="26"/>
      <c r="EJ709" s="26"/>
      <c r="EK709" s="26"/>
      <c r="EL709" s="26"/>
      <c r="EM709" s="26"/>
      <c r="EN709" s="26"/>
      <c r="EO709" s="26"/>
      <c r="EP709" s="26"/>
      <c r="EQ709" s="26"/>
      <c r="ER709" s="26"/>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c r="GF709" s="26"/>
      <c r="GG709" s="26"/>
      <c r="GH709" s="26"/>
      <c r="GI709" s="26"/>
      <c r="GJ709" s="26"/>
      <c r="GK709" s="26"/>
      <c r="GL709" s="26"/>
      <c r="GM709" s="26"/>
      <c r="GN709" s="26"/>
      <c r="GO709" s="26"/>
      <c r="GP709" s="26"/>
      <c r="GQ709" s="26"/>
      <c r="GR709" s="26"/>
      <c r="GS709" s="26"/>
      <c r="GT709" s="26"/>
    </row>
    <row r="710" spans="1:202"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26"/>
      <c r="DX710" s="26"/>
      <c r="DY710" s="26"/>
      <c r="DZ710" s="26"/>
      <c r="EA710" s="26"/>
      <c r="EB710" s="26"/>
      <c r="EC710" s="26"/>
      <c r="ED710" s="26"/>
      <c r="EE710" s="26"/>
      <c r="EF710" s="26"/>
      <c r="EG710" s="26"/>
      <c r="EH710" s="26"/>
      <c r="EI710" s="26"/>
      <c r="EJ710" s="26"/>
      <c r="EK710" s="26"/>
      <c r="EL710" s="26"/>
      <c r="EM710" s="26"/>
      <c r="EN710" s="26"/>
      <c r="EO710" s="26"/>
      <c r="EP710" s="26"/>
      <c r="EQ710" s="26"/>
      <c r="ER710" s="26"/>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c r="GF710" s="26"/>
      <c r="GG710" s="26"/>
      <c r="GH710" s="26"/>
      <c r="GI710" s="26"/>
      <c r="GJ710" s="26"/>
      <c r="GK710" s="26"/>
      <c r="GL710" s="26"/>
      <c r="GM710" s="26"/>
      <c r="GN710" s="26"/>
      <c r="GO710" s="26"/>
      <c r="GP710" s="26"/>
      <c r="GQ710" s="26"/>
      <c r="GR710" s="26"/>
      <c r="GS710" s="26"/>
      <c r="GT710" s="26"/>
    </row>
    <row r="711" spans="1:202"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26"/>
      <c r="DX711" s="26"/>
      <c r="DY711" s="26"/>
      <c r="DZ711" s="26"/>
      <c r="EA711" s="26"/>
      <c r="EB711" s="26"/>
      <c r="EC711" s="26"/>
      <c r="ED711" s="26"/>
      <c r="EE711" s="26"/>
      <c r="EF711" s="26"/>
      <c r="EG711" s="26"/>
      <c r="EH711" s="26"/>
      <c r="EI711" s="26"/>
      <c r="EJ711" s="26"/>
      <c r="EK711" s="26"/>
      <c r="EL711" s="26"/>
      <c r="EM711" s="26"/>
      <c r="EN711" s="26"/>
      <c r="EO711" s="26"/>
      <c r="EP711" s="26"/>
      <c r="EQ711" s="26"/>
      <c r="ER711" s="26"/>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c r="GF711" s="26"/>
      <c r="GG711" s="26"/>
      <c r="GH711" s="26"/>
      <c r="GI711" s="26"/>
      <c r="GJ711" s="26"/>
      <c r="GK711" s="26"/>
      <c r="GL711" s="26"/>
      <c r="GM711" s="26"/>
      <c r="GN711" s="26"/>
      <c r="GO711" s="26"/>
      <c r="GP711" s="26"/>
      <c r="GQ711" s="26"/>
      <c r="GR711" s="26"/>
      <c r="GS711" s="26"/>
      <c r="GT711" s="26"/>
    </row>
    <row r="712" spans="1:202"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26"/>
      <c r="DX712" s="26"/>
      <c r="DY712" s="26"/>
      <c r="DZ712" s="26"/>
      <c r="EA712" s="26"/>
      <c r="EB712" s="26"/>
      <c r="EC712" s="26"/>
      <c r="ED712" s="26"/>
      <c r="EE712" s="26"/>
      <c r="EF712" s="26"/>
      <c r="EG712" s="26"/>
      <c r="EH712" s="26"/>
      <c r="EI712" s="26"/>
      <c r="EJ712" s="26"/>
      <c r="EK712" s="26"/>
      <c r="EL712" s="26"/>
      <c r="EM712" s="26"/>
      <c r="EN712" s="26"/>
      <c r="EO712" s="26"/>
      <c r="EP712" s="26"/>
      <c r="EQ712" s="26"/>
      <c r="ER712" s="26"/>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c r="GF712" s="26"/>
      <c r="GG712" s="26"/>
      <c r="GH712" s="26"/>
      <c r="GI712" s="26"/>
      <c r="GJ712" s="26"/>
      <c r="GK712" s="26"/>
      <c r="GL712" s="26"/>
      <c r="GM712" s="26"/>
      <c r="GN712" s="26"/>
      <c r="GO712" s="26"/>
      <c r="GP712" s="26"/>
      <c r="GQ712" s="26"/>
      <c r="GR712" s="26"/>
      <c r="GS712" s="26"/>
      <c r="GT712" s="26"/>
    </row>
    <row r="713" spans="1:202"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26"/>
      <c r="DX713" s="26"/>
      <c r="DY713" s="26"/>
      <c r="DZ713" s="26"/>
      <c r="EA713" s="26"/>
      <c r="EB713" s="26"/>
      <c r="EC713" s="26"/>
      <c r="ED713" s="26"/>
      <c r="EE713" s="26"/>
      <c r="EF713" s="26"/>
      <c r="EG713" s="26"/>
      <c r="EH713" s="26"/>
      <c r="EI713" s="26"/>
      <c r="EJ713" s="26"/>
      <c r="EK713" s="26"/>
      <c r="EL713" s="26"/>
      <c r="EM713" s="26"/>
      <c r="EN713" s="26"/>
      <c r="EO713" s="26"/>
      <c r="EP713" s="26"/>
      <c r="EQ713" s="26"/>
      <c r="ER713" s="26"/>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c r="GF713" s="26"/>
      <c r="GG713" s="26"/>
      <c r="GH713" s="26"/>
      <c r="GI713" s="26"/>
      <c r="GJ713" s="26"/>
      <c r="GK713" s="26"/>
      <c r="GL713" s="26"/>
      <c r="GM713" s="26"/>
      <c r="GN713" s="26"/>
      <c r="GO713" s="26"/>
      <c r="GP713" s="26"/>
      <c r="GQ713" s="26"/>
      <c r="GR713" s="26"/>
      <c r="GS713" s="26"/>
      <c r="GT713" s="26"/>
    </row>
    <row r="714" spans="1:202"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26"/>
      <c r="DX714" s="26"/>
      <c r="DY714" s="26"/>
      <c r="DZ714" s="26"/>
      <c r="EA714" s="26"/>
      <c r="EB714" s="26"/>
      <c r="EC714" s="26"/>
      <c r="ED714" s="26"/>
      <c r="EE714" s="26"/>
      <c r="EF714" s="26"/>
      <c r="EG714" s="26"/>
      <c r="EH714" s="26"/>
      <c r="EI714" s="26"/>
      <c r="EJ714" s="26"/>
      <c r="EK714" s="26"/>
      <c r="EL714" s="26"/>
      <c r="EM714" s="26"/>
      <c r="EN714" s="26"/>
      <c r="EO714" s="26"/>
      <c r="EP714" s="26"/>
      <c r="EQ714" s="26"/>
      <c r="ER714" s="26"/>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c r="GF714" s="26"/>
      <c r="GG714" s="26"/>
      <c r="GH714" s="26"/>
      <c r="GI714" s="26"/>
      <c r="GJ714" s="26"/>
      <c r="GK714" s="26"/>
      <c r="GL714" s="26"/>
      <c r="GM714" s="26"/>
      <c r="GN714" s="26"/>
      <c r="GO714" s="26"/>
      <c r="GP714" s="26"/>
      <c r="GQ714" s="26"/>
      <c r="GR714" s="26"/>
      <c r="GS714" s="26"/>
      <c r="GT714" s="26"/>
    </row>
    <row r="715" spans="1:202"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26"/>
      <c r="DX715" s="26"/>
      <c r="DY715" s="26"/>
      <c r="DZ715" s="26"/>
      <c r="EA715" s="26"/>
      <c r="EB715" s="26"/>
      <c r="EC715" s="26"/>
      <c r="ED715" s="26"/>
      <c r="EE715" s="26"/>
      <c r="EF715" s="26"/>
      <c r="EG715" s="26"/>
      <c r="EH715" s="26"/>
      <c r="EI715" s="26"/>
      <c r="EJ715" s="26"/>
      <c r="EK715" s="26"/>
      <c r="EL715" s="26"/>
      <c r="EM715" s="26"/>
      <c r="EN715" s="26"/>
      <c r="EO715" s="26"/>
      <c r="EP715" s="26"/>
      <c r="EQ715" s="26"/>
      <c r="ER715" s="26"/>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c r="GF715" s="26"/>
      <c r="GG715" s="26"/>
      <c r="GH715" s="26"/>
      <c r="GI715" s="26"/>
      <c r="GJ715" s="26"/>
      <c r="GK715" s="26"/>
      <c r="GL715" s="26"/>
      <c r="GM715" s="26"/>
      <c r="GN715" s="26"/>
      <c r="GO715" s="26"/>
      <c r="GP715" s="26"/>
      <c r="GQ715" s="26"/>
      <c r="GR715" s="26"/>
      <c r="GS715" s="26"/>
      <c r="GT715" s="26"/>
    </row>
    <row r="716" spans="1:202"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26"/>
      <c r="DX716" s="26"/>
      <c r="DY716" s="26"/>
      <c r="DZ716" s="26"/>
      <c r="EA716" s="26"/>
      <c r="EB716" s="26"/>
      <c r="EC716" s="26"/>
      <c r="ED716" s="26"/>
      <c r="EE716" s="26"/>
      <c r="EF716" s="26"/>
      <c r="EG716" s="26"/>
      <c r="EH716" s="26"/>
      <c r="EI716" s="26"/>
      <c r="EJ716" s="26"/>
      <c r="EK716" s="26"/>
      <c r="EL716" s="26"/>
      <c r="EM716" s="26"/>
      <c r="EN716" s="26"/>
      <c r="EO716" s="26"/>
      <c r="EP716" s="26"/>
      <c r="EQ716" s="26"/>
      <c r="ER716" s="26"/>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c r="GF716" s="26"/>
      <c r="GG716" s="26"/>
      <c r="GH716" s="26"/>
      <c r="GI716" s="26"/>
      <c r="GJ716" s="26"/>
      <c r="GK716" s="26"/>
      <c r="GL716" s="26"/>
      <c r="GM716" s="26"/>
      <c r="GN716" s="26"/>
      <c r="GO716" s="26"/>
      <c r="GP716" s="26"/>
      <c r="GQ716" s="26"/>
      <c r="GR716" s="26"/>
      <c r="GS716" s="26"/>
      <c r="GT716" s="26"/>
    </row>
    <row r="717" spans="1:202"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26"/>
      <c r="DX717" s="26"/>
      <c r="DY717" s="26"/>
      <c r="DZ717" s="26"/>
      <c r="EA717" s="26"/>
      <c r="EB717" s="26"/>
      <c r="EC717" s="26"/>
      <c r="ED717" s="26"/>
      <c r="EE717" s="26"/>
      <c r="EF717" s="26"/>
      <c r="EG717" s="26"/>
      <c r="EH717" s="26"/>
      <c r="EI717" s="26"/>
      <c r="EJ717" s="26"/>
      <c r="EK717" s="26"/>
      <c r="EL717" s="26"/>
      <c r="EM717" s="26"/>
      <c r="EN717" s="26"/>
      <c r="EO717" s="26"/>
      <c r="EP717" s="26"/>
      <c r="EQ717" s="26"/>
      <c r="ER717" s="26"/>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c r="GF717" s="26"/>
      <c r="GG717" s="26"/>
      <c r="GH717" s="26"/>
      <c r="GI717" s="26"/>
      <c r="GJ717" s="26"/>
      <c r="GK717" s="26"/>
      <c r="GL717" s="26"/>
      <c r="GM717" s="26"/>
      <c r="GN717" s="26"/>
      <c r="GO717" s="26"/>
      <c r="GP717" s="26"/>
      <c r="GQ717" s="26"/>
      <c r="GR717" s="26"/>
      <c r="GS717" s="26"/>
      <c r="GT717" s="26"/>
    </row>
    <row r="718" spans="1:202"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26"/>
      <c r="DX718" s="26"/>
      <c r="DY718" s="26"/>
      <c r="DZ718" s="26"/>
      <c r="EA718" s="26"/>
      <c r="EB718" s="26"/>
      <c r="EC718" s="26"/>
      <c r="ED718" s="26"/>
      <c r="EE718" s="26"/>
      <c r="EF718" s="26"/>
      <c r="EG718" s="26"/>
      <c r="EH718" s="26"/>
      <c r="EI718" s="26"/>
      <c r="EJ718" s="26"/>
      <c r="EK718" s="26"/>
      <c r="EL718" s="26"/>
      <c r="EM718" s="26"/>
      <c r="EN718" s="26"/>
      <c r="EO718" s="26"/>
      <c r="EP718" s="26"/>
      <c r="EQ718" s="26"/>
      <c r="ER718" s="26"/>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c r="GF718" s="26"/>
      <c r="GG718" s="26"/>
      <c r="GH718" s="26"/>
      <c r="GI718" s="26"/>
      <c r="GJ718" s="26"/>
      <c r="GK718" s="26"/>
      <c r="GL718" s="26"/>
      <c r="GM718" s="26"/>
      <c r="GN718" s="26"/>
      <c r="GO718" s="26"/>
      <c r="GP718" s="26"/>
      <c r="GQ718" s="26"/>
      <c r="GR718" s="26"/>
      <c r="GS718" s="26"/>
      <c r="GT718" s="26"/>
    </row>
    <row r="719" spans="1:202"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26"/>
      <c r="DX719" s="26"/>
      <c r="DY719" s="26"/>
      <c r="DZ719" s="26"/>
      <c r="EA719" s="26"/>
      <c r="EB719" s="26"/>
      <c r="EC719" s="26"/>
      <c r="ED719" s="26"/>
      <c r="EE719" s="26"/>
      <c r="EF719" s="26"/>
      <c r="EG719" s="26"/>
      <c r="EH719" s="26"/>
      <c r="EI719" s="26"/>
      <c r="EJ719" s="26"/>
      <c r="EK719" s="26"/>
      <c r="EL719" s="26"/>
      <c r="EM719" s="26"/>
      <c r="EN719" s="26"/>
      <c r="EO719" s="26"/>
      <c r="EP719" s="26"/>
      <c r="EQ719" s="26"/>
      <c r="ER719" s="26"/>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c r="FX719" s="26"/>
      <c r="FY719" s="26"/>
      <c r="FZ719" s="26"/>
      <c r="GA719" s="26"/>
      <c r="GB719" s="26"/>
      <c r="GC719" s="26"/>
      <c r="GD719" s="26"/>
      <c r="GE719" s="26"/>
      <c r="GF719" s="26"/>
      <c r="GG719" s="26"/>
      <c r="GH719" s="26"/>
      <c r="GI719" s="26"/>
      <c r="GJ719" s="26"/>
      <c r="GK719" s="26"/>
      <c r="GL719" s="26"/>
      <c r="GM719" s="26"/>
      <c r="GN719" s="26"/>
      <c r="GO719" s="26"/>
      <c r="GP719" s="26"/>
      <c r="GQ719" s="26"/>
      <c r="GR719" s="26"/>
      <c r="GS719" s="26"/>
      <c r="GT719" s="26"/>
    </row>
    <row r="720" spans="1:202"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26"/>
      <c r="DX720" s="26"/>
      <c r="DY720" s="26"/>
      <c r="DZ720" s="26"/>
      <c r="EA720" s="26"/>
      <c r="EB720" s="26"/>
      <c r="EC720" s="26"/>
      <c r="ED720" s="26"/>
      <c r="EE720" s="26"/>
      <c r="EF720" s="26"/>
      <c r="EG720" s="26"/>
      <c r="EH720" s="26"/>
      <c r="EI720" s="26"/>
      <c r="EJ720" s="26"/>
      <c r="EK720" s="26"/>
      <c r="EL720" s="26"/>
      <c r="EM720" s="26"/>
      <c r="EN720" s="26"/>
      <c r="EO720" s="26"/>
      <c r="EP720" s="26"/>
      <c r="EQ720" s="26"/>
      <c r="ER720" s="26"/>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c r="FX720" s="26"/>
      <c r="FY720" s="26"/>
      <c r="FZ720" s="26"/>
      <c r="GA720" s="26"/>
      <c r="GB720" s="26"/>
      <c r="GC720" s="26"/>
      <c r="GD720" s="26"/>
      <c r="GE720" s="26"/>
      <c r="GF720" s="26"/>
      <c r="GG720" s="26"/>
      <c r="GH720" s="26"/>
      <c r="GI720" s="26"/>
      <c r="GJ720" s="26"/>
      <c r="GK720" s="26"/>
      <c r="GL720" s="26"/>
      <c r="GM720" s="26"/>
      <c r="GN720" s="26"/>
      <c r="GO720" s="26"/>
      <c r="GP720" s="26"/>
      <c r="GQ720" s="26"/>
      <c r="GR720" s="26"/>
      <c r="GS720" s="26"/>
      <c r="GT720" s="26"/>
    </row>
    <row r="721" spans="1:202"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26"/>
      <c r="DX721" s="26"/>
      <c r="DY721" s="26"/>
      <c r="DZ721" s="26"/>
      <c r="EA721" s="26"/>
      <c r="EB721" s="26"/>
      <c r="EC721" s="26"/>
      <c r="ED721" s="26"/>
      <c r="EE721" s="26"/>
      <c r="EF721" s="26"/>
      <c r="EG721" s="26"/>
      <c r="EH721" s="26"/>
      <c r="EI721" s="26"/>
      <c r="EJ721" s="26"/>
      <c r="EK721" s="26"/>
      <c r="EL721" s="26"/>
      <c r="EM721" s="26"/>
      <c r="EN721" s="26"/>
      <c r="EO721" s="26"/>
      <c r="EP721" s="26"/>
      <c r="EQ721" s="26"/>
      <c r="ER721" s="26"/>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c r="GF721" s="26"/>
      <c r="GG721" s="26"/>
      <c r="GH721" s="26"/>
      <c r="GI721" s="26"/>
      <c r="GJ721" s="26"/>
      <c r="GK721" s="26"/>
      <c r="GL721" s="26"/>
      <c r="GM721" s="26"/>
      <c r="GN721" s="26"/>
      <c r="GO721" s="26"/>
      <c r="GP721" s="26"/>
      <c r="GQ721" s="26"/>
      <c r="GR721" s="26"/>
      <c r="GS721" s="26"/>
      <c r="GT721" s="26"/>
    </row>
    <row r="722" spans="1:202"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26"/>
      <c r="DX722" s="26"/>
      <c r="DY722" s="26"/>
      <c r="DZ722" s="26"/>
      <c r="EA722" s="26"/>
      <c r="EB722" s="26"/>
      <c r="EC722" s="26"/>
      <c r="ED722" s="26"/>
      <c r="EE722" s="26"/>
      <c r="EF722" s="26"/>
      <c r="EG722" s="26"/>
      <c r="EH722" s="26"/>
      <c r="EI722" s="26"/>
      <c r="EJ722" s="26"/>
      <c r="EK722" s="26"/>
      <c r="EL722" s="26"/>
      <c r="EM722" s="26"/>
      <c r="EN722" s="26"/>
      <c r="EO722" s="26"/>
      <c r="EP722" s="26"/>
      <c r="EQ722" s="26"/>
      <c r="ER722" s="26"/>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c r="GF722" s="26"/>
      <c r="GG722" s="26"/>
      <c r="GH722" s="26"/>
      <c r="GI722" s="26"/>
      <c r="GJ722" s="26"/>
      <c r="GK722" s="26"/>
      <c r="GL722" s="26"/>
      <c r="GM722" s="26"/>
      <c r="GN722" s="26"/>
      <c r="GO722" s="26"/>
      <c r="GP722" s="26"/>
      <c r="GQ722" s="26"/>
      <c r="GR722" s="26"/>
      <c r="GS722" s="26"/>
      <c r="GT722" s="26"/>
    </row>
    <row r="723" spans="1:202"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26"/>
      <c r="DX723" s="26"/>
      <c r="DY723" s="26"/>
      <c r="DZ723" s="26"/>
      <c r="EA723" s="26"/>
      <c r="EB723" s="26"/>
      <c r="EC723" s="26"/>
      <c r="ED723" s="26"/>
      <c r="EE723" s="26"/>
      <c r="EF723" s="26"/>
      <c r="EG723" s="26"/>
      <c r="EH723" s="26"/>
      <c r="EI723" s="26"/>
      <c r="EJ723" s="26"/>
      <c r="EK723" s="26"/>
      <c r="EL723" s="26"/>
      <c r="EM723" s="26"/>
      <c r="EN723" s="26"/>
      <c r="EO723" s="26"/>
      <c r="EP723" s="26"/>
      <c r="EQ723" s="26"/>
      <c r="ER723" s="26"/>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c r="GF723" s="26"/>
      <c r="GG723" s="26"/>
      <c r="GH723" s="26"/>
      <c r="GI723" s="26"/>
      <c r="GJ723" s="26"/>
      <c r="GK723" s="26"/>
      <c r="GL723" s="26"/>
      <c r="GM723" s="26"/>
      <c r="GN723" s="26"/>
      <c r="GO723" s="26"/>
      <c r="GP723" s="26"/>
      <c r="GQ723" s="26"/>
      <c r="GR723" s="26"/>
      <c r="GS723" s="26"/>
      <c r="GT723" s="26"/>
    </row>
    <row r="724" spans="1:202"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26"/>
      <c r="DX724" s="26"/>
      <c r="DY724" s="26"/>
      <c r="DZ724" s="26"/>
      <c r="EA724" s="26"/>
      <c r="EB724" s="26"/>
      <c r="EC724" s="26"/>
      <c r="ED724" s="26"/>
      <c r="EE724" s="26"/>
      <c r="EF724" s="26"/>
      <c r="EG724" s="26"/>
      <c r="EH724" s="26"/>
      <c r="EI724" s="26"/>
      <c r="EJ724" s="26"/>
      <c r="EK724" s="26"/>
      <c r="EL724" s="26"/>
      <c r="EM724" s="26"/>
      <c r="EN724" s="26"/>
      <c r="EO724" s="26"/>
      <c r="EP724" s="26"/>
      <c r="EQ724" s="26"/>
      <c r="ER724" s="26"/>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c r="GF724" s="26"/>
      <c r="GG724" s="26"/>
      <c r="GH724" s="26"/>
      <c r="GI724" s="26"/>
      <c r="GJ724" s="26"/>
      <c r="GK724" s="26"/>
      <c r="GL724" s="26"/>
      <c r="GM724" s="26"/>
      <c r="GN724" s="26"/>
      <c r="GO724" s="26"/>
      <c r="GP724" s="26"/>
      <c r="GQ724" s="26"/>
      <c r="GR724" s="26"/>
      <c r="GS724" s="26"/>
      <c r="GT724" s="26"/>
    </row>
    <row r="725" spans="1:202"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26"/>
      <c r="DX725" s="26"/>
      <c r="DY725" s="26"/>
      <c r="DZ725" s="26"/>
      <c r="EA725" s="26"/>
      <c r="EB725" s="26"/>
      <c r="EC725" s="26"/>
      <c r="ED725" s="26"/>
      <c r="EE725" s="26"/>
      <c r="EF725" s="26"/>
      <c r="EG725" s="26"/>
      <c r="EH725" s="26"/>
      <c r="EI725" s="26"/>
      <c r="EJ725" s="26"/>
      <c r="EK725" s="26"/>
      <c r="EL725" s="26"/>
      <c r="EM725" s="26"/>
      <c r="EN725" s="26"/>
      <c r="EO725" s="26"/>
      <c r="EP725" s="26"/>
      <c r="EQ725" s="26"/>
      <c r="ER725" s="26"/>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c r="GF725" s="26"/>
      <c r="GG725" s="26"/>
      <c r="GH725" s="26"/>
      <c r="GI725" s="26"/>
      <c r="GJ725" s="26"/>
      <c r="GK725" s="26"/>
      <c r="GL725" s="26"/>
      <c r="GM725" s="26"/>
      <c r="GN725" s="26"/>
      <c r="GO725" s="26"/>
      <c r="GP725" s="26"/>
      <c r="GQ725" s="26"/>
      <c r="GR725" s="26"/>
      <c r="GS725" s="26"/>
      <c r="GT725" s="26"/>
    </row>
    <row r="726" spans="1:202"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26"/>
      <c r="DX726" s="26"/>
      <c r="DY726" s="26"/>
      <c r="DZ726" s="26"/>
      <c r="EA726" s="26"/>
      <c r="EB726" s="26"/>
      <c r="EC726" s="26"/>
      <c r="ED726" s="26"/>
      <c r="EE726" s="26"/>
      <c r="EF726" s="26"/>
      <c r="EG726" s="26"/>
      <c r="EH726" s="26"/>
      <c r="EI726" s="26"/>
      <c r="EJ726" s="26"/>
      <c r="EK726" s="26"/>
      <c r="EL726" s="26"/>
      <c r="EM726" s="26"/>
      <c r="EN726" s="26"/>
      <c r="EO726" s="26"/>
      <c r="EP726" s="26"/>
      <c r="EQ726" s="26"/>
      <c r="ER726" s="26"/>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c r="GF726" s="26"/>
      <c r="GG726" s="26"/>
      <c r="GH726" s="26"/>
      <c r="GI726" s="26"/>
      <c r="GJ726" s="26"/>
      <c r="GK726" s="26"/>
      <c r="GL726" s="26"/>
      <c r="GM726" s="26"/>
      <c r="GN726" s="26"/>
      <c r="GO726" s="26"/>
      <c r="GP726" s="26"/>
      <c r="GQ726" s="26"/>
      <c r="GR726" s="26"/>
      <c r="GS726" s="26"/>
      <c r="GT726" s="26"/>
    </row>
    <row r="727" spans="1:202"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26"/>
      <c r="DX727" s="26"/>
      <c r="DY727" s="26"/>
      <c r="DZ727" s="26"/>
      <c r="EA727" s="26"/>
      <c r="EB727" s="26"/>
      <c r="EC727" s="26"/>
      <c r="ED727" s="26"/>
      <c r="EE727" s="26"/>
      <c r="EF727" s="26"/>
      <c r="EG727" s="26"/>
      <c r="EH727" s="26"/>
      <c r="EI727" s="26"/>
      <c r="EJ727" s="26"/>
      <c r="EK727" s="26"/>
      <c r="EL727" s="26"/>
      <c r="EM727" s="26"/>
      <c r="EN727" s="26"/>
      <c r="EO727" s="26"/>
      <c r="EP727" s="26"/>
      <c r="EQ727" s="26"/>
      <c r="ER727" s="26"/>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c r="GF727" s="26"/>
      <c r="GG727" s="26"/>
      <c r="GH727" s="26"/>
      <c r="GI727" s="26"/>
      <c r="GJ727" s="26"/>
      <c r="GK727" s="26"/>
      <c r="GL727" s="26"/>
      <c r="GM727" s="26"/>
      <c r="GN727" s="26"/>
      <c r="GO727" s="26"/>
      <c r="GP727" s="26"/>
      <c r="GQ727" s="26"/>
      <c r="GR727" s="26"/>
      <c r="GS727" s="26"/>
      <c r="GT727" s="26"/>
    </row>
    <row r="728" spans="1:202"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26"/>
      <c r="DX728" s="26"/>
      <c r="DY728" s="26"/>
      <c r="DZ728" s="26"/>
      <c r="EA728" s="26"/>
      <c r="EB728" s="26"/>
      <c r="EC728" s="26"/>
      <c r="ED728" s="26"/>
      <c r="EE728" s="26"/>
      <c r="EF728" s="26"/>
      <c r="EG728" s="26"/>
      <c r="EH728" s="26"/>
      <c r="EI728" s="26"/>
      <c r="EJ728" s="26"/>
      <c r="EK728" s="26"/>
      <c r="EL728" s="26"/>
      <c r="EM728" s="26"/>
      <c r="EN728" s="26"/>
      <c r="EO728" s="26"/>
      <c r="EP728" s="26"/>
      <c r="EQ728" s="26"/>
      <c r="ER728" s="26"/>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c r="GF728" s="26"/>
      <c r="GG728" s="26"/>
      <c r="GH728" s="26"/>
      <c r="GI728" s="26"/>
      <c r="GJ728" s="26"/>
      <c r="GK728" s="26"/>
      <c r="GL728" s="26"/>
      <c r="GM728" s="26"/>
      <c r="GN728" s="26"/>
      <c r="GO728" s="26"/>
      <c r="GP728" s="26"/>
      <c r="GQ728" s="26"/>
      <c r="GR728" s="26"/>
      <c r="GS728" s="26"/>
      <c r="GT728" s="26"/>
    </row>
    <row r="729" spans="1:202"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26"/>
      <c r="DX729" s="26"/>
      <c r="DY729" s="26"/>
      <c r="DZ729" s="26"/>
      <c r="EA729" s="26"/>
      <c r="EB729" s="26"/>
      <c r="EC729" s="26"/>
      <c r="ED729" s="26"/>
      <c r="EE729" s="26"/>
      <c r="EF729" s="26"/>
      <c r="EG729" s="26"/>
      <c r="EH729" s="26"/>
      <c r="EI729" s="26"/>
      <c r="EJ729" s="26"/>
      <c r="EK729" s="26"/>
      <c r="EL729" s="26"/>
      <c r="EM729" s="26"/>
      <c r="EN729" s="26"/>
      <c r="EO729" s="26"/>
      <c r="EP729" s="26"/>
      <c r="EQ729" s="26"/>
      <c r="ER729" s="26"/>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c r="GF729" s="26"/>
      <c r="GG729" s="26"/>
      <c r="GH729" s="26"/>
      <c r="GI729" s="26"/>
      <c r="GJ729" s="26"/>
      <c r="GK729" s="26"/>
      <c r="GL729" s="26"/>
      <c r="GM729" s="26"/>
      <c r="GN729" s="26"/>
      <c r="GO729" s="26"/>
      <c r="GP729" s="26"/>
      <c r="GQ729" s="26"/>
      <c r="GR729" s="26"/>
      <c r="GS729" s="26"/>
      <c r="GT729" s="26"/>
    </row>
    <row r="730" spans="1:202"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26"/>
      <c r="DX730" s="26"/>
      <c r="DY730" s="26"/>
      <c r="DZ730" s="26"/>
      <c r="EA730" s="26"/>
      <c r="EB730" s="26"/>
      <c r="EC730" s="26"/>
      <c r="ED730" s="26"/>
      <c r="EE730" s="26"/>
      <c r="EF730" s="26"/>
      <c r="EG730" s="26"/>
      <c r="EH730" s="26"/>
      <c r="EI730" s="26"/>
      <c r="EJ730" s="26"/>
      <c r="EK730" s="26"/>
      <c r="EL730" s="26"/>
      <c r="EM730" s="26"/>
      <c r="EN730" s="26"/>
      <c r="EO730" s="26"/>
      <c r="EP730" s="26"/>
      <c r="EQ730" s="26"/>
      <c r="ER730" s="26"/>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c r="FX730" s="26"/>
      <c r="FY730" s="26"/>
      <c r="FZ730" s="26"/>
      <c r="GA730" s="26"/>
      <c r="GB730" s="26"/>
      <c r="GC730" s="26"/>
      <c r="GD730" s="26"/>
      <c r="GE730" s="26"/>
      <c r="GF730" s="26"/>
      <c r="GG730" s="26"/>
      <c r="GH730" s="26"/>
      <c r="GI730" s="26"/>
      <c r="GJ730" s="26"/>
      <c r="GK730" s="26"/>
      <c r="GL730" s="26"/>
      <c r="GM730" s="26"/>
      <c r="GN730" s="26"/>
      <c r="GO730" s="26"/>
      <c r="GP730" s="26"/>
      <c r="GQ730" s="26"/>
      <c r="GR730" s="26"/>
      <c r="GS730" s="26"/>
      <c r="GT730" s="26"/>
    </row>
    <row r="731" spans="1:202"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26"/>
      <c r="DX731" s="26"/>
      <c r="DY731" s="26"/>
      <c r="DZ731" s="26"/>
      <c r="EA731" s="26"/>
      <c r="EB731" s="26"/>
      <c r="EC731" s="26"/>
      <c r="ED731" s="26"/>
      <c r="EE731" s="26"/>
      <c r="EF731" s="26"/>
      <c r="EG731" s="26"/>
      <c r="EH731" s="26"/>
      <c r="EI731" s="26"/>
      <c r="EJ731" s="26"/>
      <c r="EK731" s="26"/>
      <c r="EL731" s="26"/>
      <c r="EM731" s="26"/>
      <c r="EN731" s="26"/>
      <c r="EO731" s="26"/>
      <c r="EP731" s="26"/>
      <c r="EQ731" s="26"/>
      <c r="ER731" s="26"/>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c r="FX731" s="26"/>
      <c r="FY731" s="26"/>
      <c r="FZ731" s="26"/>
      <c r="GA731" s="26"/>
      <c r="GB731" s="26"/>
      <c r="GC731" s="26"/>
      <c r="GD731" s="26"/>
      <c r="GE731" s="26"/>
      <c r="GF731" s="26"/>
      <c r="GG731" s="26"/>
      <c r="GH731" s="26"/>
      <c r="GI731" s="26"/>
      <c r="GJ731" s="26"/>
      <c r="GK731" s="26"/>
      <c r="GL731" s="26"/>
      <c r="GM731" s="26"/>
      <c r="GN731" s="26"/>
      <c r="GO731" s="26"/>
      <c r="GP731" s="26"/>
      <c r="GQ731" s="26"/>
      <c r="GR731" s="26"/>
      <c r="GS731" s="26"/>
      <c r="GT731" s="26"/>
    </row>
    <row r="732" spans="1:202"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26"/>
      <c r="DX732" s="26"/>
      <c r="DY732" s="26"/>
      <c r="DZ732" s="26"/>
      <c r="EA732" s="26"/>
      <c r="EB732" s="26"/>
      <c r="EC732" s="26"/>
      <c r="ED732" s="26"/>
      <c r="EE732" s="26"/>
      <c r="EF732" s="26"/>
      <c r="EG732" s="26"/>
      <c r="EH732" s="26"/>
      <c r="EI732" s="26"/>
      <c r="EJ732" s="26"/>
      <c r="EK732" s="26"/>
      <c r="EL732" s="26"/>
      <c r="EM732" s="26"/>
      <c r="EN732" s="26"/>
      <c r="EO732" s="26"/>
      <c r="EP732" s="26"/>
      <c r="EQ732" s="26"/>
      <c r="ER732" s="26"/>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c r="FX732" s="26"/>
      <c r="FY732" s="26"/>
      <c r="FZ732" s="26"/>
      <c r="GA732" s="26"/>
      <c r="GB732" s="26"/>
      <c r="GC732" s="26"/>
      <c r="GD732" s="26"/>
      <c r="GE732" s="26"/>
      <c r="GF732" s="26"/>
      <c r="GG732" s="26"/>
      <c r="GH732" s="26"/>
      <c r="GI732" s="26"/>
      <c r="GJ732" s="26"/>
      <c r="GK732" s="26"/>
      <c r="GL732" s="26"/>
      <c r="GM732" s="26"/>
      <c r="GN732" s="26"/>
      <c r="GO732" s="26"/>
      <c r="GP732" s="26"/>
      <c r="GQ732" s="26"/>
      <c r="GR732" s="26"/>
      <c r="GS732" s="26"/>
      <c r="GT732" s="26"/>
    </row>
    <row r="733" spans="1:202"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c r="DQ733" s="26"/>
      <c r="DR733" s="26"/>
      <c r="DS733" s="26"/>
      <c r="DT733" s="26"/>
      <c r="DU733" s="26"/>
      <c r="DV733" s="26"/>
      <c r="DW733" s="26"/>
      <c r="DX733" s="26"/>
      <c r="DY733" s="26"/>
      <c r="DZ733" s="26"/>
      <c r="EA733" s="26"/>
      <c r="EB733" s="26"/>
      <c r="EC733" s="26"/>
      <c r="ED733" s="26"/>
      <c r="EE733" s="26"/>
      <c r="EF733" s="26"/>
      <c r="EG733" s="26"/>
      <c r="EH733" s="26"/>
      <c r="EI733" s="26"/>
      <c r="EJ733" s="26"/>
      <c r="EK733" s="26"/>
      <c r="EL733" s="26"/>
      <c r="EM733" s="26"/>
      <c r="EN733" s="26"/>
      <c r="EO733" s="26"/>
      <c r="EP733" s="26"/>
      <c r="EQ733" s="26"/>
      <c r="ER733" s="26"/>
      <c r="ES733" s="26"/>
      <c r="ET733" s="26"/>
      <c r="EU733" s="26"/>
      <c r="EV733" s="26"/>
      <c r="EW733" s="26"/>
      <c r="EX733" s="26"/>
      <c r="EY733" s="26"/>
      <c r="EZ733" s="26"/>
      <c r="FA733" s="26"/>
      <c r="FB733" s="26"/>
      <c r="FC733" s="26"/>
      <c r="FD733" s="26"/>
      <c r="FE733" s="26"/>
      <c r="FF733" s="26"/>
      <c r="FG733" s="26"/>
      <c r="FH733" s="26"/>
      <c r="FI733" s="26"/>
      <c r="FJ733" s="26"/>
      <c r="FK733" s="26"/>
      <c r="FL733" s="26"/>
      <c r="FM733" s="26"/>
      <c r="FN733" s="26"/>
      <c r="FO733" s="26"/>
      <c r="FP733" s="26"/>
      <c r="FQ733" s="26"/>
      <c r="FR733" s="26"/>
      <c r="FS733" s="26"/>
      <c r="FT733" s="26"/>
      <c r="FU733" s="26"/>
      <c r="FV733" s="26"/>
      <c r="FW733" s="26"/>
      <c r="FX733" s="26"/>
      <c r="FY733" s="26"/>
      <c r="FZ733" s="26"/>
      <c r="GA733" s="26"/>
      <c r="GB733" s="26"/>
      <c r="GC733" s="26"/>
      <c r="GD733" s="26"/>
      <c r="GE733" s="26"/>
      <c r="GF733" s="26"/>
      <c r="GG733" s="26"/>
      <c r="GH733" s="26"/>
      <c r="GI733" s="26"/>
      <c r="GJ733" s="26"/>
      <c r="GK733" s="26"/>
      <c r="GL733" s="26"/>
      <c r="GM733" s="26"/>
      <c r="GN733" s="26"/>
      <c r="GO733" s="26"/>
      <c r="GP733" s="26"/>
      <c r="GQ733" s="26"/>
      <c r="GR733" s="26"/>
      <c r="GS733" s="26"/>
      <c r="GT733" s="26"/>
    </row>
    <row r="734" spans="1:202"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c r="DQ734" s="26"/>
      <c r="DR734" s="26"/>
      <c r="DS734" s="26"/>
      <c r="DT734" s="26"/>
      <c r="DU734" s="26"/>
      <c r="DV734" s="26"/>
      <c r="DW734" s="26"/>
      <c r="DX734" s="26"/>
      <c r="DY734" s="26"/>
      <c r="DZ734" s="26"/>
      <c r="EA734" s="26"/>
      <c r="EB734" s="26"/>
      <c r="EC734" s="26"/>
      <c r="ED734" s="26"/>
      <c r="EE734" s="26"/>
      <c r="EF734" s="26"/>
      <c r="EG734" s="26"/>
      <c r="EH734" s="26"/>
      <c r="EI734" s="26"/>
      <c r="EJ734" s="26"/>
      <c r="EK734" s="26"/>
      <c r="EL734" s="26"/>
      <c r="EM734" s="26"/>
      <c r="EN734" s="26"/>
      <c r="EO734" s="26"/>
      <c r="EP734" s="26"/>
      <c r="EQ734" s="26"/>
      <c r="ER734" s="26"/>
      <c r="ES734" s="26"/>
      <c r="ET734" s="26"/>
      <c r="EU734" s="26"/>
      <c r="EV734" s="26"/>
      <c r="EW734" s="26"/>
      <c r="EX734" s="26"/>
      <c r="EY734" s="26"/>
      <c r="EZ734" s="26"/>
      <c r="FA734" s="26"/>
      <c r="FB734" s="26"/>
      <c r="FC734" s="26"/>
      <c r="FD734" s="26"/>
      <c r="FE734" s="26"/>
      <c r="FF734" s="26"/>
      <c r="FG734" s="26"/>
      <c r="FH734" s="26"/>
      <c r="FI734" s="26"/>
      <c r="FJ734" s="26"/>
      <c r="FK734" s="26"/>
      <c r="FL734" s="26"/>
      <c r="FM734" s="26"/>
      <c r="FN734" s="26"/>
      <c r="FO734" s="26"/>
      <c r="FP734" s="26"/>
      <c r="FQ734" s="26"/>
      <c r="FR734" s="26"/>
      <c r="FS734" s="26"/>
      <c r="FT734" s="26"/>
      <c r="FU734" s="26"/>
      <c r="FV734" s="26"/>
      <c r="FW734" s="26"/>
      <c r="FX734" s="26"/>
      <c r="FY734" s="26"/>
      <c r="FZ734" s="26"/>
      <c r="GA734" s="26"/>
      <c r="GB734" s="26"/>
      <c r="GC734" s="26"/>
      <c r="GD734" s="26"/>
      <c r="GE734" s="26"/>
      <c r="GF734" s="26"/>
      <c r="GG734" s="26"/>
      <c r="GH734" s="26"/>
      <c r="GI734" s="26"/>
      <c r="GJ734" s="26"/>
      <c r="GK734" s="26"/>
      <c r="GL734" s="26"/>
      <c r="GM734" s="26"/>
      <c r="GN734" s="26"/>
      <c r="GO734" s="26"/>
      <c r="GP734" s="26"/>
      <c r="GQ734" s="26"/>
      <c r="GR734" s="26"/>
      <c r="GS734" s="26"/>
      <c r="GT734" s="26"/>
    </row>
    <row r="735" spans="1:202"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c r="DQ735" s="26"/>
      <c r="DR735" s="26"/>
      <c r="DS735" s="26"/>
      <c r="DT735" s="26"/>
      <c r="DU735" s="26"/>
      <c r="DV735" s="26"/>
      <c r="DW735" s="26"/>
      <c r="DX735" s="26"/>
      <c r="DY735" s="26"/>
      <c r="DZ735" s="26"/>
      <c r="EA735" s="26"/>
      <c r="EB735" s="26"/>
      <c r="EC735" s="26"/>
      <c r="ED735" s="26"/>
      <c r="EE735" s="26"/>
      <c r="EF735" s="26"/>
      <c r="EG735" s="26"/>
      <c r="EH735" s="26"/>
      <c r="EI735" s="26"/>
      <c r="EJ735" s="26"/>
      <c r="EK735" s="26"/>
      <c r="EL735" s="26"/>
      <c r="EM735" s="26"/>
      <c r="EN735" s="26"/>
      <c r="EO735" s="26"/>
      <c r="EP735" s="26"/>
      <c r="EQ735" s="26"/>
      <c r="ER735" s="26"/>
      <c r="ES735" s="26"/>
      <c r="ET735" s="26"/>
      <c r="EU735" s="26"/>
      <c r="EV735" s="26"/>
      <c r="EW735" s="26"/>
      <c r="EX735" s="26"/>
      <c r="EY735" s="26"/>
      <c r="EZ735" s="26"/>
      <c r="FA735" s="26"/>
      <c r="FB735" s="26"/>
      <c r="FC735" s="26"/>
      <c r="FD735" s="26"/>
      <c r="FE735" s="26"/>
      <c r="FF735" s="26"/>
      <c r="FG735" s="26"/>
      <c r="FH735" s="26"/>
      <c r="FI735" s="26"/>
      <c r="FJ735" s="26"/>
      <c r="FK735" s="26"/>
      <c r="FL735" s="26"/>
      <c r="FM735" s="26"/>
      <c r="FN735" s="26"/>
      <c r="FO735" s="26"/>
      <c r="FP735" s="26"/>
      <c r="FQ735" s="26"/>
      <c r="FR735" s="26"/>
      <c r="FS735" s="26"/>
      <c r="FT735" s="26"/>
      <c r="FU735" s="26"/>
      <c r="FV735" s="26"/>
      <c r="FW735" s="26"/>
      <c r="FX735" s="26"/>
      <c r="FY735" s="26"/>
      <c r="FZ735" s="26"/>
      <c r="GA735" s="26"/>
      <c r="GB735" s="26"/>
      <c r="GC735" s="26"/>
      <c r="GD735" s="26"/>
      <c r="GE735" s="26"/>
      <c r="GF735" s="26"/>
      <c r="GG735" s="26"/>
      <c r="GH735" s="26"/>
      <c r="GI735" s="26"/>
      <c r="GJ735" s="26"/>
      <c r="GK735" s="26"/>
      <c r="GL735" s="26"/>
      <c r="GM735" s="26"/>
      <c r="GN735" s="26"/>
      <c r="GO735" s="26"/>
      <c r="GP735" s="26"/>
      <c r="GQ735" s="26"/>
      <c r="GR735" s="26"/>
      <c r="GS735" s="26"/>
      <c r="GT735" s="26"/>
    </row>
    <row r="736" spans="1:202"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c r="DQ736" s="26"/>
      <c r="DR736" s="26"/>
      <c r="DS736" s="26"/>
      <c r="DT736" s="26"/>
      <c r="DU736" s="26"/>
      <c r="DV736" s="26"/>
      <c r="DW736" s="26"/>
      <c r="DX736" s="26"/>
      <c r="DY736" s="26"/>
      <c r="DZ736" s="26"/>
      <c r="EA736" s="26"/>
      <c r="EB736" s="26"/>
      <c r="EC736" s="26"/>
      <c r="ED736" s="26"/>
      <c r="EE736" s="26"/>
      <c r="EF736" s="26"/>
      <c r="EG736" s="26"/>
      <c r="EH736" s="26"/>
      <c r="EI736" s="26"/>
      <c r="EJ736" s="26"/>
      <c r="EK736" s="26"/>
      <c r="EL736" s="26"/>
      <c r="EM736" s="26"/>
      <c r="EN736" s="26"/>
      <c r="EO736" s="26"/>
      <c r="EP736" s="26"/>
      <c r="EQ736" s="26"/>
      <c r="ER736" s="26"/>
      <c r="ES736" s="26"/>
      <c r="ET736" s="26"/>
      <c r="EU736" s="26"/>
      <c r="EV736" s="26"/>
      <c r="EW736" s="26"/>
      <c r="EX736" s="26"/>
      <c r="EY736" s="26"/>
      <c r="EZ736" s="26"/>
      <c r="FA736" s="26"/>
      <c r="FB736" s="26"/>
      <c r="FC736" s="26"/>
      <c r="FD736" s="26"/>
      <c r="FE736" s="26"/>
      <c r="FF736" s="26"/>
      <c r="FG736" s="26"/>
      <c r="FH736" s="26"/>
      <c r="FI736" s="26"/>
      <c r="FJ736" s="26"/>
      <c r="FK736" s="26"/>
      <c r="FL736" s="26"/>
      <c r="FM736" s="26"/>
      <c r="FN736" s="26"/>
      <c r="FO736" s="26"/>
      <c r="FP736" s="26"/>
      <c r="FQ736" s="26"/>
      <c r="FR736" s="26"/>
      <c r="FS736" s="26"/>
      <c r="FT736" s="26"/>
      <c r="FU736" s="26"/>
      <c r="FV736" s="26"/>
      <c r="FW736" s="26"/>
      <c r="FX736" s="26"/>
      <c r="FY736" s="26"/>
      <c r="FZ736" s="26"/>
      <c r="GA736" s="26"/>
      <c r="GB736" s="26"/>
      <c r="GC736" s="26"/>
      <c r="GD736" s="26"/>
      <c r="GE736" s="26"/>
      <c r="GF736" s="26"/>
      <c r="GG736" s="26"/>
      <c r="GH736" s="26"/>
      <c r="GI736" s="26"/>
      <c r="GJ736" s="26"/>
      <c r="GK736" s="26"/>
      <c r="GL736" s="26"/>
      <c r="GM736" s="26"/>
      <c r="GN736" s="26"/>
      <c r="GO736" s="26"/>
      <c r="GP736" s="26"/>
      <c r="GQ736" s="26"/>
      <c r="GR736" s="26"/>
      <c r="GS736" s="26"/>
      <c r="GT736" s="26"/>
    </row>
    <row r="737" spans="1:202"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c r="DQ737" s="26"/>
      <c r="DR737" s="26"/>
      <c r="DS737" s="26"/>
      <c r="DT737" s="26"/>
      <c r="DU737" s="26"/>
      <c r="DV737" s="26"/>
      <c r="DW737" s="26"/>
      <c r="DX737" s="26"/>
      <c r="DY737" s="26"/>
      <c r="DZ737" s="26"/>
      <c r="EA737" s="26"/>
      <c r="EB737" s="26"/>
      <c r="EC737" s="26"/>
      <c r="ED737" s="26"/>
      <c r="EE737" s="26"/>
      <c r="EF737" s="26"/>
      <c r="EG737" s="26"/>
      <c r="EH737" s="26"/>
      <c r="EI737" s="26"/>
      <c r="EJ737" s="26"/>
      <c r="EK737" s="26"/>
      <c r="EL737" s="26"/>
      <c r="EM737" s="26"/>
      <c r="EN737" s="26"/>
      <c r="EO737" s="26"/>
      <c r="EP737" s="26"/>
      <c r="EQ737" s="26"/>
      <c r="ER737" s="26"/>
      <c r="ES737" s="26"/>
      <c r="ET737" s="26"/>
      <c r="EU737" s="26"/>
      <c r="EV737" s="26"/>
      <c r="EW737" s="26"/>
      <c r="EX737" s="26"/>
      <c r="EY737" s="26"/>
      <c r="EZ737" s="26"/>
      <c r="FA737" s="26"/>
      <c r="FB737" s="26"/>
      <c r="FC737" s="26"/>
      <c r="FD737" s="26"/>
      <c r="FE737" s="26"/>
      <c r="FF737" s="26"/>
      <c r="FG737" s="26"/>
      <c r="FH737" s="26"/>
      <c r="FI737" s="26"/>
      <c r="FJ737" s="26"/>
      <c r="FK737" s="26"/>
      <c r="FL737" s="26"/>
      <c r="FM737" s="26"/>
      <c r="FN737" s="26"/>
      <c r="FO737" s="26"/>
      <c r="FP737" s="26"/>
      <c r="FQ737" s="26"/>
      <c r="FR737" s="26"/>
      <c r="FS737" s="26"/>
      <c r="FT737" s="26"/>
      <c r="FU737" s="26"/>
      <c r="FV737" s="26"/>
      <c r="FW737" s="26"/>
      <c r="FX737" s="26"/>
      <c r="FY737" s="26"/>
      <c r="FZ737" s="26"/>
      <c r="GA737" s="26"/>
      <c r="GB737" s="26"/>
      <c r="GC737" s="26"/>
      <c r="GD737" s="26"/>
      <c r="GE737" s="26"/>
      <c r="GF737" s="26"/>
      <c r="GG737" s="26"/>
      <c r="GH737" s="26"/>
      <c r="GI737" s="26"/>
      <c r="GJ737" s="26"/>
      <c r="GK737" s="26"/>
      <c r="GL737" s="26"/>
      <c r="GM737" s="26"/>
      <c r="GN737" s="26"/>
      <c r="GO737" s="26"/>
      <c r="GP737" s="26"/>
      <c r="GQ737" s="26"/>
      <c r="GR737" s="26"/>
      <c r="GS737" s="26"/>
      <c r="GT737" s="26"/>
    </row>
    <row r="738" spans="1:202"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c r="DQ738" s="26"/>
      <c r="DR738" s="26"/>
      <c r="DS738" s="26"/>
      <c r="DT738" s="26"/>
      <c r="DU738" s="26"/>
      <c r="DV738" s="26"/>
      <c r="DW738" s="26"/>
      <c r="DX738" s="26"/>
      <c r="DY738" s="26"/>
      <c r="DZ738" s="26"/>
      <c r="EA738" s="26"/>
      <c r="EB738" s="26"/>
      <c r="EC738" s="26"/>
      <c r="ED738" s="26"/>
      <c r="EE738" s="26"/>
      <c r="EF738" s="26"/>
      <c r="EG738" s="26"/>
      <c r="EH738" s="26"/>
      <c r="EI738" s="26"/>
      <c r="EJ738" s="26"/>
      <c r="EK738" s="26"/>
      <c r="EL738" s="26"/>
      <c r="EM738" s="26"/>
      <c r="EN738" s="26"/>
      <c r="EO738" s="26"/>
      <c r="EP738" s="26"/>
      <c r="EQ738" s="26"/>
      <c r="ER738" s="26"/>
      <c r="ES738" s="26"/>
      <c r="ET738" s="26"/>
      <c r="EU738" s="26"/>
      <c r="EV738" s="26"/>
      <c r="EW738" s="26"/>
      <c r="EX738" s="26"/>
      <c r="EY738" s="26"/>
      <c r="EZ738" s="26"/>
      <c r="FA738" s="26"/>
      <c r="FB738" s="26"/>
      <c r="FC738" s="26"/>
      <c r="FD738" s="26"/>
      <c r="FE738" s="26"/>
      <c r="FF738" s="26"/>
      <c r="FG738" s="26"/>
      <c r="FH738" s="26"/>
      <c r="FI738" s="26"/>
      <c r="FJ738" s="26"/>
      <c r="FK738" s="26"/>
      <c r="FL738" s="26"/>
      <c r="FM738" s="26"/>
      <c r="FN738" s="26"/>
      <c r="FO738" s="26"/>
      <c r="FP738" s="26"/>
      <c r="FQ738" s="26"/>
      <c r="FR738" s="26"/>
      <c r="FS738" s="26"/>
      <c r="FT738" s="26"/>
      <c r="FU738" s="26"/>
      <c r="FV738" s="26"/>
      <c r="FW738" s="26"/>
      <c r="FX738" s="26"/>
      <c r="FY738" s="26"/>
      <c r="FZ738" s="26"/>
      <c r="GA738" s="26"/>
      <c r="GB738" s="26"/>
      <c r="GC738" s="26"/>
      <c r="GD738" s="26"/>
      <c r="GE738" s="26"/>
      <c r="GF738" s="26"/>
      <c r="GG738" s="26"/>
      <c r="GH738" s="26"/>
      <c r="GI738" s="26"/>
      <c r="GJ738" s="26"/>
      <c r="GK738" s="26"/>
      <c r="GL738" s="26"/>
      <c r="GM738" s="26"/>
      <c r="GN738" s="26"/>
      <c r="GO738" s="26"/>
      <c r="GP738" s="26"/>
      <c r="GQ738" s="26"/>
      <c r="GR738" s="26"/>
      <c r="GS738" s="26"/>
      <c r="GT738" s="26"/>
    </row>
    <row r="739" spans="1:202"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c r="DQ739" s="26"/>
      <c r="DR739" s="26"/>
      <c r="DS739" s="26"/>
      <c r="DT739" s="26"/>
      <c r="DU739" s="26"/>
      <c r="DV739" s="26"/>
      <c r="DW739" s="26"/>
      <c r="DX739" s="26"/>
      <c r="DY739" s="26"/>
      <c r="DZ739" s="26"/>
      <c r="EA739" s="26"/>
      <c r="EB739" s="26"/>
      <c r="EC739" s="26"/>
      <c r="ED739" s="26"/>
      <c r="EE739" s="26"/>
      <c r="EF739" s="26"/>
      <c r="EG739" s="26"/>
      <c r="EH739" s="26"/>
      <c r="EI739" s="26"/>
      <c r="EJ739" s="26"/>
      <c r="EK739" s="26"/>
      <c r="EL739" s="26"/>
      <c r="EM739" s="26"/>
      <c r="EN739" s="26"/>
      <c r="EO739" s="26"/>
      <c r="EP739" s="26"/>
      <c r="EQ739" s="26"/>
      <c r="ER739" s="26"/>
      <c r="ES739" s="26"/>
      <c r="ET739" s="26"/>
      <c r="EU739" s="26"/>
      <c r="EV739" s="26"/>
      <c r="EW739" s="26"/>
      <c r="EX739" s="26"/>
      <c r="EY739" s="26"/>
      <c r="EZ739" s="26"/>
      <c r="FA739" s="26"/>
      <c r="FB739" s="26"/>
      <c r="FC739" s="26"/>
      <c r="FD739" s="26"/>
      <c r="FE739" s="26"/>
      <c r="FF739" s="26"/>
      <c r="FG739" s="26"/>
      <c r="FH739" s="26"/>
      <c r="FI739" s="26"/>
      <c r="FJ739" s="26"/>
      <c r="FK739" s="26"/>
      <c r="FL739" s="26"/>
      <c r="FM739" s="26"/>
      <c r="FN739" s="26"/>
      <c r="FO739" s="26"/>
      <c r="FP739" s="26"/>
      <c r="FQ739" s="26"/>
      <c r="FR739" s="26"/>
      <c r="FS739" s="26"/>
      <c r="FT739" s="26"/>
      <c r="FU739" s="26"/>
      <c r="FV739" s="26"/>
      <c r="FW739" s="26"/>
      <c r="FX739" s="26"/>
      <c r="FY739" s="26"/>
      <c r="FZ739" s="26"/>
      <c r="GA739" s="26"/>
      <c r="GB739" s="26"/>
      <c r="GC739" s="26"/>
      <c r="GD739" s="26"/>
      <c r="GE739" s="26"/>
      <c r="GF739" s="26"/>
      <c r="GG739" s="26"/>
      <c r="GH739" s="26"/>
      <c r="GI739" s="26"/>
      <c r="GJ739" s="26"/>
      <c r="GK739" s="26"/>
      <c r="GL739" s="26"/>
      <c r="GM739" s="26"/>
      <c r="GN739" s="26"/>
      <c r="GO739" s="26"/>
      <c r="GP739" s="26"/>
      <c r="GQ739" s="26"/>
      <c r="GR739" s="26"/>
      <c r="GS739" s="26"/>
      <c r="GT739" s="26"/>
    </row>
    <row r="740" spans="1:202"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c r="DQ740" s="26"/>
      <c r="DR740" s="26"/>
      <c r="DS740" s="26"/>
      <c r="DT740" s="26"/>
      <c r="DU740" s="26"/>
      <c r="DV740" s="26"/>
      <c r="DW740" s="26"/>
      <c r="DX740" s="26"/>
      <c r="DY740" s="26"/>
      <c r="DZ740" s="26"/>
      <c r="EA740" s="26"/>
      <c r="EB740" s="26"/>
      <c r="EC740" s="26"/>
      <c r="ED740" s="26"/>
      <c r="EE740" s="26"/>
      <c r="EF740" s="26"/>
      <c r="EG740" s="26"/>
      <c r="EH740" s="26"/>
      <c r="EI740" s="26"/>
      <c r="EJ740" s="26"/>
      <c r="EK740" s="26"/>
      <c r="EL740" s="26"/>
      <c r="EM740" s="26"/>
      <c r="EN740" s="26"/>
      <c r="EO740" s="26"/>
      <c r="EP740" s="26"/>
      <c r="EQ740" s="26"/>
      <c r="ER740" s="26"/>
      <c r="ES740" s="26"/>
      <c r="ET740" s="26"/>
      <c r="EU740" s="26"/>
      <c r="EV740" s="26"/>
      <c r="EW740" s="26"/>
      <c r="EX740" s="26"/>
      <c r="EY740" s="26"/>
      <c r="EZ740" s="26"/>
      <c r="FA740" s="26"/>
      <c r="FB740" s="26"/>
      <c r="FC740" s="26"/>
      <c r="FD740" s="26"/>
      <c r="FE740" s="26"/>
      <c r="FF740" s="26"/>
      <c r="FG740" s="26"/>
      <c r="FH740" s="26"/>
      <c r="FI740" s="26"/>
      <c r="FJ740" s="26"/>
      <c r="FK740" s="26"/>
      <c r="FL740" s="26"/>
      <c r="FM740" s="26"/>
      <c r="FN740" s="26"/>
      <c r="FO740" s="26"/>
      <c r="FP740" s="26"/>
      <c r="FQ740" s="26"/>
      <c r="FR740" s="26"/>
      <c r="FS740" s="26"/>
      <c r="FT740" s="26"/>
      <c r="FU740" s="26"/>
      <c r="FV740" s="26"/>
      <c r="FW740" s="26"/>
      <c r="FX740" s="26"/>
      <c r="FY740" s="26"/>
      <c r="FZ740" s="26"/>
      <c r="GA740" s="26"/>
      <c r="GB740" s="26"/>
      <c r="GC740" s="26"/>
      <c r="GD740" s="26"/>
      <c r="GE740" s="26"/>
      <c r="GF740" s="26"/>
      <c r="GG740" s="26"/>
      <c r="GH740" s="26"/>
      <c r="GI740" s="26"/>
      <c r="GJ740" s="26"/>
      <c r="GK740" s="26"/>
      <c r="GL740" s="26"/>
      <c r="GM740" s="26"/>
      <c r="GN740" s="26"/>
      <c r="GO740" s="26"/>
      <c r="GP740" s="26"/>
      <c r="GQ740" s="26"/>
      <c r="GR740" s="26"/>
      <c r="GS740" s="26"/>
      <c r="GT740" s="26"/>
    </row>
    <row r="741" spans="1:202"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c r="DQ741" s="26"/>
      <c r="DR741" s="26"/>
      <c r="DS741" s="26"/>
      <c r="DT741" s="26"/>
      <c r="DU741" s="26"/>
      <c r="DV741" s="26"/>
      <c r="DW741" s="26"/>
      <c r="DX741" s="26"/>
      <c r="DY741" s="26"/>
      <c r="DZ741" s="26"/>
      <c r="EA741" s="26"/>
      <c r="EB741" s="26"/>
      <c r="EC741" s="26"/>
      <c r="ED741" s="26"/>
      <c r="EE741" s="26"/>
      <c r="EF741" s="26"/>
      <c r="EG741" s="26"/>
      <c r="EH741" s="26"/>
      <c r="EI741" s="26"/>
      <c r="EJ741" s="26"/>
      <c r="EK741" s="26"/>
      <c r="EL741" s="26"/>
      <c r="EM741" s="26"/>
      <c r="EN741" s="26"/>
      <c r="EO741" s="26"/>
      <c r="EP741" s="26"/>
      <c r="EQ741" s="26"/>
      <c r="ER741" s="26"/>
      <c r="ES741" s="26"/>
      <c r="ET741" s="26"/>
      <c r="EU741" s="26"/>
      <c r="EV741" s="26"/>
      <c r="EW741" s="26"/>
      <c r="EX741" s="26"/>
      <c r="EY741" s="26"/>
      <c r="EZ741" s="26"/>
      <c r="FA741" s="26"/>
      <c r="FB741" s="26"/>
      <c r="FC741" s="26"/>
      <c r="FD741" s="26"/>
      <c r="FE741" s="26"/>
      <c r="FF741" s="26"/>
      <c r="FG741" s="26"/>
      <c r="FH741" s="26"/>
      <c r="FI741" s="26"/>
      <c r="FJ741" s="26"/>
      <c r="FK741" s="26"/>
      <c r="FL741" s="26"/>
      <c r="FM741" s="26"/>
      <c r="FN741" s="26"/>
      <c r="FO741" s="26"/>
      <c r="FP741" s="26"/>
      <c r="FQ741" s="26"/>
      <c r="FR741" s="26"/>
      <c r="FS741" s="26"/>
      <c r="FT741" s="26"/>
      <c r="FU741" s="26"/>
      <c r="FV741" s="26"/>
      <c r="FW741" s="26"/>
      <c r="FX741" s="26"/>
      <c r="FY741" s="26"/>
      <c r="FZ741" s="26"/>
      <c r="GA741" s="26"/>
      <c r="GB741" s="26"/>
      <c r="GC741" s="26"/>
      <c r="GD741" s="26"/>
      <c r="GE741" s="26"/>
      <c r="GF741" s="26"/>
      <c r="GG741" s="26"/>
      <c r="GH741" s="26"/>
      <c r="GI741" s="26"/>
      <c r="GJ741" s="26"/>
      <c r="GK741" s="26"/>
      <c r="GL741" s="26"/>
      <c r="GM741" s="26"/>
      <c r="GN741" s="26"/>
      <c r="GO741" s="26"/>
      <c r="GP741" s="26"/>
      <c r="GQ741" s="26"/>
      <c r="GR741" s="26"/>
      <c r="GS741" s="26"/>
      <c r="GT741" s="26"/>
    </row>
    <row r="742" spans="1:202"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c r="DQ742" s="26"/>
      <c r="DR742" s="26"/>
      <c r="DS742" s="26"/>
      <c r="DT742" s="26"/>
      <c r="DU742" s="26"/>
      <c r="DV742" s="26"/>
      <c r="DW742" s="26"/>
      <c r="DX742" s="26"/>
      <c r="DY742" s="26"/>
      <c r="DZ742" s="26"/>
      <c r="EA742" s="26"/>
      <c r="EB742" s="26"/>
      <c r="EC742" s="26"/>
      <c r="ED742" s="26"/>
      <c r="EE742" s="26"/>
      <c r="EF742" s="26"/>
      <c r="EG742" s="26"/>
      <c r="EH742" s="26"/>
      <c r="EI742" s="26"/>
      <c r="EJ742" s="26"/>
      <c r="EK742" s="26"/>
      <c r="EL742" s="26"/>
      <c r="EM742" s="26"/>
      <c r="EN742" s="26"/>
      <c r="EO742" s="26"/>
      <c r="EP742" s="26"/>
      <c r="EQ742" s="26"/>
      <c r="ER742" s="26"/>
      <c r="ES742" s="26"/>
      <c r="ET742" s="26"/>
      <c r="EU742" s="26"/>
      <c r="EV742" s="26"/>
      <c r="EW742" s="26"/>
      <c r="EX742" s="26"/>
      <c r="EY742" s="26"/>
      <c r="EZ742" s="26"/>
      <c r="FA742" s="26"/>
      <c r="FB742" s="26"/>
      <c r="FC742" s="26"/>
      <c r="FD742" s="26"/>
      <c r="FE742" s="26"/>
      <c r="FF742" s="26"/>
      <c r="FG742" s="26"/>
      <c r="FH742" s="26"/>
      <c r="FI742" s="26"/>
      <c r="FJ742" s="26"/>
      <c r="FK742" s="26"/>
      <c r="FL742" s="26"/>
      <c r="FM742" s="26"/>
      <c r="FN742" s="26"/>
      <c r="FO742" s="26"/>
      <c r="FP742" s="26"/>
      <c r="FQ742" s="26"/>
      <c r="FR742" s="26"/>
      <c r="FS742" s="26"/>
      <c r="FT742" s="26"/>
      <c r="FU742" s="26"/>
      <c r="FV742" s="26"/>
      <c r="FW742" s="26"/>
      <c r="FX742" s="26"/>
      <c r="FY742" s="26"/>
      <c r="FZ742" s="26"/>
      <c r="GA742" s="26"/>
      <c r="GB742" s="26"/>
      <c r="GC742" s="26"/>
      <c r="GD742" s="26"/>
      <c r="GE742" s="26"/>
      <c r="GF742" s="26"/>
      <c r="GG742" s="26"/>
      <c r="GH742" s="26"/>
      <c r="GI742" s="26"/>
      <c r="GJ742" s="26"/>
      <c r="GK742" s="26"/>
      <c r="GL742" s="26"/>
      <c r="GM742" s="26"/>
      <c r="GN742" s="26"/>
      <c r="GO742" s="26"/>
      <c r="GP742" s="26"/>
      <c r="GQ742" s="26"/>
      <c r="GR742" s="26"/>
      <c r="GS742" s="26"/>
      <c r="GT742" s="26"/>
    </row>
    <row r="743" spans="1:202"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c r="DQ743" s="26"/>
      <c r="DR743" s="26"/>
      <c r="DS743" s="26"/>
      <c r="DT743" s="26"/>
      <c r="DU743" s="26"/>
      <c r="DV743" s="26"/>
      <c r="DW743" s="26"/>
      <c r="DX743" s="26"/>
      <c r="DY743" s="26"/>
      <c r="DZ743" s="26"/>
      <c r="EA743" s="26"/>
      <c r="EB743" s="26"/>
      <c r="EC743" s="26"/>
      <c r="ED743" s="26"/>
      <c r="EE743" s="26"/>
      <c r="EF743" s="26"/>
      <c r="EG743" s="26"/>
      <c r="EH743" s="26"/>
      <c r="EI743" s="26"/>
      <c r="EJ743" s="26"/>
      <c r="EK743" s="26"/>
      <c r="EL743" s="26"/>
      <c r="EM743" s="26"/>
      <c r="EN743" s="26"/>
      <c r="EO743" s="26"/>
      <c r="EP743" s="26"/>
      <c r="EQ743" s="26"/>
      <c r="ER743" s="26"/>
      <c r="ES743" s="26"/>
      <c r="ET743" s="26"/>
      <c r="EU743" s="26"/>
      <c r="EV743" s="26"/>
      <c r="EW743" s="26"/>
      <c r="EX743" s="26"/>
      <c r="EY743" s="26"/>
      <c r="EZ743" s="26"/>
      <c r="FA743" s="26"/>
      <c r="FB743" s="26"/>
      <c r="FC743" s="26"/>
      <c r="FD743" s="26"/>
      <c r="FE743" s="26"/>
      <c r="FF743" s="26"/>
      <c r="FG743" s="26"/>
      <c r="FH743" s="26"/>
      <c r="FI743" s="26"/>
      <c r="FJ743" s="26"/>
      <c r="FK743" s="26"/>
      <c r="FL743" s="26"/>
      <c r="FM743" s="26"/>
      <c r="FN743" s="26"/>
      <c r="FO743" s="26"/>
      <c r="FP743" s="26"/>
      <c r="FQ743" s="26"/>
      <c r="FR743" s="26"/>
      <c r="FS743" s="26"/>
      <c r="FT743" s="26"/>
      <c r="FU743" s="26"/>
      <c r="FV743" s="26"/>
      <c r="FW743" s="26"/>
      <c r="FX743" s="26"/>
      <c r="FY743" s="26"/>
      <c r="FZ743" s="26"/>
      <c r="GA743" s="26"/>
      <c r="GB743" s="26"/>
      <c r="GC743" s="26"/>
      <c r="GD743" s="26"/>
      <c r="GE743" s="26"/>
      <c r="GF743" s="26"/>
      <c r="GG743" s="26"/>
      <c r="GH743" s="26"/>
      <c r="GI743" s="26"/>
      <c r="GJ743" s="26"/>
      <c r="GK743" s="26"/>
      <c r="GL743" s="26"/>
      <c r="GM743" s="26"/>
      <c r="GN743" s="26"/>
      <c r="GO743" s="26"/>
      <c r="GP743" s="26"/>
      <c r="GQ743" s="26"/>
      <c r="GR743" s="26"/>
      <c r="GS743" s="26"/>
      <c r="GT743" s="26"/>
    </row>
    <row r="744" spans="1:202"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c r="DQ744" s="26"/>
      <c r="DR744" s="26"/>
      <c r="DS744" s="26"/>
      <c r="DT744" s="26"/>
      <c r="DU744" s="26"/>
      <c r="DV744" s="26"/>
      <c r="DW744" s="26"/>
      <c r="DX744" s="26"/>
      <c r="DY744" s="26"/>
      <c r="DZ744" s="26"/>
      <c r="EA744" s="26"/>
      <c r="EB744" s="26"/>
      <c r="EC744" s="26"/>
      <c r="ED744" s="26"/>
      <c r="EE744" s="26"/>
      <c r="EF744" s="26"/>
      <c r="EG744" s="26"/>
      <c r="EH744" s="26"/>
      <c r="EI744" s="26"/>
      <c r="EJ744" s="26"/>
      <c r="EK744" s="26"/>
      <c r="EL744" s="26"/>
      <c r="EM744" s="26"/>
      <c r="EN744" s="26"/>
      <c r="EO744" s="26"/>
      <c r="EP744" s="26"/>
      <c r="EQ744" s="26"/>
      <c r="ER744" s="26"/>
      <c r="ES744" s="26"/>
      <c r="ET744" s="26"/>
      <c r="EU744" s="26"/>
      <c r="EV744" s="26"/>
      <c r="EW744" s="26"/>
      <c r="EX744" s="26"/>
      <c r="EY744" s="26"/>
      <c r="EZ744" s="26"/>
      <c r="FA744" s="26"/>
      <c r="FB744" s="26"/>
      <c r="FC744" s="26"/>
      <c r="FD744" s="26"/>
      <c r="FE744" s="26"/>
      <c r="FF744" s="26"/>
      <c r="FG744" s="26"/>
      <c r="FH744" s="26"/>
      <c r="FI744" s="26"/>
      <c r="FJ744" s="26"/>
      <c r="FK744" s="26"/>
      <c r="FL744" s="26"/>
      <c r="FM744" s="26"/>
      <c r="FN744" s="26"/>
      <c r="FO744" s="26"/>
      <c r="FP744" s="26"/>
      <c r="FQ744" s="26"/>
      <c r="FR744" s="26"/>
      <c r="FS744" s="26"/>
      <c r="FT744" s="26"/>
      <c r="FU744" s="26"/>
      <c r="FV744" s="26"/>
      <c r="FW744" s="26"/>
      <c r="FX744" s="26"/>
      <c r="FY744" s="26"/>
      <c r="FZ744" s="26"/>
      <c r="GA744" s="26"/>
      <c r="GB744" s="26"/>
      <c r="GC744" s="26"/>
      <c r="GD744" s="26"/>
      <c r="GE744" s="26"/>
      <c r="GF744" s="26"/>
      <c r="GG744" s="26"/>
      <c r="GH744" s="26"/>
      <c r="GI744" s="26"/>
      <c r="GJ744" s="26"/>
      <c r="GK744" s="26"/>
      <c r="GL744" s="26"/>
      <c r="GM744" s="26"/>
      <c r="GN744" s="26"/>
      <c r="GO744" s="26"/>
      <c r="GP744" s="26"/>
      <c r="GQ744" s="26"/>
      <c r="GR744" s="26"/>
      <c r="GS744" s="26"/>
      <c r="GT744" s="26"/>
    </row>
    <row r="745" spans="1:202"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c r="DQ745" s="26"/>
      <c r="DR745" s="26"/>
      <c r="DS745" s="26"/>
      <c r="DT745" s="26"/>
      <c r="DU745" s="26"/>
      <c r="DV745" s="26"/>
      <c r="DW745" s="26"/>
      <c r="DX745" s="26"/>
      <c r="DY745" s="26"/>
      <c r="DZ745" s="26"/>
      <c r="EA745" s="26"/>
      <c r="EB745" s="26"/>
      <c r="EC745" s="26"/>
      <c r="ED745" s="26"/>
      <c r="EE745" s="26"/>
      <c r="EF745" s="26"/>
      <c r="EG745" s="26"/>
      <c r="EH745" s="26"/>
      <c r="EI745" s="26"/>
      <c r="EJ745" s="26"/>
      <c r="EK745" s="26"/>
      <c r="EL745" s="26"/>
      <c r="EM745" s="26"/>
      <c r="EN745" s="26"/>
      <c r="EO745" s="26"/>
      <c r="EP745" s="26"/>
      <c r="EQ745" s="26"/>
      <c r="ER745" s="26"/>
      <c r="ES745" s="26"/>
      <c r="ET745" s="26"/>
      <c r="EU745" s="26"/>
      <c r="EV745" s="26"/>
      <c r="EW745" s="26"/>
      <c r="EX745" s="26"/>
      <c r="EY745" s="26"/>
      <c r="EZ745" s="26"/>
      <c r="FA745" s="26"/>
      <c r="FB745" s="26"/>
      <c r="FC745" s="26"/>
      <c r="FD745" s="26"/>
      <c r="FE745" s="26"/>
      <c r="FF745" s="26"/>
      <c r="FG745" s="26"/>
      <c r="FH745" s="26"/>
      <c r="FI745" s="26"/>
      <c r="FJ745" s="26"/>
      <c r="FK745" s="26"/>
      <c r="FL745" s="26"/>
      <c r="FM745" s="26"/>
      <c r="FN745" s="26"/>
      <c r="FO745" s="26"/>
      <c r="FP745" s="26"/>
      <c r="FQ745" s="26"/>
      <c r="FR745" s="26"/>
      <c r="FS745" s="26"/>
      <c r="FT745" s="26"/>
      <c r="FU745" s="26"/>
      <c r="FV745" s="26"/>
      <c r="FW745" s="26"/>
      <c r="FX745" s="26"/>
      <c r="FY745" s="26"/>
      <c r="FZ745" s="26"/>
      <c r="GA745" s="26"/>
      <c r="GB745" s="26"/>
      <c r="GC745" s="26"/>
      <c r="GD745" s="26"/>
      <c r="GE745" s="26"/>
      <c r="GF745" s="26"/>
      <c r="GG745" s="26"/>
      <c r="GH745" s="26"/>
      <c r="GI745" s="26"/>
      <c r="GJ745" s="26"/>
      <c r="GK745" s="26"/>
      <c r="GL745" s="26"/>
      <c r="GM745" s="26"/>
      <c r="GN745" s="26"/>
      <c r="GO745" s="26"/>
      <c r="GP745" s="26"/>
      <c r="GQ745" s="26"/>
      <c r="GR745" s="26"/>
      <c r="GS745" s="26"/>
      <c r="GT745" s="26"/>
    </row>
    <row r="746" spans="1:202"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c r="DQ746" s="26"/>
      <c r="DR746" s="26"/>
      <c r="DS746" s="26"/>
      <c r="DT746" s="26"/>
      <c r="DU746" s="26"/>
      <c r="DV746" s="26"/>
      <c r="DW746" s="26"/>
      <c r="DX746" s="26"/>
      <c r="DY746" s="26"/>
      <c r="DZ746" s="26"/>
      <c r="EA746" s="26"/>
      <c r="EB746" s="26"/>
      <c r="EC746" s="26"/>
      <c r="ED746" s="26"/>
      <c r="EE746" s="26"/>
      <c r="EF746" s="26"/>
      <c r="EG746" s="26"/>
      <c r="EH746" s="26"/>
      <c r="EI746" s="26"/>
      <c r="EJ746" s="26"/>
      <c r="EK746" s="26"/>
      <c r="EL746" s="26"/>
      <c r="EM746" s="26"/>
      <c r="EN746" s="26"/>
      <c r="EO746" s="26"/>
      <c r="EP746" s="26"/>
      <c r="EQ746" s="26"/>
      <c r="ER746" s="26"/>
      <c r="ES746" s="26"/>
      <c r="ET746" s="26"/>
      <c r="EU746" s="26"/>
      <c r="EV746" s="26"/>
      <c r="EW746" s="26"/>
      <c r="EX746" s="26"/>
      <c r="EY746" s="26"/>
      <c r="EZ746" s="26"/>
      <c r="FA746" s="26"/>
      <c r="FB746" s="26"/>
      <c r="FC746" s="26"/>
      <c r="FD746" s="26"/>
      <c r="FE746" s="26"/>
      <c r="FF746" s="26"/>
      <c r="FG746" s="26"/>
      <c r="FH746" s="26"/>
      <c r="FI746" s="26"/>
      <c r="FJ746" s="26"/>
      <c r="FK746" s="26"/>
      <c r="FL746" s="26"/>
      <c r="FM746" s="26"/>
      <c r="FN746" s="26"/>
      <c r="FO746" s="26"/>
      <c r="FP746" s="26"/>
      <c r="FQ746" s="26"/>
      <c r="FR746" s="26"/>
      <c r="FS746" s="26"/>
      <c r="FT746" s="26"/>
      <c r="FU746" s="26"/>
      <c r="FV746" s="26"/>
      <c r="FW746" s="26"/>
      <c r="FX746" s="26"/>
      <c r="FY746" s="26"/>
      <c r="FZ746" s="26"/>
      <c r="GA746" s="26"/>
      <c r="GB746" s="26"/>
      <c r="GC746" s="26"/>
      <c r="GD746" s="26"/>
      <c r="GE746" s="26"/>
      <c r="GF746" s="26"/>
      <c r="GG746" s="26"/>
      <c r="GH746" s="26"/>
      <c r="GI746" s="26"/>
      <c r="GJ746" s="26"/>
      <c r="GK746" s="26"/>
      <c r="GL746" s="26"/>
      <c r="GM746" s="26"/>
      <c r="GN746" s="26"/>
      <c r="GO746" s="26"/>
      <c r="GP746" s="26"/>
      <c r="GQ746" s="26"/>
      <c r="GR746" s="26"/>
      <c r="GS746" s="26"/>
      <c r="GT746" s="26"/>
    </row>
    <row r="747" spans="1:202"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c r="DQ747" s="26"/>
      <c r="DR747" s="26"/>
      <c r="DS747" s="26"/>
      <c r="DT747" s="26"/>
      <c r="DU747" s="26"/>
      <c r="DV747" s="26"/>
      <c r="DW747" s="26"/>
      <c r="DX747" s="26"/>
      <c r="DY747" s="26"/>
      <c r="DZ747" s="26"/>
      <c r="EA747" s="26"/>
      <c r="EB747" s="26"/>
      <c r="EC747" s="26"/>
      <c r="ED747" s="26"/>
      <c r="EE747" s="26"/>
      <c r="EF747" s="26"/>
      <c r="EG747" s="26"/>
      <c r="EH747" s="26"/>
      <c r="EI747" s="26"/>
      <c r="EJ747" s="26"/>
      <c r="EK747" s="26"/>
      <c r="EL747" s="26"/>
      <c r="EM747" s="26"/>
      <c r="EN747" s="26"/>
      <c r="EO747" s="26"/>
      <c r="EP747" s="26"/>
      <c r="EQ747" s="26"/>
      <c r="ER747" s="26"/>
      <c r="ES747" s="26"/>
      <c r="ET747" s="26"/>
      <c r="EU747" s="26"/>
      <c r="EV747" s="26"/>
      <c r="EW747" s="26"/>
      <c r="EX747" s="26"/>
      <c r="EY747" s="26"/>
      <c r="EZ747" s="26"/>
      <c r="FA747" s="26"/>
      <c r="FB747" s="26"/>
      <c r="FC747" s="26"/>
      <c r="FD747" s="26"/>
      <c r="FE747" s="26"/>
      <c r="FF747" s="26"/>
      <c r="FG747" s="26"/>
      <c r="FH747" s="26"/>
      <c r="FI747" s="26"/>
      <c r="FJ747" s="26"/>
      <c r="FK747" s="26"/>
      <c r="FL747" s="26"/>
      <c r="FM747" s="26"/>
      <c r="FN747" s="26"/>
      <c r="FO747" s="26"/>
      <c r="FP747" s="26"/>
      <c r="FQ747" s="26"/>
      <c r="FR747" s="26"/>
      <c r="FS747" s="26"/>
      <c r="FT747" s="26"/>
      <c r="FU747" s="26"/>
      <c r="FV747" s="26"/>
      <c r="FW747" s="26"/>
      <c r="FX747" s="26"/>
      <c r="FY747" s="26"/>
      <c r="FZ747" s="26"/>
      <c r="GA747" s="26"/>
      <c r="GB747" s="26"/>
      <c r="GC747" s="26"/>
      <c r="GD747" s="26"/>
      <c r="GE747" s="26"/>
      <c r="GF747" s="26"/>
      <c r="GG747" s="26"/>
      <c r="GH747" s="26"/>
      <c r="GI747" s="26"/>
      <c r="GJ747" s="26"/>
      <c r="GK747" s="26"/>
      <c r="GL747" s="26"/>
      <c r="GM747" s="26"/>
      <c r="GN747" s="26"/>
      <c r="GO747" s="26"/>
      <c r="GP747" s="26"/>
      <c r="GQ747" s="26"/>
      <c r="GR747" s="26"/>
      <c r="GS747" s="26"/>
      <c r="GT747" s="26"/>
    </row>
    <row r="748" spans="1:202"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c r="DQ748" s="26"/>
      <c r="DR748" s="26"/>
      <c r="DS748" s="26"/>
      <c r="DT748" s="26"/>
      <c r="DU748" s="26"/>
      <c r="DV748" s="26"/>
      <c r="DW748" s="26"/>
      <c r="DX748" s="26"/>
      <c r="DY748" s="26"/>
      <c r="DZ748" s="26"/>
      <c r="EA748" s="26"/>
      <c r="EB748" s="26"/>
      <c r="EC748" s="26"/>
      <c r="ED748" s="26"/>
      <c r="EE748" s="26"/>
      <c r="EF748" s="26"/>
      <c r="EG748" s="26"/>
      <c r="EH748" s="26"/>
      <c r="EI748" s="26"/>
      <c r="EJ748" s="26"/>
      <c r="EK748" s="26"/>
      <c r="EL748" s="26"/>
      <c r="EM748" s="26"/>
      <c r="EN748" s="26"/>
      <c r="EO748" s="26"/>
      <c r="EP748" s="26"/>
      <c r="EQ748" s="26"/>
      <c r="ER748" s="26"/>
      <c r="ES748" s="26"/>
      <c r="ET748" s="26"/>
      <c r="EU748" s="26"/>
      <c r="EV748" s="26"/>
      <c r="EW748" s="26"/>
      <c r="EX748" s="26"/>
      <c r="EY748" s="26"/>
      <c r="EZ748" s="26"/>
      <c r="FA748" s="26"/>
      <c r="FB748" s="26"/>
      <c r="FC748" s="26"/>
      <c r="FD748" s="26"/>
      <c r="FE748" s="26"/>
      <c r="FF748" s="26"/>
      <c r="FG748" s="26"/>
      <c r="FH748" s="26"/>
      <c r="FI748" s="26"/>
      <c r="FJ748" s="26"/>
      <c r="FK748" s="26"/>
      <c r="FL748" s="26"/>
      <c r="FM748" s="26"/>
      <c r="FN748" s="26"/>
      <c r="FO748" s="26"/>
      <c r="FP748" s="26"/>
      <c r="FQ748" s="26"/>
      <c r="FR748" s="26"/>
      <c r="FS748" s="26"/>
      <c r="FT748" s="26"/>
      <c r="FU748" s="26"/>
      <c r="FV748" s="26"/>
      <c r="FW748" s="26"/>
      <c r="FX748" s="26"/>
      <c r="FY748" s="26"/>
      <c r="FZ748" s="26"/>
      <c r="GA748" s="26"/>
      <c r="GB748" s="26"/>
      <c r="GC748" s="26"/>
      <c r="GD748" s="26"/>
      <c r="GE748" s="26"/>
      <c r="GF748" s="26"/>
      <c r="GG748" s="26"/>
      <c r="GH748" s="26"/>
      <c r="GI748" s="26"/>
      <c r="GJ748" s="26"/>
      <c r="GK748" s="26"/>
      <c r="GL748" s="26"/>
      <c r="GM748" s="26"/>
      <c r="GN748" s="26"/>
      <c r="GO748" s="26"/>
      <c r="GP748" s="26"/>
      <c r="GQ748" s="26"/>
      <c r="GR748" s="26"/>
      <c r="GS748" s="26"/>
      <c r="GT748" s="26"/>
    </row>
    <row r="749" spans="1:202"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c r="DQ749" s="26"/>
      <c r="DR749" s="26"/>
      <c r="DS749" s="26"/>
      <c r="DT749" s="26"/>
      <c r="DU749" s="26"/>
      <c r="DV749" s="26"/>
      <c r="DW749" s="26"/>
      <c r="DX749" s="26"/>
      <c r="DY749" s="26"/>
      <c r="DZ749" s="26"/>
      <c r="EA749" s="26"/>
      <c r="EB749" s="26"/>
      <c r="EC749" s="26"/>
      <c r="ED749" s="26"/>
      <c r="EE749" s="26"/>
      <c r="EF749" s="26"/>
      <c r="EG749" s="26"/>
      <c r="EH749" s="26"/>
      <c r="EI749" s="26"/>
      <c r="EJ749" s="26"/>
      <c r="EK749" s="26"/>
      <c r="EL749" s="26"/>
      <c r="EM749" s="26"/>
      <c r="EN749" s="26"/>
      <c r="EO749" s="26"/>
      <c r="EP749" s="26"/>
      <c r="EQ749" s="26"/>
      <c r="ER749" s="26"/>
      <c r="ES749" s="26"/>
      <c r="ET749" s="26"/>
      <c r="EU749" s="26"/>
      <c r="EV749" s="26"/>
      <c r="EW749" s="26"/>
      <c r="EX749" s="26"/>
      <c r="EY749" s="26"/>
      <c r="EZ749" s="26"/>
      <c r="FA749" s="26"/>
      <c r="FB749" s="26"/>
      <c r="FC749" s="26"/>
      <c r="FD749" s="26"/>
      <c r="FE749" s="26"/>
      <c r="FF749" s="26"/>
      <c r="FG749" s="26"/>
      <c r="FH749" s="26"/>
      <c r="FI749" s="26"/>
      <c r="FJ749" s="26"/>
      <c r="FK749" s="26"/>
      <c r="FL749" s="26"/>
      <c r="FM749" s="26"/>
      <c r="FN749" s="26"/>
      <c r="FO749" s="26"/>
      <c r="FP749" s="26"/>
      <c r="FQ749" s="26"/>
      <c r="FR749" s="26"/>
      <c r="FS749" s="26"/>
      <c r="FT749" s="26"/>
      <c r="FU749" s="26"/>
      <c r="FV749" s="26"/>
      <c r="FW749" s="26"/>
      <c r="FX749" s="26"/>
      <c r="FY749" s="26"/>
      <c r="FZ749" s="26"/>
      <c r="GA749" s="26"/>
      <c r="GB749" s="26"/>
      <c r="GC749" s="26"/>
      <c r="GD749" s="26"/>
      <c r="GE749" s="26"/>
      <c r="GF749" s="26"/>
      <c r="GG749" s="26"/>
      <c r="GH749" s="26"/>
      <c r="GI749" s="26"/>
      <c r="GJ749" s="26"/>
      <c r="GK749" s="26"/>
      <c r="GL749" s="26"/>
      <c r="GM749" s="26"/>
      <c r="GN749" s="26"/>
      <c r="GO749" s="26"/>
      <c r="GP749" s="26"/>
      <c r="GQ749" s="26"/>
      <c r="GR749" s="26"/>
      <c r="GS749" s="26"/>
      <c r="GT749" s="26"/>
    </row>
    <row r="750" spans="1:202"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c r="DQ750" s="26"/>
      <c r="DR750" s="26"/>
      <c r="DS750" s="26"/>
      <c r="DT750" s="26"/>
      <c r="DU750" s="26"/>
      <c r="DV750" s="26"/>
      <c r="DW750" s="26"/>
      <c r="DX750" s="26"/>
      <c r="DY750" s="26"/>
      <c r="DZ750" s="26"/>
      <c r="EA750" s="26"/>
      <c r="EB750" s="26"/>
      <c r="EC750" s="26"/>
      <c r="ED750" s="26"/>
      <c r="EE750" s="26"/>
      <c r="EF750" s="26"/>
      <c r="EG750" s="26"/>
      <c r="EH750" s="26"/>
      <c r="EI750" s="26"/>
      <c r="EJ750" s="26"/>
      <c r="EK750" s="26"/>
      <c r="EL750" s="26"/>
      <c r="EM750" s="26"/>
      <c r="EN750" s="26"/>
      <c r="EO750" s="26"/>
      <c r="EP750" s="26"/>
      <c r="EQ750" s="26"/>
      <c r="ER750" s="26"/>
      <c r="ES750" s="26"/>
      <c r="ET750" s="26"/>
      <c r="EU750" s="26"/>
      <c r="EV750" s="26"/>
      <c r="EW750" s="26"/>
      <c r="EX750" s="26"/>
      <c r="EY750" s="26"/>
      <c r="EZ750" s="26"/>
      <c r="FA750" s="26"/>
      <c r="FB750" s="26"/>
      <c r="FC750" s="26"/>
      <c r="FD750" s="26"/>
      <c r="FE750" s="26"/>
      <c r="FF750" s="26"/>
      <c r="FG750" s="26"/>
      <c r="FH750" s="26"/>
      <c r="FI750" s="26"/>
      <c r="FJ750" s="26"/>
      <c r="FK750" s="26"/>
      <c r="FL750" s="26"/>
      <c r="FM750" s="26"/>
      <c r="FN750" s="26"/>
      <c r="FO750" s="26"/>
      <c r="FP750" s="26"/>
      <c r="FQ750" s="26"/>
      <c r="FR750" s="26"/>
      <c r="FS750" s="26"/>
      <c r="FT750" s="26"/>
      <c r="FU750" s="26"/>
      <c r="FV750" s="26"/>
      <c r="FW750" s="26"/>
      <c r="FX750" s="26"/>
      <c r="FY750" s="26"/>
      <c r="FZ750" s="26"/>
      <c r="GA750" s="26"/>
      <c r="GB750" s="26"/>
      <c r="GC750" s="26"/>
      <c r="GD750" s="26"/>
      <c r="GE750" s="26"/>
      <c r="GF750" s="26"/>
      <c r="GG750" s="26"/>
      <c r="GH750" s="26"/>
      <c r="GI750" s="26"/>
      <c r="GJ750" s="26"/>
      <c r="GK750" s="26"/>
      <c r="GL750" s="26"/>
      <c r="GM750" s="26"/>
      <c r="GN750" s="26"/>
      <c r="GO750" s="26"/>
      <c r="GP750" s="26"/>
      <c r="GQ750" s="26"/>
      <c r="GR750" s="26"/>
      <c r="GS750" s="26"/>
      <c r="GT750" s="26"/>
    </row>
    <row r="751" spans="1:202"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c r="DQ751" s="26"/>
      <c r="DR751" s="26"/>
      <c r="DS751" s="26"/>
      <c r="DT751" s="26"/>
      <c r="DU751" s="26"/>
      <c r="DV751" s="26"/>
      <c r="DW751" s="26"/>
      <c r="DX751" s="26"/>
      <c r="DY751" s="26"/>
      <c r="DZ751" s="26"/>
      <c r="EA751" s="26"/>
      <c r="EB751" s="26"/>
      <c r="EC751" s="26"/>
      <c r="ED751" s="26"/>
      <c r="EE751" s="26"/>
      <c r="EF751" s="26"/>
      <c r="EG751" s="26"/>
      <c r="EH751" s="26"/>
      <c r="EI751" s="26"/>
      <c r="EJ751" s="26"/>
      <c r="EK751" s="26"/>
      <c r="EL751" s="26"/>
      <c r="EM751" s="26"/>
      <c r="EN751" s="26"/>
      <c r="EO751" s="26"/>
      <c r="EP751" s="26"/>
      <c r="EQ751" s="26"/>
      <c r="ER751" s="26"/>
      <c r="ES751" s="26"/>
      <c r="ET751" s="26"/>
      <c r="EU751" s="26"/>
      <c r="EV751" s="26"/>
      <c r="EW751" s="26"/>
      <c r="EX751" s="26"/>
      <c r="EY751" s="26"/>
      <c r="EZ751" s="26"/>
      <c r="FA751" s="26"/>
      <c r="FB751" s="26"/>
      <c r="FC751" s="26"/>
      <c r="FD751" s="26"/>
      <c r="FE751" s="26"/>
      <c r="FF751" s="26"/>
      <c r="FG751" s="26"/>
      <c r="FH751" s="26"/>
      <c r="FI751" s="26"/>
      <c r="FJ751" s="26"/>
      <c r="FK751" s="26"/>
      <c r="FL751" s="26"/>
      <c r="FM751" s="26"/>
      <c r="FN751" s="26"/>
      <c r="FO751" s="26"/>
      <c r="FP751" s="26"/>
      <c r="FQ751" s="26"/>
      <c r="FR751" s="26"/>
      <c r="FS751" s="26"/>
      <c r="FT751" s="26"/>
      <c r="FU751" s="26"/>
      <c r="FV751" s="26"/>
      <c r="FW751" s="26"/>
      <c r="FX751" s="26"/>
      <c r="FY751" s="26"/>
      <c r="FZ751" s="26"/>
      <c r="GA751" s="26"/>
      <c r="GB751" s="26"/>
      <c r="GC751" s="26"/>
      <c r="GD751" s="26"/>
      <c r="GE751" s="26"/>
      <c r="GF751" s="26"/>
      <c r="GG751" s="26"/>
      <c r="GH751" s="26"/>
      <c r="GI751" s="26"/>
      <c r="GJ751" s="26"/>
      <c r="GK751" s="26"/>
      <c r="GL751" s="26"/>
      <c r="GM751" s="26"/>
      <c r="GN751" s="26"/>
      <c r="GO751" s="26"/>
      <c r="GP751" s="26"/>
      <c r="GQ751" s="26"/>
      <c r="GR751" s="26"/>
      <c r="GS751" s="26"/>
      <c r="GT751" s="26"/>
    </row>
    <row r="752" spans="1:202"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c r="DQ752" s="26"/>
      <c r="DR752" s="26"/>
      <c r="DS752" s="26"/>
      <c r="DT752" s="26"/>
      <c r="DU752" s="26"/>
      <c r="DV752" s="26"/>
      <c r="DW752" s="26"/>
      <c r="DX752" s="26"/>
      <c r="DY752" s="26"/>
      <c r="DZ752" s="26"/>
      <c r="EA752" s="26"/>
      <c r="EB752" s="26"/>
      <c r="EC752" s="26"/>
      <c r="ED752" s="26"/>
      <c r="EE752" s="26"/>
      <c r="EF752" s="26"/>
      <c r="EG752" s="26"/>
      <c r="EH752" s="26"/>
      <c r="EI752" s="26"/>
      <c r="EJ752" s="26"/>
      <c r="EK752" s="26"/>
      <c r="EL752" s="26"/>
      <c r="EM752" s="26"/>
      <c r="EN752" s="26"/>
      <c r="EO752" s="26"/>
      <c r="EP752" s="26"/>
      <c r="EQ752" s="26"/>
      <c r="ER752" s="26"/>
      <c r="ES752" s="26"/>
      <c r="ET752" s="26"/>
      <c r="EU752" s="26"/>
      <c r="EV752" s="26"/>
      <c r="EW752" s="26"/>
      <c r="EX752" s="26"/>
      <c r="EY752" s="26"/>
      <c r="EZ752" s="26"/>
      <c r="FA752" s="26"/>
      <c r="FB752" s="26"/>
      <c r="FC752" s="26"/>
      <c r="FD752" s="26"/>
      <c r="FE752" s="26"/>
      <c r="FF752" s="26"/>
      <c r="FG752" s="26"/>
      <c r="FH752" s="26"/>
      <c r="FI752" s="26"/>
      <c r="FJ752" s="26"/>
      <c r="FK752" s="26"/>
      <c r="FL752" s="26"/>
      <c r="FM752" s="26"/>
      <c r="FN752" s="26"/>
      <c r="FO752" s="26"/>
      <c r="FP752" s="26"/>
      <c r="FQ752" s="26"/>
      <c r="FR752" s="26"/>
      <c r="FS752" s="26"/>
      <c r="FT752" s="26"/>
      <c r="FU752" s="26"/>
      <c r="FV752" s="26"/>
      <c r="FW752" s="26"/>
      <c r="FX752" s="26"/>
      <c r="FY752" s="26"/>
      <c r="FZ752" s="26"/>
      <c r="GA752" s="26"/>
      <c r="GB752" s="26"/>
      <c r="GC752" s="26"/>
      <c r="GD752" s="26"/>
      <c r="GE752" s="26"/>
      <c r="GF752" s="26"/>
      <c r="GG752" s="26"/>
      <c r="GH752" s="26"/>
      <c r="GI752" s="26"/>
      <c r="GJ752" s="26"/>
      <c r="GK752" s="26"/>
      <c r="GL752" s="26"/>
      <c r="GM752" s="26"/>
      <c r="GN752" s="26"/>
      <c r="GO752" s="26"/>
      <c r="GP752" s="26"/>
      <c r="GQ752" s="26"/>
      <c r="GR752" s="26"/>
      <c r="GS752" s="26"/>
      <c r="GT752" s="26"/>
    </row>
    <row r="753" spans="1:202"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c r="DQ753" s="26"/>
      <c r="DR753" s="26"/>
      <c r="DS753" s="26"/>
      <c r="DT753" s="26"/>
      <c r="DU753" s="26"/>
      <c r="DV753" s="26"/>
      <c r="DW753" s="26"/>
      <c r="DX753" s="26"/>
      <c r="DY753" s="26"/>
      <c r="DZ753" s="26"/>
      <c r="EA753" s="26"/>
      <c r="EB753" s="26"/>
      <c r="EC753" s="26"/>
      <c r="ED753" s="26"/>
      <c r="EE753" s="26"/>
      <c r="EF753" s="26"/>
      <c r="EG753" s="26"/>
      <c r="EH753" s="26"/>
      <c r="EI753" s="26"/>
      <c r="EJ753" s="26"/>
      <c r="EK753" s="26"/>
      <c r="EL753" s="26"/>
      <c r="EM753" s="26"/>
      <c r="EN753" s="26"/>
      <c r="EO753" s="26"/>
      <c r="EP753" s="26"/>
      <c r="EQ753" s="26"/>
      <c r="ER753" s="26"/>
      <c r="ES753" s="26"/>
      <c r="ET753" s="26"/>
      <c r="EU753" s="26"/>
      <c r="EV753" s="26"/>
      <c r="EW753" s="26"/>
      <c r="EX753" s="26"/>
      <c r="EY753" s="26"/>
      <c r="EZ753" s="26"/>
      <c r="FA753" s="26"/>
      <c r="FB753" s="26"/>
      <c r="FC753" s="26"/>
      <c r="FD753" s="26"/>
      <c r="FE753" s="26"/>
      <c r="FF753" s="26"/>
      <c r="FG753" s="26"/>
      <c r="FH753" s="26"/>
      <c r="FI753" s="26"/>
      <c r="FJ753" s="26"/>
      <c r="FK753" s="26"/>
      <c r="FL753" s="26"/>
      <c r="FM753" s="26"/>
      <c r="FN753" s="26"/>
      <c r="FO753" s="26"/>
      <c r="FP753" s="26"/>
      <c r="FQ753" s="26"/>
      <c r="FR753" s="26"/>
      <c r="FS753" s="26"/>
      <c r="FT753" s="26"/>
      <c r="FU753" s="26"/>
      <c r="FV753" s="26"/>
      <c r="FW753" s="26"/>
      <c r="FX753" s="26"/>
      <c r="FY753" s="26"/>
      <c r="FZ753" s="26"/>
      <c r="GA753" s="26"/>
      <c r="GB753" s="26"/>
      <c r="GC753" s="26"/>
      <c r="GD753" s="26"/>
      <c r="GE753" s="26"/>
      <c r="GF753" s="26"/>
      <c r="GG753" s="26"/>
      <c r="GH753" s="26"/>
      <c r="GI753" s="26"/>
      <c r="GJ753" s="26"/>
      <c r="GK753" s="26"/>
      <c r="GL753" s="26"/>
      <c r="GM753" s="26"/>
      <c r="GN753" s="26"/>
      <c r="GO753" s="26"/>
      <c r="GP753" s="26"/>
      <c r="GQ753" s="26"/>
      <c r="GR753" s="26"/>
      <c r="GS753" s="26"/>
      <c r="GT753" s="26"/>
    </row>
    <row r="754" spans="1:202"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c r="DQ754" s="26"/>
      <c r="DR754" s="26"/>
      <c r="DS754" s="26"/>
      <c r="DT754" s="26"/>
      <c r="DU754" s="26"/>
      <c r="DV754" s="26"/>
      <c r="DW754" s="26"/>
      <c r="DX754" s="26"/>
      <c r="DY754" s="26"/>
      <c r="DZ754" s="26"/>
      <c r="EA754" s="26"/>
      <c r="EB754" s="26"/>
      <c r="EC754" s="26"/>
      <c r="ED754" s="26"/>
      <c r="EE754" s="26"/>
      <c r="EF754" s="26"/>
      <c r="EG754" s="26"/>
      <c r="EH754" s="26"/>
      <c r="EI754" s="26"/>
      <c r="EJ754" s="26"/>
      <c r="EK754" s="26"/>
      <c r="EL754" s="26"/>
      <c r="EM754" s="26"/>
      <c r="EN754" s="26"/>
      <c r="EO754" s="26"/>
      <c r="EP754" s="26"/>
      <c r="EQ754" s="26"/>
      <c r="ER754" s="26"/>
      <c r="ES754" s="26"/>
      <c r="ET754" s="26"/>
      <c r="EU754" s="26"/>
      <c r="EV754" s="26"/>
      <c r="EW754" s="26"/>
      <c r="EX754" s="26"/>
      <c r="EY754" s="26"/>
      <c r="EZ754" s="26"/>
      <c r="FA754" s="26"/>
      <c r="FB754" s="26"/>
      <c r="FC754" s="26"/>
      <c r="FD754" s="26"/>
      <c r="FE754" s="26"/>
      <c r="FF754" s="26"/>
      <c r="FG754" s="26"/>
      <c r="FH754" s="26"/>
      <c r="FI754" s="26"/>
      <c r="FJ754" s="26"/>
      <c r="FK754" s="26"/>
      <c r="FL754" s="26"/>
      <c r="FM754" s="26"/>
      <c r="FN754" s="26"/>
      <c r="FO754" s="26"/>
      <c r="FP754" s="26"/>
      <c r="FQ754" s="26"/>
      <c r="FR754" s="26"/>
      <c r="FS754" s="26"/>
      <c r="FT754" s="26"/>
      <c r="FU754" s="26"/>
      <c r="FV754" s="26"/>
      <c r="FW754" s="26"/>
      <c r="FX754" s="26"/>
      <c r="FY754" s="26"/>
      <c r="FZ754" s="26"/>
      <c r="GA754" s="26"/>
      <c r="GB754" s="26"/>
      <c r="GC754" s="26"/>
      <c r="GD754" s="26"/>
      <c r="GE754" s="26"/>
      <c r="GF754" s="26"/>
      <c r="GG754" s="26"/>
      <c r="GH754" s="26"/>
      <c r="GI754" s="26"/>
      <c r="GJ754" s="26"/>
      <c r="GK754" s="26"/>
      <c r="GL754" s="26"/>
      <c r="GM754" s="26"/>
      <c r="GN754" s="26"/>
      <c r="GO754" s="26"/>
      <c r="GP754" s="26"/>
      <c r="GQ754" s="26"/>
      <c r="GR754" s="26"/>
      <c r="GS754" s="26"/>
      <c r="GT754" s="26"/>
    </row>
    <row r="755" spans="1:202"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c r="DQ755" s="26"/>
      <c r="DR755" s="26"/>
      <c r="DS755" s="26"/>
      <c r="DT755" s="26"/>
      <c r="DU755" s="26"/>
      <c r="DV755" s="26"/>
      <c r="DW755" s="26"/>
      <c r="DX755" s="26"/>
      <c r="DY755" s="26"/>
      <c r="DZ755" s="26"/>
      <c r="EA755" s="26"/>
      <c r="EB755" s="26"/>
      <c r="EC755" s="26"/>
      <c r="ED755" s="26"/>
      <c r="EE755" s="26"/>
      <c r="EF755" s="26"/>
      <c r="EG755" s="26"/>
      <c r="EH755" s="26"/>
      <c r="EI755" s="26"/>
      <c r="EJ755" s="26"/>
      <c r="EK755" s="26"/>
      <c r="EL755" s="26"/>
      <c r="EM755" s="26"/>
      <c r="EN755" s="26"/>
      <c r="EO755" s="26"/>
      <c r="EP755" s="26"/>
      <c r="EQ755" s="26"/>
      <c r="ER755" s="26"/>
      <c r="ES755" s="26"/>
      <c r="ET755" s="26"/>
      <c r="EU755" s="26"/>
      <c r="EV755" s="26"/>
      <c r="EW755" s="26"/>
      <c r="EX755" s="26"/>
      <c r="EY755" s="26"/>
      <c r="EZ755" s="26"/>
      <c r="FA755" s="26"/>
      <c r="FB755" s="26"/>
      <c r="FC755" s="26"/>
      <c r="FD755" s="26"/>
      <c r="FE755" s="26"/>
      <c r="FF755" s="26"/>
      <c r="FG755" s="26"/>
      <c r="FH755" s="26"/>
      <c r="FI755" s="26"/>
      <c r="FJ755" s="26"/>
      <c r="FK755" s="26"/>
      <c r="FL755" s="26"/>
      <c r="FM755" s="26"/>
      <c r="FN755" s="26"/>
      <c r="FO755" s="26"/>
      <c r="FP755" s="26"/>
      <c r="FQ755" s="26"/>
      <c r="FR755" s="26"/>
      <c r="FS755" s="26"/>
      <c r="FT755" s="26"/>
      <c r="FU755" s="26"/>
      <c r="FV755" s="26"/>
      <c r="FW755" s="26"/>
      <c r="FX755" s="26"/>
      <c r="FY755" s="26"/>
      <c r="FZ755" s="26"/>
      <c r="GA755" s="26"/>
      <c r="GB755" s="26"/>
      <c r="GC755" s="26"/>
      <c r="GD755" s="26"/>
      <c r="GE755" s="26"/>
      <c r="GF755" s="26"/>
      <c r="GG755" s="26"/>
      <c r="GH755" s="26"/>
      <c r="GI755" s="26"/>
      <c r="GJ755" s="26"/>
      <c r="GK755" s="26"/>
      <c r="GL755" s="26"/>
      <c r="GM755" s="26"/>
      <c r="GN755" s="26"/>
      <c r="GO755" s="26"/>
      <c r="GP755" s="26"/>
      <c r="GQ755" s="26"/>
      <c r="GR755" s="26"/>
      <c r="GS755" s="26"/>
      <c r="GT755" s="26"/>
    </row>
    <row r="756" spans="1:202"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c r="DQ756" s="26"/>
      <c r="DR756" s="26"/>
      <c r="DS756" s="26"/>
      <c r="DT756" s="26"/>
      <c r="DU756" s="26"/>
      <c r="DV756" s="26"/>
      <c r="DW756" s="26"/>
      <c r="DX756" s="26"/>
      <c r="DY756" s="26"/>
      <c r="DZ756" s="26"/>
      <c r="EA756" s="26"/>
      <c r="EB756" s="26"/>
      <c r="EC756" s="26"/>
      <c r="ED756" s="26"/>
      <c r="EE756" s="26"/>
      <c r="EF756" s="26"/>
      <c r="EG756" s="26"/>
      <c r="EH756" s="26"/>
      <c r="EI756" s="26"/>
      <c r="EJ756" s="26"/>
      <c r="EK756" s="26"/>
      <c r="EL756" s="26"/>
      <c r="EM756" s="26"/>
      <c r="EN756" s="26"/>
      <c r="EO756" s="26"/>
      <c r="EP756" s="26"/>
      <c r="EQ756" s="26"/>
      <c r="ER756" s="26"/>
      <c r="ES756" s="26"/>
      <c r="ET756" s="26"/>
      <c r="EU756" s="26"/>
      <c r="EV756" s="26"/>
      <c r="EW756" s="26"/>
      <c r="EX756" s="26"/>
      <c r="EY756" s="26"/>
      <c r="EZ756" s="26"/>
      <c r="FA756" s="26"/>
      <c r="FB756" s="26"/>
      <c r="FC756" s="26"/>
      <c r="FD756" s="26"/>
      <c r="FE756" s="26"/>
      <c r="FF756" s="26"/>
      <c r="FG756" s="26"/>
      <c r="FH756" s="26"/>
      <c r="FI756" s="26"/>
      <c r="FJ756" s="26"/>
      <c r="FK756" s="26"/>
      <c r="FL756" s="26"/>
      <c r="FM756" s="26"/>
      <c r="FN756" s="26"/>
      <c r="FO756" s="26"/>
      <c r="FP756" s="26"/>
      <c r="FQ756" s="26"/>
      <c r="FR756" s="26"/>
      <c r="FS756" s="26"/>
      <c r="FT756" s="26"/>
      <c r="FU756" s="26"/>
      <c r="FV756" s="26"/>
      <c r="FW756" s="26"/>
      <c r="FX756" s="26"/>
      <c r="FY756" s="26"/>
      <c r="FZ756" s="26"/>
      <c r="GA756" s="26"/>
      <c r="GB756" s="26"/>
      <c r="GC756" s="26"/>
      <c r="GD756" s="26"/>
      <c r="GE756" s="26"/>
      <c r="GF756" s="26"/>
      <c r="GG756" s="26"/>
      <c r="GH756" s="26"/>
      <c r="GI756" s="26"/>
      <c r="GJ756" s="26"/>
      <c r="GK756" s="26"/>
      <c r="GL756" s="26"/>
      <c r="GM756" s="26"/>
      <c r="GN756" s="26"/>
      <c r="GO756" s="26"/>
      <c r="GP756" s="26"/>
      <c r="GQ756" s="26"/>
      <c r="GR756" s="26"/>
      <c r="GS756" s="26"/>
      <c r="GT756" s="26"/>
    </row>
    <row r="757" spans="1:202"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c r="DQ757" s="26"/>
      <c r="DR757" s="26"/>
      <c r="DS757" s="26"/>
      <c r="DT757" s="26"/>
      <c r="DU757" s="26"/>
      <c r="DV757" s="26"/>
      <c r="DW757" s="26"/>
      <c r="DX757" s="26"/>
      <c r="DY757" s="26"/>
      <c r="DZ757" s="26"/>
      <c r="EA757" s="26"/>
      <c r="EB757" s="26"/>
      <c r="EC757" s="26"/>
      <c r="ED757" s="26"/>
      <c r="EE757" s="26"/>
      <c r="EF757" s="26"/>
      <c r="EG757" s="26"/>
      <c r="EH757" s="26"/>
      <c r="EI757" s="26"/>
      <c r="EJ757" s="26"/>
      <c r="EK757" s="26"/>
      <c r="EL757" s="26"/>
      <c r="EM757" s="26"/>
      <c r="EN757" s="26"/>
      <c r="EO757" s="26"/>
      <c r="EP757" s="26"/>
      <c r="EQ757" s="26"/>
      <c r="ER757" s="26"/>
      <c r="ES757" s="26"/>
      <c r="ET757" s="26"/>
      <c r="EU757" s="26"/>
      <c r="EV757" s="26"/>
      <c r="EW757" s="26"/>
      <c r="EX757" s="26"/>
      <c r="EY757" s="26"/>
      <c r="EZ757" s="26"/>
      <c r="FA757" s="26"/>
      <c r="FB757" s="26"/>
      <c r="FC757" s="26"/>
      <c r="FD757" s="26"/>
      <c r="FE757" s="26"/>
      <c r="FF757" s="26"/>
      <c r="FG757" s="26"/>
      <c r="FH757" s="26"/>
      <c r="FI757" s="26"/>
      <c r="FJ757" s="26"/>
      <c r="FK757" s="26"/>
      <c r="FL757" s="26"/>
      <c r="FM757" s="26"/>
      <c r="FN757" s="26"/>
      <c r="FO757" s="26"/>
      <c r="FP757" s="26"/>
      <c r="FQ757" s="26"/>
      <c r="FR757" s="26"/>
      <c r="FS757" s="26"/>
      <c r="FT757" s="26"/>
      <c r="FU757" s="26"/>
      <c r="FV757" s="26"/>
      <c r="FW757" s="26"/>
      <c r="FX757" s="26"/>
      <c r="FY757" s="26"/>
      <c r="FZ757" s="26"/>
      <c r="GA757" s="26"/>
      <c r="GB757" s="26"/>
      <c r="GC757" s="26"/>
      <c r="GD757" s="26"/>
      <c r="GE757" s="26"/>
      <c r="GF757" s="26"/>
      <c r="GG757" s="26"/>
      <c r="GH757" s="26"/>
      <c r="GI757" s="26"/>
      <c r="GJ757" s="26"/>
      <c r="GK757" s="26"/>
      <c r="GL757" s="26"/>
      <c r="GM757" s="26"/>
      <c r="GN757" s="26"/>
      <c r="GO757" s="26"/>
      <c r="GP757" s="26"/>
      <c r="GQ757" s="26"/>
      <c r="GR757" s="26"/>
      <c r="GS757" s="26"/>
      <c r="GT757" s="26"/>
    </row>
    <row r="758" spans="1:202"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c r="DQ758" s="26"/>
      <c r="DR758" s="26"/>
      <c r="DS758" s="26"/>
      <c r="DT758" s="26"/>
      <c r="DU758" s="26"/>
      <c r="DV758" s="26"/>
      <c r="DW758" s="26"/>
      <c r="DX758" s="26"/>
      <c r="DY758" s="26"/>
      <c r="DZ758" s="26"/>
      <c r="EA758" s="26"/>
      <c r="EB758" s="26"/>
      <c r="EC758" s="26"/>
      <c r="ED758" s="26"/>
      <c r="EE758" s="26"/>
      <c r="EF758" s="26"/>
      <c r="EG758" s="26"/>
      <c r="EH758" s="26"/>
      <c r="EI758" s="26"/>
      <c r="EJ758" s="26"/>
      <c r="EK758" s="26"/>
      <c r="EL758" s="26"/>
      <c r="EM758" s="26"/>
      <c r="EN758" s="26"/>
      <c r="EO758" s="26"/>
      <c r="EP758" s="26"/>
      <c r="EQ758" s="26"/>
      <c r="ER758" s="26"/>
      <c r="ES758" s="26"/>
      <c r="ET758" s="26"/>
      <c r="EU758" s="26"/>
      <c r="EV758" s="26"/>
      <c r="EW758" s="26"/>
      <c r="EX758" s="26"/>
      <c r="EY758" s="26"/>
      <c r="EZ758" s="26"/>
      <c r="FA758" s="26"/>
      <c r="FB758" s="26"/>
      <c r="FC758" s="26"/>
      <c r="FD758" s="26"/>
      <c r="FE758" s="26"/>
      <c r="FF758" s="26"/>
      <c r="FG758" s="26"/>
      <c r="FH758" s="26"/>
      <c r="FI758" s="26"/>
      <c r="FJ758" s="26"/>
      <c r="FK758" s="26"/>
      <c r="FL758" s="26"/>
      <c r="FM758" s="26"/>
      <c r="FN758" s="26"/>
      <c r="FO758" s="26"/>
      <c r="FP758" s="26"/>
      <c r="FQ758" s="26"/>
      <c r="FR758" s="26"/>
      <c r="FS758" s="26"/>
      <c r="FT758" s="26"/>
      <c r="FU758" s="26"/>
      <c r="FV758" s="26"/>
      <c r="FW758" s="26"/>
      <c r="FX758" s="26"/>
      <c r="FY758" s="26"/>
      <c r="FZ758" s="26"/>
      <c r="GA758" s="26"/>
      <c r="GB758" s="26"/>
      <c r="GC758" s="26"/>
      <c r="GD758" s="26"/>
      <c r="GE758" s="26"/>
      <c r="GF758" s="26"/>
      <c r="GG758" s="26"/>
      <c r="GH758" s="26"/>
      <c r="GI758" s="26"/>
      <c r="GJ758" s="26"/>
      <c r="GK758" s="26"/>
      <c r="GL758" s="26"/>
      <c r="GM758" s="26"/>
      <c r="GN758" s="26"/>
      <c r="GO758" s="26"/>
      <c r="GP758" s="26"/>
      <c r="GQ758" s="26"/>
      <c r="GR758" s="26"/>
      <c r="GS758" s="26"/>
      <c r="GT758" s="26"/>
    </row>
    <row r="759" spans="1:202"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c r="DQ759" s="26"/>
      <c r="DR759" s="26"/>
      <c r="DS759" s="26"/>
      <c r="DT759" s="26"/>
      <c r="DU759" s="26"/>
      <c r="DV759" s="26"/>
      <c r="DW759" s="26"/>
      <c r="DX759" s="26"/>
      <c r="DY759" s="26"/>
      <c r="DZ759" s="26"/>
      <c r="EA759" s="26"/>
      <c r="EB759" s="26"/>
      <c r="EC759" s="26"/>
      <c r="ED759" s="26"/>
      <c r="EE759" s="26"/>
      <c r="EF759" s="26"/>
      <c r="EG759" s="26"/>
      <c r="EH759" s="26"/>
      <c r="EI759" s="26"/>
      <c r="EJ759" s="26"/>
      <c r="EK759" s="26"/>
      <c r="EL759" s="26"/>
      <c r="EM759" s="26"/>
      <c r="EN759" s="26"/>
      <c r="EO759" s="26"/>
      <c r="EP759" s="26"/>
      <c r="EQ759" s="26"/>
      <c r="ER759" s="26"/>
      <c r="ES759" s="26"/>
      <c r="ET759" s="26"/>
      <c r="EU759" s="26"/>
      <c r="EV759" s="26"/>
      <c r="EW759" s="26"/>
      <c r="EX759" s="26"/>
      <c r="EY759" s="26"/>
      <c r="EZ759" s="26"/>
      <c r="FA759" s="26"/>
      <c r="FB759" s="26"/>
      <c r="FC759" s="26"/>
      <c r="FD759" s="26"/>
      <c r="FE759" s="26"/>
      <c r="FF759" s="26"/>
      <c r="FG759" s="26"/>
      <c r="FH759" s="26"/>
      <c r="FI759" s="26"/>
      <c r="FJ759" s="26"/>
      <c r="FK759" s="26"/>
      <c r="FL759" s="26"/>
      <c r="FM759" s="26"/>
      <c r="FN759" s="26"/>
      <c r="FO759" s="26"/>
      <c r="FP759" s="26"/>
      <c r="FQ759" s="26"/>
      <c r="FR759" s="26"/>
      <c r="FS759" s="26"/>
      <c r="FT759" s="26"/>
      <c r="FU759" s="26"/>
      <c r="FV759" s="26"/>
      <c r="FW759" s="26"/>
      <c r="FX759" s="26"/>
      <c r="FY759" s="26"/>
      <c r="FZ759" s="26"/>
      <c r="GA759" s="26"/>
      <c r="GB759" s="26"/>
      <c r="GC759" s="26"/>
      <c r="GD759" s="26"/>
      <c r="GE759" s="26"/>
      <c r="GF759" s="26"/>
      <c r="GG759" s="26"/>
      <c r="GH759" s="26"/>
      <c r="GI759" s="26"/>
      <c r="GJ759" s="26"/>
      <c r="GK759" s="26"/>
      <c r="GL759" s="26"/>
      <c r="GM759" s="26"/>
      <c r="GN759" s="26"/>
      <c r="GO759" s="26"/>
      <c r="GP759" s="26"/>
      <c r="GQ759" s="26"/>
      <c r="GR759" s="26"/>
      <c r="GS759" s="26"/>
      <c r="GT759" s="26"/>
    </row>
    <row r="760" spans="1:202"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c r="DQ760" s="26"/>
      <c r="DR760" s="26"/>
      <c r="DS760" s="26"/>
      <c r="DT760" s="26"/>
      <c r="DU760" s="26"/>
      <c r="DV760" s="26"/>
      <c r="DW760" s="26"/>
      <c r="DX760" s="26"/>
      <c r="DY760" s="26"/>
      <c r="DZ760" s="26"/>
      <c r="EA760" s="26"/>
      <c r="EB760" s="26"/>
      <c r="EC760" s="26"/>
      <c r="ED760" s="26"/>
      <c r="EE760" s="26"/>
      <c r="EF760" s="26"/>
      <c r="EG760" s="26"/>
      <c r="EH760" s="26"/>
      <c r="EI760" s="26"/>
      <c r="EJ760" s="26"/>
      <c r="EK760" s="26"/>
      <c r="EL760" s="26"/>
      <c r="EM760" s="26"/>
      <c r="EN760" s="26"/>
      <c r="EO760" s="26"/>
      <c r="EP760" s="26"/>
      <c r="EQ760" s="26"/>
      <c r="ER760" s="26"/>
      <c r="ES760" s="26"/>
      <c r="ET760" s="26"/>
      <c r="EU760" s="26"/>
      <c r="EV760" s="26"/>
      <c r="EW760" s="26"/>
      <c r="EX760" s="26"/>
      <c r="EY760" s="26"/>
      <c r="EZ760" s="26"/>
      <c r="FA760" s="26"/>
      <c r="FB760" s="26"/>
      <c r="FC760" s="26"/>
      <c r="FD760" s="26"/>
      <c r="FE760" s="26"/>
      <c r="FF760" s="26"/>
      <c r="FG760" s="26"/>
      <c r="FH760" s="26"/>
      <c r="FI760" s="26"/>
      <c r="FJ760" s="26"/>
      <c r="FK760" s="26"/>
      <c r="FL760" s="26"/>
      <c r="FM760" s="26"/>
      <c r="FN760" s="26"/>
      <c r="FO760" s="26"/>
      <c r="FP760" s="26"/>
      <c r="FQ760" s="26"/>
      <c r="FR760" s="26"/>
      <c r="FS760" s="26"/>
      <c r="FT760" s="26"/>
      <c r="FU760" s="26"/>
      <c r="FV760" s="26"/>
      <c r="FW760" s="26"/>
      <c r="FX760" s="26"/>
      <c r="FY760" s="26"/>
      <c r="FZ760" s="26"/>
      <c r="GA760" s="26"/>
      <c r="GB760" s="26"/>
      <c r="GC760" s="26"/>
      <c r="GD760" s="26"/>
      <c r="GE760" s="26"/>
      <c r="GF760" s="26"/>
      <c r="GG760" s="26"/>
      <c r="GH760" s="26"/>
      <c r="GI760" s="26"/>
      <c r="GJ760" s="26"/>
      <c r="GK760" s="26"/>
      <c r="GL760" s="26"/>
      <c r="GM760" s="26"/>
      <c r="GN760" s="26"/>
      <c r="GO760" s="26"/>
      <c r="GP760" s="26"/>
      <c r="GQ760" s="26"/>
      <c r="GR760" s="26"/>
      <c r="GS760" s="26"/>
      <c r="GT760" s="26"/>
    </row>
    <row r="761" spans="1:202"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c r="DQ761" s="26"/>
      <c r="DR761" s="26"/>
      <c r="DS761" s="26"/>
      <c r="DT761" s="26"/>
      <c r="DU761" s="26"/>
      <c r="DV761" s="26"/>
      <c r="DW761" s="26"/>
      <c r="DX761" s="26"/>
      <c r="DY761" s="26"/>
      <c r="DZ761" s="26"/>
      <c r="EA761" s="26"/>
      <c r="EB761" s="26"/>
      <c r="EC761" s="26"/>
      <c r="ED761" s="26"/>
      <c r="EE761" s="26"/>
      <c r="EF761" s="26"/>
      <c r="EG761" s="26"/>
      <c r="EH761" s="26"/>
      <c r="EI761" s="26"/>
      <c r="EJ761" s="26"/>
      <c r="EK761" s="26"/>
      <c r="EL761" s="26"/>
      <c r="EM761" s="26"/>
      <c r="EN761" s="26"/>
      <c r="EO761" s="26"/>
      <c r="EP761" s="26"/>
      <c r="EQ761" s="26"/>
      <c r="ER761" s="26"/>
      <c r="ES761" s="26"/>
      <c r="ET761" s="26"/>
      <c r="EU761" s="26"/>
      <c r="EV761" s="26"/>
      <c r="EW761" s="26"/>
      <c r="EX761" s="26"/>
      <c r="EY761" s="26"/>
      <c r="EZ761" s="26"/>
      <c r="FA761" s="26"/>
      <c r="FB761" s="26"/>
      <c r="FC761" s="26"/>
      <c r="FD761" s="26"/>
      <c r="FE761" s="26"/>
      <c r="FF761" s="26"/>
      <c r="FG761" s="26"/>
      <c r="FH761" s="26"/>
      <c r="FI761" s="26"/>
      <c r="FJ761" s="26"/>
      <c r="FK761" s="26"/>
      <c r="FL761" s="26"/>
      <c r="FM761" s="26"/>
      <c r="FN761" s="26"/>
      <c r="FO761" s="26"/>
      <c r="FP761" s="26"/>
      <c r="FQ761" s="26"/>
      <c r="FR761" s="26"/>
      <c r="FS761" s="26"/>
      <c r="FT761" s="26"/>
      <c r="FU761" s="26"/>
      <c r="FV761" s="26"/>
      <c r="FW761" s="26"/>
      <c r="FX761" s="26"/>
      <c r="FY761" s="26"/>
      <c r="FZ761" s="26"/>
      <c r="GA761" s="26"/>
      <c r="GB761" s="26"/>
      <c r="GC761" s="26"/>
      <c r="GD761" s="26"/>
      <c r="GE761" s="26"/>
      <c r="GF761" s="26"/>
      <c r="GG761" s="26"/>
      <c r="GH761" s="26"/>
      <c r="GI761" s="26"/>
      <c r="GJ761" s="26"/>
      <c r="GK761" s="26"/>
      <c r="GL761" s="26"/>
      <c r="GM761" s="26"/>
      <c r="GN761" s="26"/>
      <c r="GO761" s="26"/>
      <c r="GP761" s="26"/>
      <c r="GQ761" s="26"/>
      <c r="GR761" s="26"/>
      <c r="GS761" s="26"/>
      <c r="GT761" s="26"/>
    </row>
    <row r="762" spans="1:202"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c r="DQ762" s="26"/>
      <c r="DR762" s="26"/>
      <c r="DS762" s="26"/>
      <c r="DT762" s="26"/>
      <c r="DU762" s="26"/>
      <c r="DV762" s="26"/>
      <c r="DW762" s="26"/>
      <c r="DX762" s="26"/>
      <c r="DY762" s="26"/>
      <c r="DZ762" s="26"/>
      <c r="EA762" s="26"/>
      <c r="EB762" s="26"/>
      <c r="EC762" s="26"/>
      <c r="ED762" s="26"/>
      <c r="EE762" s="26"/>
      <c r="EF762" s="26"/>
      <c r="EG762" s="26"/>
      <c r="EH762" s="26"/>
      <c r="EI762" s="26"/>
      <c r="EJ762" s="26"/>
      <c r="EK762" s="26"/>
      <c r="EL762" s="26"/>
      <c r="EM762" s="26"/>
      <c r="EN762" s="26"/>
      <c r="EO762" s="26"/>
      <c r="EP762" s="26"/>
      <c r="EQ762" s="26"/>
      <c r="ER762" s="26"/>
      <c r="ES762" s="26"/>
      <c r="ET762" s="26"/>
      <c r="EU762" s="26"/>
      <c r="EV762" s="26"/>
      <c r="EW762" s="26"/>
      <c r="EX762" s="26"/>
      <c r="EY762" s="26"/>
      <c r="EZ762" s="26"/>
      <c r="FA762" s="26"/>
      <c r="FB762" s="26"/>
      <c r="FC762" s="26"/>
      <c r="FD762" s="26"/>
      <c r="FE762" s="26"/>
      <c r="FF762" s="26"/>
      <c r="FG762" s="26"/>
      <c r="FH762" s="26"/>
      <c r="FI762" s="26"/>
      <c r="FJ762" s="26"/>
      <c r="FK762" s="26"/>
      <c r="FL762" s="26"/>
      <c r="FM762" s="26"/>
      <c r="FN762" s="26"/>
      <c r="FO762" s="26"/>
      <c r="FP762" s="26"/>
      <c r="FQ762" s="26"/>
      <c r="FR762" s="26"/>
      <c r="FS762" s="26"/>
      <c r="FT762" s="26"/>
      <c r="FU762" s="26"/>
      <c r="FV762" s="26"/>
      <c r="FW762" s="26"/>
      <c r="FX762" s="26"/>
      <c r="FY762" s="26"/>
      <c r="FZ762" s="26"/>
      <c r="GA762" s="26"/>
      <c r="GB762" s="26"/>
      <c r="GC762" s="26"/>
      <c r="GD762" s="26"/>
      <c r="GE762" s="26"/>
      <c r="GF762" s="26"/>
      <c r="GG762" s="26"/>
      <c r="GH762" s="26"/>
      <c r="GI762" s="26"/>
      <c r="GJ762" s="26"/>
      <c r="GK762" s="26"/>
      <c r="GL762" s="26"/>
      <c r="GM762" s="26"/>
      <c r="GN762" s="26"/>
      <c r="GO762" s="26"/>
      <c r="GP762" s="26"/>
      <c r="GQ762" s="26"/>
      <c r="GR762" s="26"/>
      <c r="GS762" s="26"/>
      <c r="GT762" s="26"/>
    </row>
    <row r="763" spans="1:202"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c r="DQ763" s="26"/>
      <c r="DR763" s="26"/>
      <c r="DS763" s="26"/>
      <c r="DT763" s="26"/>
      <c r="DU763" s="26"/>
      <c r="DV763" s="26"/>
      <c r="DW763" s="26"/>
      <c r="DX763" s="26"/>
      <c r="DY763" s="26"/>
      <c r="DZ763" s="26"/>
      <c r="EA763" s="26"/>
      <c r="EB763" s="26"/>
      <c r="EC763" s="26"/>
      <c r="ED763" s="26"/>
      <c r="EE763" s="26"/>
      <c r="EF763" s="26"/>
      <c r="EG763" s="26"/>
      <c r="EH763" s="26"/>
      <c r="EI763" s="26"/>
      <c r="EJ763" s="26"/>
      <c r="EK763" s="26"/>
      <c r="EL763" s="26"/>
      <c r="EM763" s="26"/>
      <c r="EN763" s="26"/>
      <c r="EO763" s="26"/>
      <c r="EP763" s="26"/>
      <c r="EQ763" s="26"/>
      <c r="ER763" s="26"/>
      <c r="ES763" s="26"/>
      <c r="ET763" s="26"/>
      <c r="EU763" s="26"/>
      <c r="EV763" s="26"/>
      <c r="EW763" s="26"/>
      <c r="EX763" s="26"/>
      <c r="EY763" s="26"/>
      <c r="EZ763" s="26"/>
      <c r="FA763" s="26"/>
      <c r="FB763" s="26"/>
      <c r="FC763" s="26"/>
      <c r="FD763" s="26"/>
      <c r="FE763" s="26"/>
      <c r="FF763" s="26"/>
      <c r="FG763" s="26"/>
      <c r="FH763" s="26"/>
      <c r="FI763" s="26"/>
      <c r="FJ763" s="26"/>
      <c r="FK763" s="26"/>
      <c r="FL763" s="26"/>
      <c r="FM763" s="26"/>
      <c r="FN763" s="26"/>
      <c r="FO763" s="26"/>
      <c r="FP763" s="26"/>
      <c r="FQ763" s="26"/>
      <c r="FR763" s="26"/>
      <c r="FS763" s="26"/>
      <c r="FT763" s="26"/>
      <c r="FU763" s="26"/>
      <c r="FV763" s="26"/>
      <c r="FW763" s="26"/>
      <c r="FX763" s="26"/>
      <c r="FY763" s="26"/>
      <c r="FZ763" s="26"/>
      <c r="GA763" s="26"/>
      <c r="GB763" s="26"/>
      <c r="GC763" s="26"/>
      <c r="GD763" s="26"/>
      <c r="GE763" s="26"/>
      <c r="GF763" s="26"/>
      <c r="GG763" s="26"/>
      <c r="GH763" s="26"/>
      <c r="GI763" s="26"/>
      <c r="GJ763" s="26"/>
      <c r="GK763" s="26"/>
      <c r="GL763" s="26"/>
      <c r="GM763" s="26"/>
      <c r="GN763" s="26"/>
      <c r="GO763" s="26"/>
      <c r="GP763" s="26"/>
      <c r="GQ763" s="26"/>
      <c r="GR763" s="26"/>
      <c r="GS763" s="26"/>
      <c r="GT763" s="26"/>
    </row>
    <row r="764" spans="1:202"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c r="DQ764" s="26"/>
      <c r="DR764" s="26"/>
      <c r="DS764" s="26"/>
      <c r="DT764" s="26"/>
      <c r="DU764" s="26"/>
      <c r="DV764" s="26"/>
      <c r="DW764" s="26"/>
      <c r="DX764" s="26"/>
      <c r="DY764" s="26"/>
      <c r="DZ764" s="26"/>
      <c r="EA764" s="26"/>
      <c r="EB764" s="26"/>
      <c r="EC764" s="26"/>
      <c r="ED764" s="26"/>
      <c r="EE764" s="26"/>
      <c r="EF764" s="26"/>
      <c r="EG764" s="26"/>
      <c r="EH764" s="26"/>
      <c r="EI764" s="26"/>
      <c r="EJ764" s="26"/>
      <c r="EK764" s="26"/>
      <c r="EL764" s="26"/>
      <c r="EM764" s="26"/>
      <c r="EN764" s="26"/>
      <c r="EO764" s="26"/>
      <c r="EP764" s="26"/>
      <c r="EQ764" s="26"/>
      <c r="ER764" s="26"/>
      <c r="ES764" s="26"/>
      <c r="ET764" s="26"/>
      <c r="EU764" s="26"/>
      <c r="EV764" s="26"/>
      <c r="EW764" s="26"/>
      <c r="EX764" s="26"/>
      <c r="EY764" s="26"/>
      <c r="EZ764" s="26"/>
      <c r="FA764" s="26"/>
      <c r="FB764" s="26"/>
      <c r="FC764" s="26"/>
      <c r="FD764" s="26"/>
      <c r="FE764" s="26"/>
      <c r="FF764" s="26"/>
      <c r="FG764" s="26"/>
      <c r="FH764" s="26"/>
      <c r="FI764" s="26"/>
      <c r="FJ764" s="26"/>
      <c r="FK764" s="26"/>
      <c r="FL764" s="26"/>
      <c r="FM764" s="26"/>
      <c r="FN764" s="26"/>
      <c r="FO764" s="26"/>
      <c r="FP764" s="26"/>
      <c r="FQ764" s="26"/>
      <c r="FR764" s="26"/>
      <c r="FS764" s="26"/>
      <c r="FT764" s="26"/>
      <c r="FU764" s="26"/>
      <c r="FV764" s="26"/>
      <c r="FW764" s="26"/>
      <c r="FX764" s="26"/>
      <c r="FY764" s="26"/>
      <c r="FZ764" s="26"/>
      <c r="GA764" s="26"/>
      <c r="GB764" s="26"/>
      <c r="GC764" s="26"/>
      <c r="GD764" s="26"/>
      <c r="GE764" s="26"/>
      <c r="GF764" s="26"/>
      <c r="GG764" s="26"/>
      <c r="GH764" s="26"/>
      <c r="GI764" s="26"/>
      <c r="GJ764" s="26"/>
      <c r="GK764" s="26"/>
      <c r="GL764" s="26"/>
      <c r="GM764" s="26"/>
      <c r="GN764" s="26"/>
      <c r="GO764" s="26"/>
      <c r="GP764" s="26"/>
      <c r="GQ764" s="26"/>
      <c r="GR764" s="26"/>
      <c r="GS764" s="26"/>
      <c r="GT764" s="26"/>
    </row>
    <row r="765" spans="1:202"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c r="DQ765" s="26"/>
      <c r="DR765" s="26"/>
      <c r="DS765" s="26"/>
      <c r="DT765" s="26"/>
      <c r="DU765" s="26"/>
      <c r="DV765" s="26"/>
      <c r="DW765" s="26"/>
      <c r="DX765" s="26"/>
      <c r="DY765" s="26"/>
      <c r="DZ765" s="26"/>
      <c r="EA765" s="26"/>
      <c r="EB765" s="26"/>
      <c r="EC765" s="26"/>
      <c r="ED765" s="26"/>
      <c r="EE765" s="26"/>
      <c r="EF765" s="26"/>
      <c r="EG765" s="26"/>
      <c r="EH765" s="26"/>
      <c r="EI765" s="26"/>
      <c r="EJ765" s="26"/>
      <c r="EK765" s="26"/>
      <c r="EL765" s="26"/>
      <c r="EM765" s="26"/>
      <c r="EN765" s="26"/>
      <c r="EO765" s="26"/>
      <c r="EP765" s="26"/>
      <c r="EQ765" s="26"/>
      <c r="ER765" s="26"/>
      <c r="ES765" s="26"/>
      <c r="ET765" s="26"/>
      <c r="EU765" s="26"/>
      <c r="EV765" s="26"/>
      <c r="EW765" s="26"/>
      <c r="EX765" s="26"/>
      <c r="EY765" s="26"/>
      <c r="EZ765" s="26"/>
      <c r="FA765" s="26"/>
      <c r="FB765" s="26"/>
      <c r="FC765" s="26"/>
      <c r="FD765" s="26"/>
      <c r="FE765" s="26"/>
      <c r="FF765" s="26"/>
      <c r="FG765" s="26"/>
      <c r="FH765" s="26"/>
      <c r="FI765" s="26"/>
      <c r="FJ765" s="26"/>
      <c r="FK765" s="26"/>
      <c r="FL765" s="26"/>
      <c r="FM765" s="26"/>
      <c r="FN765" s="26"/>
      <c r="FO765" s="26"/>
      <c r="FP765" s="26"/>
      <c r="FQ765" s="26"/>
      <c r="FR765" s="26"/>
      <c r="FS765" s="26"/>
      <c r="FT765" s="26"/>
      <c r="FU765" s="26"/>
      <c r="FV765" s="26"/>
      <c r="FW765" s="26"/>
      <c r="FX765" s="26"/>
      <c r="FY765" s="26"/>
      <c r="FZ765" s="26"/>
      <c r="GA765" s="26"/>
      <c r="GB765" s="26"/>
      <c r="GC765" s="26"/>
      <c r="GD765" s="26"/>
      <c r="GE765" s="26"/>
      <c r="GF765" s="26"/>
      <c r="GG765" s="26"/>
      <c r="GH765" s="26"/>
      <c r="GI765" s="26"/>
      <c r="GJ765" s="26"/>
      <c r="GK765" s="26"/>
      <c r="GL765" s="26"/>
      <c r="GM765" s="26"/>
      <c r="GN765" s="26"/>
      <c r="GO765" s="26"/>
      <c r="GP765" s="26"/>
      <c r="GQ765" s="26"/>
      <c r="GR765" s="26"/>
      <c r="GS765" s="26"/>
      <c r="GT765" s="26"/>
    </row>
    <row r="766" spans="1:202"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c r="DQ766" s="26"/>
      <c r="DR766" s="26"/>
      <c r="DS766" s="26"/>
      <c r="DT766" s="26"/>
      <c r="DU766" s="26"/>
      <c r="DV766" s="26"/>
      <c r="DW766" s="26"/>
      <c r="DX766" s="26"/>
      <c r="DY766" s="26"/>
      <c r="DZ766" s="26"/>
      <c r="EA766" s="26"/>
      <c r="EB766" s="26"/>
      <c r="EC766" s="26"/>
      <c r="ED766" s="26"/>
      <c r="EE766" s="26"/>
      <c r="EF766" s="26"/>
      <c r="EG766" s="26"/>
      <c r="EH766" s="26"/>
      <c r="EI766" s="26"/>
      <c r="EJ766" s="26"/>
      <c r="EK766" s="26"/>
      <c r="EL766" s="26"/>
      <c r="EM766" s="26"/>
      <c r="EN766" s="26"/>
      <c r="EO766" s="26"/>
      <c r="EP766" s="26"/>
      <c r="EQ766" s="26"/>
      <c r="ER766" s="26"/>
      <c r="ES766" s="26"/>
      <c r="ET766" s="26"/>
      <c r="EU766" s="26"/>
      <c r="EV766" s="26"/>
      <c r="EW766" s="26"/>
      <c r="EX766" s="26"/>
      <c r="EY766" s="26"/>
      <c r="EZ766" s="26"/>
      <c r="FA766" s="26"/>
      <c r="FB766" s="26"/>
      <c r="FC766" s="26"/>
      <c r="FD766" s="26"/>
      <c r="FE766" s="26"/>
      <c r="FF766" s="26"/>
      <c r="FG766" s="26"/>
      <c r="FH766" s="26"/>
      <c r="FI766" s="26"/>
      <c r="FJ766" s="26"/>
      <c r="FK766" s="26"/>
      <c r="FL766" s="26"/>
      <c r="FM766" s="26"/>
      <c r="FN766" s="26"/>
      <c r="FO766" s="26"/>
      <c r="FP766" s="26"/>
      <c r="FQ766" s="26"/>
      <c r="FR766" s="26"/>
      <c r="FS766" s="26"/>
      <c r="FT766" s="26"/>
      <c r="FU766" s="26"/>
      <c r="FV766" s="26"/>
      <c r="FW766" s="26"/>
      <c r="FX766" s="26"/>
      <c r="FY766" s="26"/>
      <c r="FZ766" s="26"/>
      <c r="GA766" s="26"/>
      <c r="GB766" s="26"/>
      <c r="GC766" s="26"/>
      <c r="GD766" s="26"/>
      <c r="GE766" s="26"/>
      <c r="GF766" s="26"/>
      <c r="GG766" s="26"/>
      <c r="GH766" s="26"/>
      <c r="GI766" s="26"/>
      <c r="GJ766" s="26"/>
      <c r="GK766" s="26"/>
      <c r="GL766" s="26"/>
      <c r="GM766" s="26"/>
      <c r="GN766" s="26"/>
      <c r="GO766" s="26"/>
      <c r="GP766" s="26"/>
      <c r="GQ766" s="26"/>
      <c r="GR766" s="26"/>
      <c r="GS766" s="26"/>
      <c r="GT766" s="26"/>
    </row>
    <row r="767" spans="1:202"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c r="DQ767" s="26"/>
      <c r="DR767" s="26"/>
      <c r="DS767" s="26"/>
      <c r="DT767" s="26"/>
      <c r="DU767" s="26"/>
      <c r="DV767" s="26"/>
      <c r="DW767" s="26"/>
      <c r="DX767" s="26"/>
      <c r="DY767" s="26"/>
      <c r="DZ767" s="26"/>
      <c r="EA767" s="26"/>
      <c r="EB767" s="26"/>
      <c r="EC767" s="26"/>
      <c r="ED767" s="26"/>
      <c r="EE767" s="26"/>
      <c r="EF767" s="26"/>
      <c r="EG767" s="26"/>
      <c r="EH767" s="26"/>
      <c r="EI767" s="26"/>
      <c r="EJ767" s="26"/>
      <c r="EK767" s="26"/>
      <c r="EL767" s="26"/>
      <c r="EM767" s="26"/>
      <c r="EN767" s="26"/>
      <c r="EO767" s="26"/>
      <c r="EP767" s="26"/>
      <c r="EQ767" s="26"/>
      <c r="ER767" s="26"/>
      <c r="ES767" s="26"/>
      <c r="ET767" s="26"/>
      <c r="EU767" s="26"/>
      <c r="EV767" s="26"/>
      <c r="EW767" s="26"/>
      <c r="EX767" s="26"/>
      <c r="EY767" s="26"/>
      <c r="EZ767" s="26"/>
      <c r="FA767" s="26"/>
      <c r="FB767" s="26"/>
      <c r="FC767" s="26"/>
      <c r="FD767" s="26"/>
      <c r="FE767" s="26"/>
      <c r="FF767" s="26"/>
      <c r="FG767" s="26"/>
      <c r="FH767" s="26"/>
      <c r="FI767" s="26"/>
      <c r="FJ767" s="26"/>
      <c r="FK767" s="26"/>
      <c r="FL767" s="26"/>
      <c r="FM767" s="26"/>
      <c r="FN767" s="26"/>
      <c r="FO767" s="26"/>
      <c r="FP767" s="26"/>
      <c r="FQ767" s="26"/>
      <c r="FR767" s="26"/>
      <c r="FS767" s="26"/>
      <c r="FT767" s="26"/>
      <c r="FU767" s="26"/>
      <c r="FV767" s="26"/>
      <c r="FW767" s="26"/>
      <c r="FX767" s="26"/>
      <c r="FY767" s="26"/>
      <c r="FZ767" s="26"/>
      <c r="GA767" s="26"/>
      <c r="GB767" s="26"/>
      <c r="GC767" s="26"/>
      <c r="GD767" s="26"/>
      <c r="GE767" s="26"/>
      <c r="GF767" s="26"/>
      <c r="GG767" s="26"/>
      <c r="GH767" s="26"/>
      <c r="GI767" s="26"/>
      <c r="GJ767" s="26"/>
      <c r="GK767" s="26"/>
      <c r="GL767" s="26"/>
      <c r="GM767" s="26"/>
      <c r="GN767" s="26"/>
      <c r="GO767" s="26"/>
      <c r="GP767" s="26"/>
      <c r="GQ767" s="26"/>
      <c r="GR767" s="26"/>
      <c r="GS767" s="26"/>
      <c r="GT767" s="26"/>
    </row>
    <row r="768" spans="1:202"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c r="DQ768" s="26"/>
      <c r="DR768" s="26"/>
      <c r="DS768" s="26"/>
      <c r="DT768" s="26"/>
      <c r="DU768" s="26"/>
      <c r="DV768" s="26"/>
      <c r="DW768" s="26"/>
      <c r="DX768" s="26"/>
      <c r="DY768" s="26"/>
      <c r="DZ768" s="26"/>
      <c r="EA768" s="26"/>
      <c r="EB768" s="26"/>
      <c r="EC768" s="26"/>
      <c r="ED768" s="26"/>
      <c r="EE768" s="26"/>
      <c r="EF768" s="26"/>
      <c r="EG768" s="26"/>
      <c r="EH768" s="26"/>
      <c r="EI768" s="26"/>
      <c r="EJ768" s="26"/>
      <c r="EK768" s="26"/>
      <c r="EL768" s="26"/>
      <c r="EM768" s="26"/>
      <c r="EN768" s="26"/>
      <c r="EO768" s="26"/>
      <c r="EP768" s="26"/>
      <c r="EQ768" s="26"/>
      <c r="ER768" s="26"/>
      <c r="ES768" s="26"/>
      <c r="ET768" s="26"/>
      <c r="EU768" s="26"/>
      <c r="EV768" s="26"/>
      <c r="EW768" s="26"/>
      <c r="EX768" s="26"/>
      <c r="EY768" s="26"/>
      <c r="EZ768" s="26"/>
      <c r="FA768" s="26"/>
      <c r="FB768" s="26"/>
      <c r="FC768" s="26"/>
      <c r="FD768" s="26"/>
      <c r="FE768" s="26"/>
      <c r="FF768" s="26"/>
      <c r="FG768" s="26"/>
      <c r="FH768" s="26"/>
      <c r="FI768" s="26"/>
      <c r="FJ768" s="26"/>
      <c r="FK768" s="26"/>
      <c r="FL768" s="26"/>
      <c r="FM768" s="26"/>
      <c r="FN768" s="26"/>
      <c r="FO768" s="26"/>
      <c r="FP768" s="26"/>
      <c r="FQ768" s="26"/>
      <c r="FR768" s="26"/>
      <c r="FS768" s="26"/>
      <c r="FT768" s="26"/>
      <c r="FU768" s="26"/>
      <c r="FV768" s="26"/>
      <c r="FW768" s="26"/>
      <c r="FX768" s="26"/>
      <c r="FY768" s="26"/>
      <c r="FZ768" s="26"/>
      <c r="GA768" s="26"/>
      <c r="GB768" s="26"/>
      <c r="GC768" s="26"/>
      <c r="GD768" s="26"/>
      <c r="GE768" s="26"/>
      <c r="GF768" s="26"/>
      <c r="GG768" s="26"/>
      <c r="GH768" s="26"/>
      <c r="GI768" s="26"/>
      <c r="GJ768" s="26"/>
      <c r="GK768" s="26"/>
      <c r="GL768" s="26"/>
      <c r="GM768" s="26"/>
      <c r="GN768" s="26"/>
      <c r="GO768" s="26"/>
      <c r="GP768" s="26"/>
      <c r="GQ768" s="26"/>
      <c r="GR768" s="26"/>
      <c r="GS768" s="26"/>
      <c r="GT768" s="26"/>
    </row>
    <row r="769" spans="1:202"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c r="DQ769" s="26"/>
      <c r="DR769" s="26"/>
      <c r="DS769" s="26"/>
      <c r="DT769" s="26"/>
      <c r="DU769" s="26"/>
      <c r="DV769" s="26"/>
      <c r="DW769" s="26"/>
      <c r="DX769" s="26"/>
      <c r="DY769" s="26"/>
      <c r="DZ769" s="26"/>
      <c r="EA769" s="26"/>
      <c r="EB769" s="26"/>
      <c r="EC769" s="26"/>
      <c r="ED769" s="26"/>
      <c r="EE769" s="26"/>
      <c r="EF769" s="26"/>
      <c r="EG769" s="26"/>
      <c r="EH769" s="26"/>
      <c r="EI769" s="26"/>
      <c r="EJ769" s="26"/>
      <c r="EK769" s="26"/>
      <c r="EL769" s="26"/>
      <c r="EM769" s="26"/>
      <c r="EN769" s="26"/>
      <c r="EO769" s="26"/>
      <c r="EP769" s="26"/>
      <c r="EQ769" s="26"/>
      <c r="ER769" s="26"/>
      <c r="ES769" s="26"/>
      <c r="ET769" s="26"/>
      <c r="EU769" s="26"/>
      <c r="EV769" s="26"/>
      <c r="EW769" s="26"/>
      <c r="EX769" s="26"/>
      <c r="EY769" s="26"/>
      <c r="EZ769" s="26"/>
      <c r="FA769" s="26"/>
      <c r="FB769" s="26"/>
      <c r="FC769" s="26"/>
      <c r="FD769" s="26"/>
      <c r="FE769" s="26"/>
      <c r="FF769" s="26"/>
      <c r="FG769" s="26"/>
      <c r="FH769" s="26"/>
      <c r="FI769" s="26"/>
      <c r="FJ769" s="26"/>
      <c r="FK769" s="26"/>
      <c r="FL769" s="26"/>
      <c r="FM769" s="26"/>
      <c r="FN769" s="26"/>
      <c r="FO769" s="26"/>
      <c r="FP769" s="26"/>
      <c r="FQ769" s="26"/>
      <c r="FR769" s="26"/>
      <c r="FS769" s="26"/>
      <c r="FT769" s="26"/>
      <c r="FU769" s="26"/>
      <c r="FV769" s="26"/>
      <c r="FW769" s="26"/>
      <c r="FX769" s="26"/>
      <c r="FY769" s="26"/>
      <c r="FZ769" s="26"/>
      <c r="GA769" s="26"/>
      <c r="GB769" s="26"/>
      <c r="GC769" s="26"/>
      <c r="GD769" s="26"/>
      <c r="GE769" s="26"/>
      <c r="GF769" s="26"/>
      <c r="GG769" s="26"/>
      <c r="GH769" s="26"/>
      <c r="GI769" s="26"/>
      <c r="GJ769" s="26"/>
      <c r="GK769" s="26"/>
      <c r="GL769" s="26"/>
      <c r="GM769" s="26"/>
      <c r="GN769" s="26"/>
      <c r="GO769" s="26"/>
      <c r="GP769" s="26"/>
      <c r="GQ769" s="26"/>
      <c r="GR769" s="26"/>
      <c r="GS769" s="26"/>
      <c r="GT769" s="26"/>
    </row>
    <row r="770" spans="1:202"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c r="DQ770" s="26"/>
      <c r="DR770" s="26"/>
      <c r="DS770" s="26"/>
      <c r="DT770" s="26"/>
      <c r="DU770" s="26"/>
      <c r="DV770" s="26"/>
      <c r="DW770" s="26"/>
      <c r="DX770" s="26"/>
      <c r="DY770" s="26"/>
      <c r="DZ770" s="26"/>
      <c r="EA770" s="26"/>
      <c r="EB770" s="26"/>
      <c r="EC770" s="26"/>
      <c r="ED770" s="26"/>
      <c r="EE770" s="26"/>
      <c r="EF770" s="26"/>
      <c r="EG770" s="26"/>
      <c r="EH770" s="26"/>
      <c r="EI770" s="26"/>
      <c r="EJ770" s="26"/>
      <c r="EK770" s="26"/>
      <c r="EL770" s="26"/>
      <c r="EM770" s="26"/>
      <c r="EN770" s="26"/>
      <c r="EO770" s="26"/>
      <c r="EP770" s="26"/>
      <c r="EQ770" s="26"/>
      <c r="ER770" s="26"/>
      <c r="ES770" s="26"/>
      <c r="ET770" s="26"/>
      <c r="EU770" s="26"/>
      <c r="EV770" s="26"/>
      <c r="EW770" s="26"/>
      <c r="EX770" s="26"/>
      <c r="EY770" s="26"/>
      <c r="EZ770" s="26"/>
      <c r="FA770" s="26"/>
      <c r="FB770" s="26"/>
      <c r="FC770" s="26"/>
      <c r="FD770" s="26"/>
      <c r="FE770" s="26"/>
      <c r="FF770" s="26"/>
      <c r="FG770" s="26"/>
      <c r="FH770" s="26"/>
      <c r="FI770" s="26"/>
      <c r="FJ770" s="26"/>
      <c r="FK770" s="26"/>
      <c r="FL770" s="26"/>
      <c r="FM770" s="26"/>
      <c r="FN770" s="26"/>
      <c r="FO770" s="26"/>
      <c r="FP770" s="26"/>
      <c r="FQ770" s="26"/>
      <c r="FR770" s="26"/>
      <c r="FS770" s="26"/>
      <c r="FT770" s="26"/>
      <c r="FU770" s="26"/>
      <c r="FV770" s="26"/>
      <c r="FW770" s="26"/>
      <c r="FX770" s="26"/>
      <c r="FY770" s="26"/>
      <c r="FZ770" s="26"/>
      <c r="GA770" s="26"/>
      <c r="GB770" s="26"/>
      <c r="GC770" s="26"/>
      <c r="GD770" s="26"/>
      <c r="GE770" s="26"/>
      <c r="GF770" s="26"/>
      <c r="GG770" s="26"/>
      <c r="GH770" s="26"/>
      <c r="GI770" s="26"/>
      <c r="GJ770" s="26"/>
      <c r="GK770" s="26"/>
      <c r="GL770" s="26"/>
      <c r="GM770" s="26"/>
      <c r="GN770" s="26"/>
      <c r="GO770" s="26"/>
      <c r="GP770" s="26"/>
      <c r="GQ770" s="26"/>
      <c r="GR770" s="26"/>
      <c r="GS770" s="26"/>
      <c r="GT770" s="26"/>
    </row>
    <row r="771" spans="1:202"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c r="DQ771" s="26"/>
      <c r="DR771" s="26"/>
      <c r="DS771" s="26"/>
      <c r="DT771" s="26"/>
      <c r="DU771" s="26"/>
      <c r="DV771" s="26"/>
      <c r="DW771" s="26"/>
      <c r="DX771" s="26"/>
      <c r="DY771" s="26"/>
      <c r="DZ771" s="26"/>
      <c r="EA771" s="26"/>
      <c r="EB771" s="26"/>
      <c r="EC771" s="26"/>
      <c r="ED771" s="26"/>
      <c r="EE771" s="26"/>
      <c r="EF771" s="26"/>
      <c r="EG771" s="26"/>
      <c r="EH771" s="26"/>
      <c r="EI771" s="26"/>
      <c r="EJ771" s="26"/>
      <c r="EK771" s="26"/>
      <c r="EL771" s="26"/>
      <c r="EM771" s="26"/>
      <c r="EN771" s="26"/>
      <c r="EO771" s="26"/>
      <c r="EP771" s="26"/>
      <c r="EQ771" s="26"/>
      <c r="ER771" s="26"/>
      <c r="ES771" s="26"/>
      <c r="ET771" s="26"/>
      <c r="EU771" s="26"/>
      <c r="EV771" s="26"/>
      <c r="EW771" s="26"/>
      <c r="EX771" s="26"/>
      <c r="EY771" s="26"/>
      <c r="EZ771" s="26"/>
      <c r="FA771" s="26"/>
      <c r="FB771" s="26"/>
      <c r="FC771" s="26"/>
      <c r="FD771" s="26"/>
      <c r="FE771" s="26"/>
      <c r="FF771" s="26"/>
      <c r="FG771" s="26"/>
      <c r="FH771" s="26"/>
      <c r="FI771" s="26"/>
      <c r="FJ771" s="26"/>
      <c r="FK771" s="26"/>
      <c r="FL771" s="26"/>
      <c r="FM771" s="26"/>
      <c r="FN771" s="26"/>
      <c r="FO771" s="26"/>
      <c r="FP771" s="26"/>
      <c r="FQ771" s="26"/>
      <c r="FR771" s="26"/>
      <c r="FS771" s="26"/>
      <c r="FT771" s="26"/>
      <c r="FU771" s="26"/>
      <c r="FV771" s="26"/>
      <c r="FW771" s="26"/>
      <c r="FX771" s="26"/>
      <c r="FY771" s="26"/>
      <c r="FZ771" s="26"/>
      <c r="GA771" s="26"/>
      <c r="GB771" s="26"/>
      <c r="GC771" s="26"/>
      <c r="GD771" s="26"/>
      <c r="GE771" s="26"/>
      <c r="GF771" s="26"/>
      <c r="GG771" s="26"/>
      <c r="GH771" s="26"/>
      <c r="GI771" s="26"/>
      <c r="GJ771" s="26"/>
      <c r="GK771" s="26"/>
      <c r="GL771" s="26"/>
      <c r="GM771" s="26"/>
      <c r="GN771" s="26"/>
      <c r="GO771" s="26"/>
      <c r="GP771" s="26"/>
      <c r="GQ771" s="26"/>
      <c r="GR771" s="26"/>
      <c r="GS771" s="26"/>
      <c r="GT771" s="26"/>
    </row>
    <row r="772" spans="1:202"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c r="DQ772" s="26"/>
      <c r="DR772" s="26"/>
      <c r="DS772" s="26"/>
      <c r="DT772" s="26"/>
      <c r="DU772" s="26"/>
      <c r="DV772" s="26"/>
      <c r="DW772" s="26"/>
      <c r="DX772" s="26"/>
      <c r="DY772" s="26"/>
      <c r="DZ772" s="26"/>
      <c r="EA772" s="26"/>
      <c r="EB772" s="26"/>
      <c r="EC772" s="26"/>
      <c r="ED772" s="26"/>
      <c r="EE772" s="26"/>
      <c r="EF772" s="26"/>
      <c r="EG772" s="26"/>
      <c r="EH772" s="26"/>
      <c r="EI772" s="26"/>
      <c r="EJ772" s="26"/>
      <c r="EK772" s="26"/>
      <c r="EL772" s="26"/>
      <c r="EM772" s="26"/>
      <c r="EN772" s="26"/>
      <c r="EO772" s="26"/>
      <c r="EP772" s="26"/>
      <c r="EQ772" s="26"/>
      <c r="ER772" s="26"/>
      <c r="ES772" s="26"/>
      <c r="ET772" s="26"/>
      <c r="EU772" s="26"/>
      <c r="EV772" s="26"/>
      <c r="EW772" s="26"/>
      <c r="EX772" s="26"/>
      <c r="EY772" s="26"/>
      <c r="EZ772" s="26"/>
      <c r="FA772" s="26"/>
      <c r="FB772" s="26"/>
      <c r="FC772" s="26"/>
      <c r="FD772" s="26"/>
      <c r="FE772" s="26"/>
      <c r="FF772" s="26"/>
      <c r="FG772" s="26"/>
      <c r="FH772" s="26"/>
      <c r="FI772" s="26"/>
      <c r="FJ772" s="26"/>
      <c r="FK772" s="26"/>
      <c r="FL772" s="26"/>
      <c r="FM772" s="26"/>
      <c r="FN772" s="26"/>
      <c r="FO772" s="26"/>
      <c r="FP772" s="26"/>
      <c r="FQ772" s="26"/>
      <c r="FR772" s="26"/>
      <c r="FS772" s="26"/>
      <c r="FT772" s="26"/>
      <c r="FU772" s="26"/>
      <c r="FV772" s="26"/>
      <c r="FW772" s="26"/>
      <c r="FX772" s="26"/>
      <c r="FY772" s="26"/>
      <c r="FZ772" s="26"/>
      <c r="GA772" s="26"/>
      <c r="GB772" s="26"/>
      <c r="GC772" s="26"/>
      <c r="GD772" s="26"/>
      <c r="GE772" s="26"/>
      <c r="GF772" s="26"/>
      <c r="GG772" s="26"/>
      <c r="GH772" s="26"/>
      <c r="GI772" s="26"/>
      <c r="GJ772" s="26"/>
      <c r="GK772" s="26"/>
      <c r="GL772" s="26"/>
      <c r="GM772" s="26"/>
      <c r="GN772" s="26"/>
      <c r="GO772" s="26"/>
      <c r="GP772" s="26"/>
      <c r="GQ772" s="26"/>
      <c r="GR772" s="26"/>
      <c r="GS772" s="26"/>
      <c r="GT772" s="26"/>
    </row>
    <row r="773" spans="1:202"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c r="DQ773" s="26"/>
      <c r="DR773" s="26"/>
      <c r="DS773" s="26"/>
      <c r="DT773" s="26"/>
      <c r="DU773" s="26"/>
      <c r="DV773" s="26"/>
      <c r="DW773" s="26"/>
      <c r="DX773" s="26"/>
      <c r="DY773" s="26"/>
      <c r="DZ773" s="26"/>
      <c r="EA773" s="26"/>
      <c r="EB773" s="26"/>
      <c r="EC773" s="26"/>
      <c r="ED773" s="26"/>
      <c r="EE773" s="26"/>
      <c r="EF773" s="26"/>
      <c r="EG773" s="26"/>
      <c r="EH773" s="26"/>
      <c r="EI773" s="26"/>
      <c r="EJ773" s="26"/>
      <c r="EK773" s="26"/>
      <c r="EL773" s="26"/>
      <c r="EM773" s="26"/>
      <c r="EN773" s="26"/>
      <c r="EO773" s="26"/>
      <c r="EP773" s="26"/>
      <c r="EQ773" s="26"/>
      <c r="ER773" s="26"/>
      <c r="ES773" s="26"/>
      <c r="ET773" s="26"/>
      <c r="EU773" s="26"/>
      <c r="EV773" s="26"/>
      <c r="EW773" s="26"/>
      <c r="EX773" s="26"/>
      <c r="EY773" s="26"/>
      <c r="EZ773" s="26"/>
      <c r="FA773" s="26"/>
      <c r="FB773" s="26"/>
      <c r="FC773" s="26"/>
      <c r="FD773" s="26"/>
      <c r="FE773" s="26"/>
      <c r="FF773" s="26"/>
      <c r="FG773" s="26"/>
      <c r="FH773" s="26"/>
      <c r="FI773" s="26"/>
      <c r="FJ773" s="26"/>
      <c r="FK773" s="26"/>
      <c r="FL773" s="26"/>
      <c r="FM773" s="26"/>
      <c r="FN773" s="26"/>
      <c r="FO773" s="26"/>
      <c r="FP773" s="26"/>
      <c r="FQ773" s="26"/>
      <c r="FR773" s="26"/>
      <c r="FS773" s="26"/>
      <c r="FT773" s="26"/>
      <c r="FU773" s="26"/>
      <c r="FV773" s="26"/>
      <c r="FW773" s="26"/>
      <c r="FX773" s="26"/>
      <c r="FY773" s="26"/>
      <c r="FZ773" s="26"/>
      <c r="GA773" s="26"/>
      <c r="GB773" s="26"/>
      <c r="GC773" s="26"/>
      <c r="GD773" s="26"/>
      <c r="GE773" s="26"/>
      <c r="GF773" s="26"/>
      <c r="GG773" s="26"/>
      <c r="GH773" s="26"/>
      <c r="GI773" s="26"/>
      <c r="GJ773" s="26"/>
      <c r="GK773" s="26"/>
      <c r="GL773" s="26"/>
      <c r="GM773" s="26"/>
      <c r="GN773" s="26"/>
      <c r="GO773" s="26"/>
      <c r="GP773" s="26"/>
      <c r="GQ773" s="26"/>
      <c r="GR773" s="26"/>
      <c r="GS773" s="26"/>
      <c r="GT773" s="26"/>
    </row>
    <row r="774" spans="1:202"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c r="DQ774" s="26"/>
      <c r="DR774" s="26"/>
      <c r="DS774" s="26"/>
      <c r="DT774" s="26"/>
      <c r="DU774" s="26"/>
      <c r="DV774" s="26"/>
      <c r="DW774" s="26"/>
      <c r="DX774" s="26"/>
      <c r="DY774" s="26"/>
      <c r="DZ774" s="26"/>
      <c r="EA774" s="26"/>
      <c r="EB774" s="26"/>
      <c r="EC774" s="26"/>
      <c r="ED774" s="26"/>
      <c r="EE774" s="26"/>
      <c r="EF774" s="26"/>
      <c r="EG774" s="26"/>
      <c r="EH774" s="26"/>
      <c r="EI774" s="26"/>
      <c r="EJ774" s="26"/>
      <c r="EK774" s="26"/>
      <c r="EL774" s="26"/>
      <c r="EM774" s="26"/>
      <c r="EN774" s="26"/>
      <c r="EO774" s="26"/>
      <c r="EP774" s="26"/>
      <c r="EQ774" s="26"/>
      <c r="ER774" s="26"/>
      <c r="ES774" s="26"/>
      <c r="ET774" s="26"/>
      <c r="EU774" s="26"/>
      <c r="EV774" s="26"/>
      <c r="EW774" s="26"/>
      <c r="EX774" s="26"/>
      <c r="EY774" s="26"/>
      <c r="EZ774" s="26"/>
      <c r="FA774" s="26"/>
      <c r="FB774" s="26"/>
      <c r="FC774" s="26"/>
      <c r="FD774" s="26"/>
      <c r="FE774" s="26"/>
      <c r="FF774" s="26"/>
      <c r="FG774" s="26"/>
      <c r="FH774" s="26"/>
      <c r="FI774" s="26"/>
      <c r="FJ774" s="26"/>
      <c r="FK774" s="26"/>
      <c r="FL774" s="26"/>
      <c r="FM774" s="26"/>
      <c r="FN774" s="26"/>
      <c r="FO774" s="26"/>
      <c r="FP774" s="26"/>
      <c r="FQ774" s="26"/>
      <c r="FR774" s="26"/>
      <c r="FS774" s="26"/>
      <c r="FT774" s="26"/>
      <c r="FU774" s="26"/>
      <c r="FV774" s="26"/>
      <c r="FW774" s="26"/>
      <c r="FX774" s="26"/>
      <c r="FY774" s="26"/>
      <c r="FZ774" s="26"/>
      <c r="GA774" s="26"/>
      <c r="GB774" s="26"/>
      <c r="GC774" s="26"/>
      <c r="GD774" s="26"/>
      <c r="GE774" s="26"/>
      <c r="GF774" s="26"/>
      <c r="GG774" s="26"/>
      <c r="GH774" s="26"/>
      <c r="GI774" s="26"/>
      <c r="GJ774" s="26"/>
      <c r="GK774" s="26"/>
      <c r="GL774" s="26"/>
      <c r="GM774" s="26"/>
      <c r="GN774" s="26"/>
      <c r="GO774" s="26"/>
      <c r="GP774" s="26"/>
      <c r="GQ774" s="26"/>
      <c r="GR774" s="26"/>
      <c r="GS774" s="26"/>
      <c r="GT774" s="26"/>
    </row>
    <row r="775" spans="1:202"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c r="DQ775" s="26"/>
      <c r="DR775" s="26"/>
      <c r="DS775" s="26"/>
      <c r="DT775" s="26"/>
      <c r="DU775" s="26"/>
      <c r="DV775" s="26"/>
      <c r="DW775" s="26"/>
      <c r="DX775" s="26"/>
      <c r="DY775" s="26"/>
      <c r="DZ775" s="26"/>
      <c r="EA775" s="26"/>
      <c r="EB775" s="26"/>
      <c r="EC775" s="26"/>
      <c r="ED775" s="26"/>
      <c r="EE775" s="26"/>
      <c r="EF775" s="26"/>
      <c r="EG775" s="26"/>
      <c r="EH775" s="26"/>
      <c r="EI775" s="26"/>
      <c r="EJ775" s="26"/>
      <c r="EK775" s="26"/>
      <c r="EL775" s="26"/>
      <c r="EM775" s="26"/>
      <c r="EN775" s="26"/>
      <c r="EO775" s="26"/>
      <c r="EP775" s="26"/>
      <c r="EQ775" s="26"/>
      <c r="ER775" s="26"/>
      <c r="ES775" s="26"/>
      <c r="ET775" s="26"/>
      <c r="EU775" s="26"/>
      <c r="EV775" s="26"/>
      <c r="EW775" s="26"/>
      <c r="EX775" s="26"/>
      <c r="EY775" s="26"/>
      <c r="EZ775" s="26"/>
      <c r="FA775" s="26"/>
      <c r="FB775" s="26"/>
      <c r="FC775" s="26"/>
      <c r="FD775" s="26"/>
      <c r="FE775" s="26"/>
      <c r="FF775" s="26"/>
      <c r="FG775" s="26"/>
      <c r="FH775" s="26"/>
      <c r="FI775" s="26"/>
      <c r="FJ775" s="26"/>
      <c r="FK775" s="26"/>
      <c r="FL775" s="26"/>
      <c r="FM775" s="26"/>
      <c r="FN775" s="26"/>
      <c r="FO775" s="26"/>
      <c r="FP775" s="26"/>
      <c r="FQ775" s="26"/>
      <c r="FR775" s="26"/>
      <c r="FS775" s="26"/>
      <c r="FT775" s="26"/>
      <c r="FU775" s="26"/>
      <c r="FV775" s="26"/>
      <c r="FW775" s="26"/>
      <c r="FX775" s="26"/>
      <c r="FY775" s="26"/>
      <c r="FZ775" s="26"/>
      <c r="GA775" s="26"/>
      <c r="GB775" s="26"/>
      <c r="GC775" s="26"/>
      <c r="GD775" s="26"/>
      <c r="GE775" s="26"/>
      <c r="GF775" s="26"/>
      <c r="GG775" s="26"/>
      <c r="GH775" s="26"/>
      <c r="GI775" s="26"/>
      <c r="GJ775" s="26"/>
      <c r="GK775" s="26"/>
      <c r="GL775" s="26"/>
      <c r="GM775" s="26"/>
      <c r="GN775" s="26"/>
      <c r="GO775" s="26"/>
      <c r="GP775" s="26"/>
      <c r="GQ775" s="26"/>
      <c r="GR775" s="26"/>
      <c r="GS775" s="26"/>
      <c r="GT775" s="26"/>
    </row>
    <row r="776" spans="1:202"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c r="DQ776" s="26"/>
      <c r="DR776" s="26"/>
      <c r="DS776" s="26"/>
      <c r="DT776" s="26"/>
      <c r="DU776" s="26"/>
      <c r="DV776" s="26"/>
      <c r="DW776" s="26"/>
      <c r="DX776" s="26"/>
      <c r="DY776" s="26"/>
      <c r="DZ776" s="26"/>
      <c r="EA776" s="26"/>
      <c r="EB776" s="26"/>
      <c r="EC776" s="26"/>
      <c r="ED776" s="26"/>
      <c r="EE776" s="26"/>
      <c r="EF776" s="26"/>
      <c r="EG776" s="26"/>
      <c r="EH776" s="26"/>
      <c r="EI776" s="26"/>
      <c r="EJ776" s="26"/>
      <c r="EK776" s="26"/>
      <c r="EL776" s="26"/>
      <c r="EM776" s="26"/>
      <c r="EN776" s="26"/>
      <c r="EO776" s="26"/>
      <c r="EP776" s="26"/>
      <c r="EQ776" s="26"/>
      <c r="ER776" s="26"/>
      <c r="ES776" s="26"/>
      <c r="ET776" s="26"/>
      <c r="EU776" s="26"/>
      <c r="EV776" s="26"/>
      <c r="EW776" s="26"/>
      <c r="EX776" s="26"/>
      <c r="EY776" s="26"/>
      <c r="EZ776" s="26"/>
      <c r="FA776" s="26"/>
      <c r="FB776" s="26"/>
      <c r="FC776" s="26"/>
      <c r="FD776" s="26"/>
      <c r="FE776" s="26"/>
      <c r="FF776" s="26"/>
      <c r="FG776" s="26"/>
      <c r="FH776" s="26"/>
      <c r="FI776" s="26"/>
      <c r="FJ776" s="26"/>
      <c r="FK776" s="26"/>
      <c r="FL776" s="26"/>
      <c r="FM776" s="26"/>
      <c r="FN776" s="26"/>
      <c r="FO776" s="26"/>
      <c r="FP776" s="26"/>
      <c r="FQ776" s="26"/>
      <c r="FR776" s="26"/>
      <c r="FS776" s="26"/>
      <c r="FT776" s="26"/>
      <c r="FU776" s="26"/>
      <c r="FV776" s="26"/>
      <c r="FW776" s="26"/>
      <c r="FX776" s="26"/>
      <c r="FY776" s="26"/>
      <c r="FZ776" s="26"/>
      <c r="GA776" s="26"/>
      <c r="GB776" s="26"/>
      <c r="GC776" s="26"/>
      <c r="GD776" s="26"/>
      <c r="GE776" s="26"/>
      <c r="GF776" s="26"/>
      <c r="GG776" s="26"/>
      <c r="GH776" s="26"/>
      <c r="GI776" s="26"/>
      <c r="GJ776" s="26"/>
      <c r="GK776" s="26"/>
      <c r="GL776" s="26"/>
      <c r="GM776" s="26"/>
      <c r="GN776" s="26"/>
      <c r="GO776" s="26"/>
      <c r="GP776" s="26"/>
      <c r="GQ776" s="26"/>
      <c r="GR776" s="26"/>
      <c r="GS776" s="26"/>
      <c r="GT776" s="26"/>
    </row>
    <row r="777" spans="1:202"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c r="DQ777" s="26"/>
      <c r="DR777" s="26"/>
      <c r="DS777" s="26"/>
      <c r="DT777" s="26"/>
      <c r="DU777" s="26"/>
      <c r="DV777" s="26"/>
      <c r="DW777" s="26"/>
      <c r="DX777" s="26"/>
      <c r="DY777" s="26"/>
      <c r="DZ777" s="26"/>
      <c r="EA777" s="26"/>
      <c r="EB777" s="26"/>
      <c r="EC777" s="26"/>
      <c r="ED777" s="26"/>
      <c r="EE777" s="26"/>
      <c r="EF777" s="26"/>
      <c r="EG777" s="26"/>
      <c r="EH777" s="26"/>
      <c r="EI777" s="26"/>
      <c r="EJ777" s="26"/>
      <c r="EK777" s="26"/>
      <c r="EL777" s="26"/>
      <c r="EM777" s="26"/>
      <c r="EN777" s="26"/>
      <c r="EO777" s="26"/>
      <c r="EP777" s="26"/>
      <c r="EQ777" s="26"/>
      <c r="ER777" s="26"/>
      <c r="ES777" s="26"/>
      <c r="ET777" s="26"/>
      <c r="EU777" s="26"/>
      <c r="EV777" s="26"/>
      <c r="EW777" s="26"/>
      <c r="EX777" s="26"/>
      <c r="EY777" s="26"/>
      <c r="EZ777" s="26"/>
      <c r="FA777" s="26"/>
      <c r="FB777" s="26"/>
      <c r="FC777" s="26"/>
      <c r="FD777" s="26"/>
      <c r="FE777" s="26"/>
      <c r="FF777" s="26"/>
      <c r="FG777" s="26"/>
      <c r="FH777" s="26"/>
      <c r="FI777" s="26"/>
      <c r="FJ777" s="26"/>
      <c r="FK777" s="26"/>
      <c r="FL777" s="26"/>
      <c r="FM777" s="26"/>
      <c r="FN777" s="26"/>
      <c r="FO777" s="26"/>
      <c r="FP777" s="26"/>
      <c r="FQ777" s="26"/>
      <c r="FR777" s="26"/>
      <c r="FS777" s="26"/>
      <c r="FT777" s="26"/>
      <c r="FU777" s="26"/>
      <c r="FV777" s="26"/>
      <c r="FW777" s="26"/>
      <c r="FX777" s="26"/>
      <c r="FY777" s="26"/>
      <c r="FZ777" s="26"/>
      <c r="GA777" s="26"/>
      <c r="GB777" s="26"/>
      <c r="GC777" s="26"/>
      <c r="GD777" s="26"/>
      <c r="GE777" s="26"/>
      <c r="GF777" s="26"/>
      <c r="GG777" s="26"/>
      <c r="GH777" s="26"/>
      <c r="GI777" s="26"/>
      <c r="GJ777" s="26"/>
      <c r="GK777" s="26"/>
      <c r="GL777" s="26"/>
      <c r="GM777" s="26"/>
      <c r="GN777" s="26"/>
      <c r="GO777" s="26"/>
      <c r="GP777" s="26"/>
      <c r="GQ777" s="26"/>
      <c r="GR777" s="26"/>
      <c r="GS777" s="26"/>
      <c r="GT777" s="26"/>
    </row>
    <row r="778" spans="1:202"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c r="DQ778" s="26"/>
      <c r="DR778" s="26"/>
      <c r="DS778" s="26"/>
      <c r="DT778" s="26"/>
      <c r="DU778" s="26"/>
      <c r="DV778" s="26"/>
      <c r="DW778" s="26"/>
      <c r="DX778" s="26"/>
      <c r="DY778" s="26"/>
      <c r="DZ778" s="26"/>
      <c r="EA778" s="26"/>
      <c r="EB778" s="26"/>
      <c r="EC778" s="26"/>
      <c r="ED778" s="26"/>
      <c r="EE778" s="26"/>
      <c r="EF778" s="26"/>
      <c r="EG778" s="26"/>
      <c r="EH778" s="26"/>
      <c r="EI778" s="26"/>
      <c r="EJ778" s="26"/>
      <c r="EK778" s="26"/>
      <c r="EL778" s="26"/>
      <c r="EM778" s="26"/>
      <c r="EN778" s="26"/>
      <c r="EO778" s="26"/>
      <c r="EP778" s="26"/>
      <c r="EQ778" s="26"/>
      <c r="ER778" s="26"/>
      <c r="ES778" s="26"/>
      <c r="ET778" s="26"/>
      <c r="EU778" s="26"/>
      <c r="EV778" s="26"/>
      <c r="EW778" s="26"/>
      <c r="EX778" s="26"/>
      <c r="EY778" s="26"/>
      <c r="EZ778" s="26"/>
      <c r="FA778" s="26"/>
      <c r="FB778" s="26"/>
      <c r="FC778" s="26"/>
      <c r="FD778" s="26"/>
      <c r="FE778" s="26"/>
      <c r="FF778" s="26"/>
      <c r="FG778" s="26"/>
      <c r="FH778" s="26"/>
      <c r="FI778" s="26"/>
      <c r="FJ778" s="26"/>
      <c r="FK778" s="26"/>
      <c r="FL778" s="26"/>
      <c r="FM778" s="26"/>
      <c r="FN778" s="26"/>
      <c r="FO778" s="26"/>
      <c r="FP778" s="26"/>
      <c r="FQ778" s="26"/>
      <c r="FR778" s="26"/>
      <c r="FS778" s="26"/>
      <c r="FT778" s="26"/>
      <c r="FU778" s="26"/>
      <c r="FV778" s="26"/>
      <c r="FW778" s="26"/>
      <c r="FX778" s="26"/>
      <c r="FY778" s="26"/>
      <c r="FZ778" s="26"/>
      <c r="GA778" s="26"/>
      <c r="GB778" s="26"/>
      <c r="GC778" s="26"/>
      <c r="GD778" s="26"/>
      <c r="GE778" s="26"/>
      <c r="GF778" s="26"/>
      <c r="GG778" s="26"/>
      <c r="GH778" s="26"/>
      <c r="GI778" s="26"/>
      <c r="GJ778" s="26"/>
      <c r="GK778" s="26"/>
      <c r="GL778" s="26"/>
      <c r="GM778" s="26"/>
      <c r="GN778" s="26"/>
      <c r="GO778" s="26"/>
      <c r="GP778" s="26"/>
      <c r="GQ778" s="26"/>
      <c r="GR778" s="26"/>
      <c r="GS778" s="26"/>
      <c r="GT778" s="26"/>
    </row>
    <row r="779" spans="1:202"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c r="DQ779" s="26"/>
      <c r="DR779" s="26"/>
      <c r="DS779" s="26"/>
      <c r="DT779" s="26"/>
      <c r="DU779" s="26"/>
      <c r="DV779" s="26"/>
      <c r="DW779" s="26"/>
      <c r="DX779" s="26"/>
      <c r="DY779" s="26"/>
      <c r="DZ779" s="26"/>
      <c r="EA779" s="26"/>
      <c r="EB779" s="26"/>
      <c r="EC779" s="26"/>
      <c r="ED779" s="26"/>
      <c r="EE779" s="26"/>
      <c r="EF779" s="26"/>
      <c r="EG779" s="26"/>
      <c r="EH779" s="26"/>
      <c r="EI779" s="26"/>
      <c r="EJ779" s="26"/>
      <c r="EK779" s="26"/>
      <c r="EL779" s="26"/>
      <c r="EM779" s="26"/>
      <c r="EN779" s="26"/>
      <c r="EO779" s="26"/>
      <c r="EP779" s="26"/>
      <c r="EQ779" s="26"/>
      <c r="ER779" s="26"/>
      <c r="ES779" s="26"/>
      <c r="ET779" s="26"/>
      <c r="EU779" s="26"/>
      <c r="EV779" s="26"/>
      <c r="EW779" s="26"/>
      <c r="EX779" s="26"/>
      <c r="EY779" s="26"/>
      <c r="EZ779" s="26"/>
      <c r="FA779" s="26"/>
      <c r="FB779" s="26"/>
      <c r="FC779" s="26"/>
      <c r="FD779" s="26"/>
      <c r="FE779" s="26"/>
      <c r="FF779" s="26"/>
      <c r="FG779" s="26"/>
      <c r="FH779" s="26"/>
      <c r="FI779" s="26"/>
      <c r="FJ779" s="26"/>
      <c r="FK779" s="26"/>
      <c r="FL779" s="26"/>
      <c r="FM779" s="26"/>
      <c r="FN779" s="26"/>
      <c r="FO779" s="26"/>
      <c r="FP779" s="26"/>
      <c r="FQ779" s="26"/>
      <c r="FR779" s="26"/>
      <c r="FS779" s="26"/>
      <c r="FT779" s="26"/>
      <c r="FU779" s="26"/>
      <c r="FV779" s="26"/>
      <c r="FW779" s="26"/>
      <c r="FX779" s="26"/>
      <c r="FY779" s="26"/>
      <c r="FZ779" s="26"/>
      <c r="GA779" s="26"/>
      <c r="GB779" s="26"/>
      <c r="GC779" s="26"/>
      <c r="GD779" s="26"/>
      <c r="GE779" s="26"/>
      <c r="GF779" s="26"/>
      <c r="GG779" s="26"/>
      <c r="GH779" s="26"/>
      <c r="GI779" s="26"/>
      <c r="GJ779" s="26"/>
      <c r="GK779" s="26"/>
      <c r="GL779" s="26"/>
      <c r="GM779" s="26"/>
      <c r="GN779" s="26"/>
      <c r="GO779" s="26"/>
      <c r="GP779" s="26"/>
      <c r="GQ779" s="26"/>
      <c r="GR779" s="26"/>
      <c r="GS779" s="26"/>
      <c r="GT779" s="26"/>
    </row>
    <row r="780" spans="1:202"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c r="DQ780" s="26"/>
      <c r="DR780" s="26"/>
      <c r="DS780" s="26"/>
      <c r="DT780" s="26"/>
      <c r="DU780" s="26"/>
      <c r="DV780" s="26"/>
      <c r="DW780" s="26"/>
      <c r="DX780" s="26"/>
      <c r="DY780" s="26"/>
      <c r="DZ780" s="26"/>
      <c r="EA780" s="26"/>
      <c r="EB780" s="26"/>
      <c r="EC780" s="26"/>
      <c r="ED780" s="26"/>
      <c r="EE780" s="26"/>
      <c r="EF780" s="26"/>
      <c r="EG780" s="26"/>
      <c r="EH780" s="26"/>
      <c r="EI780" s="26"/>
      <c r="EJ780" s="26"/>
      <c r="EK780" s="26"/>
      <c r="EL780" s="26"/>
      <c r="EM780" s="26"/>
      <c r="EN780" s="26"/>
      <c r="EO780" s="26"/>
      <c r="EP780" s="26"/>
      <c r="EQ780" s="26"/>
      <c r="ER780" s="26"/>
      <c r="ES780" s="26"/>
      <c r="ET780" s="26"/>
      <c r="EU780" s="26"/>
      <c r="EV780" s="26"/>
      <c r="EW780" s="26"/>
      <c r="EX780" s="26"/>
      <c r="EY780" s="26"/>
      <c r="EZ780" s="26"/>
      <c r="FA780" s="26"/>
      <c r="FB780" s="26"/>
      <c r="FC780" s="26"/>
      <c r="FD780" s="26"/>
      <c r="FE780" s="26"/>
      <c r="FF780" s="26"/>
      <c r="FG780" s="26"/>
      <c r="FH780" s="26"/>
      <c r="FI780" s="26"/>
      <c r="FJ780" s="26"/>
      <c r="FK780" s="26"/>
      <c r="FL780" s="26"/>
      <c r="FM780" s="26"/>
      <c r="FN780" s="26"/>
      <c r="FO780" s="26"/>
      <c r="FP780" s="26"/>
      <c r="FQ780" s="26"/>
      <c r="FR780" s="26"/>
      <c r="FS780" s="26"/>
      <c r="FT780" s="26"/>
      <c r="FU780" s="26"/>
      <c r="FV780" s="26"/>
      <c r="FW780" s="26"/>
      <c r="FX780" s="26"/>
      <c r="FY780" s="26"/>
      <c r="FZ780" s="26"/>
      <c r="GA780" s="26"/>
      <c r="GB780" s="26"/>
      <c r="GC780" s="26"/>
      <c r="GD780" s="26"/>
      <c r="GE780" s="26"/>
      <c r="GF780" s="26"/>
      <c r="GG780" s="26"/>
      <c r="GH780" s="26"/>
      <c r="GI780" s="26"/>
      <c r="GJ780" s="26"/>
      <c r="GK780" s="26"/>
      <c r="GL780" s="26"/>
      <c r="GM780" s="26"/>
      <c r="GN780" s="26"/>
      <c r="GO780" s="26"/>
      <c r="GP780" s="26"/>
      <c r="GQ780" s="26"/>
      <c r="GR780" s="26"/>
      <c r="GS780" s="26"/>
      <c r="GT780" s="26"/>
    </row>
    <row r="781" spans="1:202"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c r="DQ781" s="26"/>
      <c r="DR781" s="26"/>
      <c r="DS781" s="26"/>
      <c r="DT781" s="26"/>
      <c r="DU781" s="26"/>
      <c r="DV781" s="26"/>
      <c r="DW781" s="26"/>
      <c r="DX781" s="26"/>
      <c r="DY781" s="26"/>
      <c r="DZ781" s="26"/>
      <c r="EA781" s="26"/>
      <c r="EB781" s="26"/>
      <c r="EC781" s="26"/>
      <c r="ED781" s="26"/>
      <c r="EE781" s="26"/>
      <c r="EF781" s="26"/>
      <c r="EG781" s="26"/>
      <c r="EH781" s="26"/>
      <c r="EI781" s="26"/>
      <c r="EJ781" s="26"/>
      <c r="EK781" s="26"/>
      <c r="EL781" s="26"/>
      <c r="EM781" s="26"/>
      <c r="EN781" s="26"/>
      <c r="EO781" s="26"/>
      <c r="EP781" s="26"/>
      <c r="EQ781" s="26"/>
      <c r="ER781" s="26"/>
      <c r="ES781" s="26"/>
      <c r="ET781" s="26"/>
      <c r="EU781" s="26"/>
      <c r="EV781" s="26"/>
      <c r="EW781" s="26"/>
      <c r="EX781" s="26"/>
      <c r="EY781" s="26"/>
      <c r="EZ781" s="26"/>
      <c r="FA781" s="26"/>
      <c r="FB781" s="26"/>
      <c r="FC781" s="26"/>
      <c r="FD781" s="26"/>
      <c r="FE781" s="26"/>
      <c r="FF781" s="26"/>
      <c r="FG781" s="26"/>
      <c r="FH781" s="26"/>
      <c r="FI781" s="26"/>
      <c r="FJ781" s="26"/>
      <c r="FK781" s="26"/>
      <c r="FL781" s="26"/>
      <c r="FM781" s="26"/>
      <c r="FN781" s="26"/>
      <c r="FO781" s="26"/>
      <c r="FP781" s="26"/>
      <c r="FQ781" s="26"/>
      <c r="FR781" s="26"/>
      <c r="FS781" s="26"/>
      <c r="FT781" s="26"/>
      <c r="FU781" s="26"/>
      <c r="FV781" s="26"/>
      <c r="FW781" s="26"/>
      <c r="FX781" s="26"/>
      <c r="FY781" s="26"/>
      <c r="FZ781" s="26"/>
      <c r="GA781" s="26"/>
      <c r="GB781" s="26"/>
      <c r="GC781" s="26"/>
      <c r="GD781" s="26"/>
      <c r="GE781" s="26"/>
      <c r="GF781" s="26"/>
      <c r="GG781" s="26"/>
      <c r="GH781" s="26"/>
      <c r="GI781" s="26"/>
      <c r="GJ781" s="26"/>
      <c r="GK781" s="26"/>
      <c r="GL781" s="26"/>
      <c r="GM781" s="26"/>
      <c r="GN781" s="26"/>
      <c r="GO781" s="26"/>
      <c r="GP781" s="26"/>
      <c r="GQ781" s="26"/>
      <c r="GR781" s="26"/>
      <c r="GS781" s="26"/>
      <c r="GT781" s="26"/>
    </row>
    <row r="782" spans="1:202"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c r="DQ782" s="26"/>
      <c r="DR782" s="26"/>
      <c r="DS782" s="26"/>
      <c r="DT782" s="26"/>
      <c r="DU782" s="26"/>
      <c r="DV782" s="26"/>
      <c r="DW782" s="26"/>
      <c r="DX782" s="26"/>
      <c r="DY782" s="26"/>
      <c r="DZ782" s="26"/>
      <c r="EA782" s="26"/>
      <c r="EB782" s="26"/>
      <c r="EC782" s="26"/>
      <c r="ED782" s="26"/>
      <c r="EE782" s="26"/>
      <c r="EF782" s="26"/>
      <c r="EG782" s="26"/>
      <c r="EH782" s="26"/>
      <c r="EI782" s="26"/>
      <c r="EJ782" s="26"/>
      <c r="EK782" s="26"/>
      <c r="EL782" s="26"/>
      <c r="EM782" s="26"/>
      <c r="EN782" s="26"/>
      <c r="EO782" s="26"/>
      <c r="EP782" s="26"/>
      <c r="EQ782" s="26"/>
      <c r="ER782" s="26"/>
      <c r="ES782" s="26"/>
      <c r="ET782" s="26"/>
      <c r="EU782" s="26"/>
      <c r="EV782" s="26"/>
      <c r="EW782" s="26"/>
      <c r="EX782" s="26"/>
      <c r="EY782" s="26"/>
      <c r="EZ782" s="26"/>
      <c r="FA782" s="26"/>
      <c r="FB782" s="26"/>
      <c r="FC782" s="26"/>
      <c r="FD782" s="26"/>
      <c r="FE782" s="26"/>
      <c r="FF782" s="26"/>
      <c r="FG782" s="26"/>
      <c r="FH782" s="26"/>
      <c r="FI782" s="26"/>
      <c r="FJ782" s="26"/>
      <c r="FK782" s="26"/>
      <c r="FL782" s="26"/>
      <c r="FM782" s="26"/>
      <c r="FN782" s="26"/>
      <c r="FO782" s="26"/>
      <c r="FP782" s="26"/>
      <c r="FQ782" s="26"/>
      <c r="FR782" s="26"/>
      <c r="FS782" s="26"/>
      <c r="FT782" s="26"/>
      <c r="FU782" s="26"/>
      <c r="FV782" s="26"/>
      <c r="FW782" s="26"/>
      <c r="FX782" s="26"/>
      <c r="FY782" s="26"/>
      <c r="FZ782" s="26"/>
      <c r="GA782" s="26"/>
      <c r="GB782" s="26"/>
      <c r="GC782" s="26"/>
      <c r="GD782" s="26"/>
      <c r="GE782" s="26"/>
      <c r="GF782" s="26"/>
      <c r="GG782" s="26"/>
      <c r="GH782" s="26"/>
      <c r="GI782" s="26"/>
      <c r="GJ782" s="26"/>
      <c r="GK782" s="26"/>
      <c r="GL782" s="26"/>
      <c r="GM782" s="26"/>
      <c r="GN782" s="26"/>
      <c r="GO782" s="26"/>
      <c r="GP782" s="26"/>
      <c r="GQ782" s="26"/>
      <c r="GR782" s="26"/>
      <c r="GS782" s="26"/>
      <c r="GT782" s="26"/>
    </row>
    <row r="783" spans="1:202"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c r="DQ783" s="26"/>
      <c r="DR783" s="26"/>
      <c r="DS783" s="26"/>
      <c r="DT783" s="26"/>
      <c r="DU783" s="26"/>
      <c r="DV783" s="26"/>
      <c r="DW783" s="26"/>
      <c r="DX783" s="26"/>
      <c r="DY783" s="26"/>
      <c r="DZ783" s="26"/>
      <c r="EA783" s="26"/>
      <c r="EB783" s="26"/>
      <c r="EC783" s="26"/>
      <c r="ED783" s="26"/>
      <c r="EE783" s="26"/>
      <c r="EF783" s="26"/>
      <c r="EG783" s="26"/>
      <c r="EH783" s="26"/>
      <c r="EI783" s="26"/>
      <c r="EJ783" s="26"/>
      <c r="EK783" s="26"/>
      <c r="EL783" s="26"/>
      <c r="EM783" s="26"/>
      <c r="EN783" s="26"/>
      <c r="EO783" s="26"/>
      <c r="EP783" s="26"/>
      <c r="EQ783" s="26"/>
      <c r="ER783" s="26"/>
      <c r="ES783" s="26"/>
      <c r="ET783" s="26"/>
      <c r="EU783" s="26"/>
      <c r="EV783" s="26"/>
      <c r="EW783" s="26"/>
      <c r="EX783" s="26"/>
      <c r="EY783" s="26"/>
      <c r="EZ783" s="26"/>
      <c r="FA783" s="26"/>
      <c r="FB783" s="26"/>
      <c r="FC783" s="26"/>
      <c r="FD783" s="26"/>
      <c r="FE783" s="26"/>
      <c r="FF783" s="26"/>
      <c r="FG783" s="26"/>
      <c r="FH783" s="26"/>
      <c r="FI783" s="26"/>
      <c r="FJ783" s="26"/>
      <c r="FK783" s="26"/>
      <c r="FL783" s="26"/>
      <c r="FM783" s="26"/>
      <c r="FN783" s="26"/>
      <c r="FO783" s="26"/>
      <c r="FP783" s="26"/>
      <c r="FQ783" s="26"/>
      <c r="FR783" s="26"/>
      <c r="FS783" s="26"/>
      <c r="FT783" s="26"/>
      <c r="FU783" s="26"/>
      <c r="FV783" s="26"/>
      <c r="FW783" s="26"/>
      <c r="FX783" s="26"/>
      <c r="FY783" s="26"/>
      <c r="FZ783" s="26"/>
      <c r="GA783" s="26"/>
      <c r="GB783" s="26"/>
      <c r="GC783" s="26"/>
      <c r="GD783" s="26"/>
      <c r="GE783" s="26"/>
      <c r="GF783" s="26"/>
      <c r="GG783" s="26"/>
      <c r="GH783" s="26"/>
      <c r="GI783" s="26"/>
      <c r="GJ783" s="26"/>
      <c r="GK783" s="26"/>
      <c r="GL783" s="26"/>
      <c r="GM783" s="26"/>
      <c r="GN783" s="26"/>
      <c r="GO783" s="26"/>
      <c r="GP783" s="26"/>
      <c r="GQ783" s="26"/>
      <c r="GR783" s="26"/>
      <c r="GS783" s="26"/>
      <c r="GT783" s="26"/>
    </row>
    <row r="784" spans="1:202"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c r="DQ784" s="26"/>
      <c r="DR784" s="26"/>
      <c r="DS784" s="26"/>
      <c r="DT784" s="26"/>
      <c r="DU784" s="26"/>
      <c r="DV784" s="26"/>
      <c r="DW784" s="26"/>
      <c r="DX784" s="26"/>
      <c r="DY784" s="26"/>
      <c r="DZ784" s="26"/>
      <c r="EA784" s="26"/>
      <c r="EB784" s="26"/>
      <c r="EC784" s="26"/>
      <c r="ED784" s="26"/>
      <c r="EE784" s="26"/>
      <c r="EF784" s="26"/>
      <c r="EG784" s="26"/>
      <c r="EH784" s="26"/>
      <c r="EI784" s="26"/>
      <c r="EJ784" s="26"/>
      <c r="EK784" s="26"/>
      <c r="EL784" s="26"/>
      <c r="EM784" s="26"/>
      <c r="EN784" s="26"/>
      <c r="EO784" s="26"/>
      <c r="EP784" s="26"/>
      <c r="EQ784" s="26"/>
      <c r="ER784" s="26"/>
      <c r="ES784" s="26"/>
      <c r="ET784" s="26"/>
      <c r="EU784" s="26"/>
      <c r="EV784" s="26"/>
      <c r="EW784" s="26"/>
      <c r="EX784" s="26"/>
      <c r="EY784" s="26"/>
      <c r="EZ784" s="26"/>
      <c r="FA784" s="26"/>
      <c r="FB784" s="26"/>
      <c r="FC784" s="26"/>
      <c r="FD784" s="26"/>
      <c r="FE784" s="26"/>
      <c r="FF784" s="26"/>
      <c r="FG784" s="26"/>
      <c r="FH784" s="26"/>
      <c r="FI784" s="26"/>
      <c r="FJ784" s="26"/>
      <c r="FK784" s="26"/>
      <c r="FL784" s="26"/>
      <c r="FM784" s="26"/>
      <c r="FN784" s="26"/>
      <c r="FO784" s="26"/>
      <c r="FP784" s="26"/>
      <c r="FQ784" s="26"/>
      <c r="FR784" s="26"/>
      <c r="FS784" s="26"/>
      <c r="FT784" s="26"/>
      <c r="FU784" s="26"/>
      <c r="FV784" s="26"/>
      <c r="FW784" s="26"/>
      <c r="FX784" s="26"/>
      <c r="FY784" s="26"/>
      <c r="FZ784" s="26"/>
      <c r="GA784" s="26"/>
      <c r="GB784" s="26"/>
      <c r="GC784" s="26"/>
      <c r="GD784" s="26"/>
      <c r="GE784" s="26"/>
      <c r="GF784" s="26"/>
      <c r="GG784" s="26"/>
      <c r="GH784" s="26"/>
      <c r="GI784" s="26"/>
      <c r="GJ784" s="26"/>
      <c r="GK784" s="26"/>
      <c r="GL784" s="26"/>
      <c r="GM784" s="26"/>
      <c r="GN784" s="26"/>
      <c r="GO784" s="26"/>
      <c r="GP784" s="26"/>
      <c r="GQ784" s="26"/>
      <c r="GR784" s="26"/>
      <c r="GS784" s="26"/>
      <c r="GT784" s="26"/>
    </row>
    <row r="785" spans="1:202"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c r="DQ785" s="26"/>
      <c r="DR785" s="26"/>
      <c r="DS785" s="26"/>
      <c r="DT785" s="26"/>
      <c r="DU785" s="26"/>
      <c r="DV785" s="26"/>
      <c r="DW785" s="26"/>
      <c r="DX785" s="26"/>
      <c r="DY785" s="26"/>
      <c r="DZ785" s="26"/>
      <c r="EA785" s="26"/>
      <c r="EB785" s="26"/>
      <c r="EC785" s="26"/>
      <c r="ED785" s="26"/>
      <c r="EE785" s="26"/>
      <c r="EF785" s="26"/>
      <c r="EG785" s="26"/>
      <c r="EH785" s="26"/>
      <c r="EI785" s="26"/>
      <c r="EJ785" s="26"/>
      <c r="EK785" s="26"/>
      <c r="EL785" s="26"/>
      <c r="EM785" s="26"/>
      <c r="EN785" s="26"/>
      <c r="EO785" s="26"/>
      <c r="EP785" s="26"/>
      <c r="EQ785" s="26"/>
      <c r="ER785" s="26"/>
      <c r="ES785" s="26"/>
      <c r="ET785" s="26"/>
      <c r="EU785" s="26"/>
      <c r="EV785" s="26"/>
      <c r="EW785" s="26"/>
      <c r="EX785" s="26"/>
      <c r="EY785" s="26"/>
      <c r="EZ785" s="26"/>
      <c r="FA785" s="26"/>
      <c r="FB785" s="26"/>
      <c r="FC785" s="26"/>
      <c r="FD785" s="26"/>
      <c r="FE785" s="26"/>
      <c r="FF785" s="26"/>
      <c r="FG785" s="26"/>
      <c r="FH785" s="26"/>
      <c r="FI785" s="26"/>
      <c r="FJ785" s="26"/>
      <c r="FK785" s="26"/>
      <c r="FL785" s="26"/>
      <c r="FM785" s="26"/>
      <c r="FN785" s="26"/>
      <c r="FO785" s="26"/>
      <c r="FP785" s="26"/>
      <c r="FQ785" s="26"/>
      <c r="FR785" s="26"/>
      <c r="FS785" s="26"/>
      <c r="FT785" s="26"/>
      <c r="FU785" s="26"/>
      <c r="FV785" s="26"/>
      <c r="FW785" s="26"/>
      <c r="FX785" s="26"/>
      <c r="FY785" s="26"/>
      <c r="FZ785" s="26"/>
      <c r="GA785" s="26"/>
      <c r="GB785" s="26"/>
      <c r="GC785" s="26"/>
      <c r="GD785" s="26"/>
      <c r="GE785" s="26"/>
      <c r="GF785" s="26"/>
      <c r="GG785" s="26"/>
      <c r="GH785" s="26"/>
      <c r="GI785" s="26"/>
      <c r="GJ785" s="26"/>
      <c r="GK785" s="26"/>
      <c r="GL785" s="26"/>
      <c r="GM785" s="26"/>
      <c r="GN785" s="26"/>
      <c r="GO785" s="26"/>
      <c r="GP785" s="26"/>
      <c r="GQ785" s="26"/>
      <c r="GR785" s="26"/>
      <c r="GS785" s="26"/>
      <c r="GT785" s="26"/>
    </row>
    <row r="786" spans="1:202"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c r="DQ786" s="26"/>
      <c r="DR786" s="26"/>
      <c r="DS786" s="26"/>
      <c r="DT786" s="26"/>
      <c r="DU786" s="26"/>
      <c r="DV786" s="26"/>
      <c r="DW786" s="26"/>
      <c r="DX786" s="26"/>
      <c r="DY786" s="26"/>
      <c r="DZ786" s="26"/>
      <c r="EA786" s="26"/>
      <c r="EB786" s="26"/>
      <c r="EC786" s="26"/>
      <c r="ED786" s="26"/>
      <c r="EE786" s="26"/>
      <c r="EF786" s="26"/>
      <c r="EG786" s="26"/>
      <c r="EH786" s="26"/>
      <c r="EI786" s="26"/>
      <c r="EJ786" s="26"/>
      <c r="EK786" s="26"/>
      <c r="EL786" s="26"/>
      <c r="EM786" s="26"/>
      <c r="EN786" s="26"/>
      <c r="EO786" s="26"/>
      <c r="EP786" s="26"/>
      <c r="EQ786" s="26"/>
      <c r="ER786" s="26"/>
      <c r="ES786" s="26"/>
      <c r="ET786" s="26"/>
      <c r="EU786" s="26"/>
      <c r="EV786" s="26"/>
      <c r="EW786" s="26"/>
      <c r="EX786" s="26"/>
      <c r="EY786" s="26"/>
      <c r="EZ786" s="26"/>
      <c r="FA786" s="26"/>
      <c r="FB786" s="26"/>
      <c r="FC786" s="26"/>
      <c r="FD786" s="26"/>
      <c r="FE786" s="26"/>
      <c r="FF786" s="26"/>
      <c r="FG786" s="26"/>
      <c r="FH786" s="26"/>
      <c r="FI786" s="26"/>
      <c r="FJ786" s="26"/>
      <c r="FK786" s="26"/>
      <c r="FL786" s="26"/>
      <c r="FM786" s="26"/>
      <c r="FN786" s="26"/>
      <c r="FO786" s="26"/>
      <c r="FP786" s="26"/>
      <c r="FQ786" s="26"/>
      <c r="FR786" s="26"/>
      <c r="FS786" s="26"/>
      <c r="FT786" s="26"/>
      <c r="FU786" s="26"/>
      <c r="FV786" s="26"/>
      <c r="FW786" s="26"/>
      <c r="FX786" s="26"/>
      <c r="FY786" s="26"/>
      <c r="FZ786" s="26"/>
      <c r="GA786" s="26"/>
      <c r="GB786" s="26"/>
      <c r="GC786" s="26"/>
      <c r="GD786" s="26"/>
      <c r="GE786" s="26"/>
      <c r="GF786" s="26"/>
      <c r="GG786" s="26"/>
      <c r="GH786" s="26"/>
      <c r="GI786" s="26"/>
      <c r="GJ786" s="26"/>
      <c r="GK786" s="26"/>
      <c r="GL786" s="26"/>
      <c r="GM786" s="26"/>
      <c r="GN786" s="26"/>
      <c r="GO786" s="26"/>
      <c r="GP786" s="26"/>
      <c r="GQ786" s="26"/>
      <c r="GR786" s="26"/>
      <c r="GS786" s="26"/>
      <c r="GT786" s="26"/>
    </row>
    <row r="787" spans="1:202"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c r="DQ787" s="26"/>
      <c r="DR787" s="26"/>
      <c r="DS787" s="26"/>
      <c r="DT787" s="26"/>
      <c r="DU787" s="26"/>
      <c r="DV787" s="26"/>
      <c r="DW787" s="26"/>
      <c r="DX787" s="26"/>
      <c r="DY787" s="26"/>
      <c r="DZ787" s="26"/>
      <c r="EA787" s="26"/>
      <c r="EB787" s="26"/>
      <c r="EC787" s="26"/>
      <c r="ED787" s="26"/>
      <c r="EE787" s="26"/>
      <c r="EF787" s="26"/>
      <c r="EG787" s="26"/>
      <c r="EH787" s="26"/>
      <c r="EI787" s="26"/>
      <c r="EJ787" s="26"/>
      <c r="EK787" s="26"/>
      <c r="EL787" s="26"/>
      <c r="EM787" s="26"/>
      <c r="EN787" s="26"/>
      <c r="EO787" s="26"/>
      <c r="EP787" s="26"/>
      <c r="EQ787" s="26"/>
      <c r="ER787" s="26"/>
      <c r="ES787" s="26"/>
      <c r="ET787" s="26"/>
      <c r="EU787" s="26"/>
      <c r="EV787" s="26"/>
      <c r="EW787" s="26"/>
      <c r="EX787" s="26"/>
      <c r="EY787" s="26"/>
      <c r="EZ787" s="26"/>
      <c r="FA787" s="26"/>
      <c r="FB787" s="26"/>
      <c r="FC787" s="26"/>
      <c r="FD787" s="26"/>
      <c r="FE787" s="26"/>
      <c r="FF787" s="26"/>
      <c r="FG787" s="26"/>
      <c r="FH787" s="26"/>
      <c r="FI787" s="26"/>
      <c r="FJ787" s="26"/>
      <c r="FK787" s="26"/>
      <c r="FL787" s="26"/>
      <c r="FM787" s="26"/>
      <c r="FN787" s="26"/>
      <c r="FO787" s="26"/>
      <c r="FP787" s="26"/>
      <c r="FQ787" s="26"/>
      <c r="FR787" s="26"/>
      <c r="FS787" s="26"/>
      <c r="FT787" s="26"/>
      <c r="FU787" s="26"/>
      <c r="FV787" s="26"/>
      <c r="FW787" s="26"/>
      <c r="FX787" s="26"/>
      <c r="FY787" s="26"/>
      <c r="FZ787" s="26"/>
      <c r="GA787" s="26"/>
      <c r="GB787" s="26"/>
      <c r="GC787" s="26"/>
      <c r="GD787" s="26"/>
      <c r="GE787" s="26"/>
      <c r="GF787" s="26"/>
      <c r="GG787" s="26"/>
      <c r="GH787" s="26"/>
      <c r="GI787" s="26"/>
      <c r="GJ787" s="26"/>
      <c r="GK787" s="26"/>
      <c r="GL787" s="26"/>
      <c r="GM787" s="26"/>
      <c r="GN787" s="26"/>
      <c r="GO787" s="26"/>
      <c r="GP787" s="26"/>
      <c r="GQ787" s="26"/>
      <c r="GR787" s="26"/>
      <c r="GS787" s="26"/>
      <c r="GT787" s="26"/>
    </row>
    <row r="788" spans="1:202"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c r="DQ788" s="26"/>
      <c r="DR788" s="26"/>
      <c r="DS788" s="26"/>
      <c r="DT788" s="26"/>
      <c r="DU788" s="26"/>
      <c r="DV788" s="26"/>
      <c r="DW788" s="26"/>
      <c r="DX788" s="26"/>
      <c r="DY788" s="26"/>
      <c r="DZ788" s="26"/>
      <c r="EA788" s="26"/>
      <c r="EB788" s="26"/>
      <c r="EC788" s="26"/>
      <c r="ED788" s="26"/>
      <c r="EE788" s="26"/>
      <c r="EF788" s="26"/>
      <c r="EG788" s="26"/>
      <c r="EH788" s="26"/>
      <c r="EI788" s="26"/>
      <c r="EJ788" s="26"/>
      <c r="EK788" s="26"/>
      <c r="EL788" s="26"/>
      <c r="EM788" s="26"/>
      <c r="EN788" s="26"/>
      <c r="EO788" s="26"/>
      <c r="EP788" s="26"/>
      <c r="EQ788" s="26"/>
      <c r="ER788" s="26"/>
      <c r="ES788" s="26"/>
      <c r="ET788" s="26"/>
      <c r="EU788" s="26"/>
      <c r="EV788" s="26"/>
      <c r="EW788" s="26"/>
      <c r="EX788" s="26"/>
      <c r="EY788" s="26"/>
      <c r="EZ788" s="26"/>
      <c r="FA788" s="26"/>
      <c r="FB788" s="26"/>
      <c r="FC788" s="26"/>
      <c r="FD788" s="26"/>
      <c r="FE788" s="26"/>
      <c r="FF788" s="26"/>
      <c r="FG788" s="26"/>
      <c r="FH788" s="26"/>
      <c r="FI788" s="26"/>
      <c r="FJ788" s="26"/>
      <c r="FK788" s="26"/>
      <c r="FL788" s="26"/>
      <c r="FM788" s="26"/>
      <c r="FN788" s="26"/>
      <c r="FO788" s="26"/>
      <c r="FP788" s="26"/>
      <c r="FQ788" s="26"/>
      <c r="FR788" s="26"/>
      <c r="FS788" s="26"/>
      <c r="FT788" s="26"/>
      <c r="FU788" s="26"/>
      <c r="FV788" s="26"/>
      <c r="FW788" s="26"/>
      <c r="FX788" s="26"/>
      <c r="FY788" s="26"/>
      <c r="FZ788" s="26"/>
      <c r="GA788" s="26"/>
      <c r="GB788" s="26"/>
      <c r="GC788" s="26"/>
      <c r="GD788" s="26"/>
      <c r="GE788" s="26"/>
      <c r="GF788" s="26"/>
      <c r="GG788" s="26"/>
      <c r="GH788" s="26"/>
      <c r="GI788" s="26"/>
      <c r="GJ788" s="26"/>
      <c r="GK788" s="26"/>
      <c r="GL788" s="26"/>
      <c r="GM788" s="26"/>
      <c r="GN788" s="26"/>
      <c r="GO788" s="26"/>
      <c r="GP788" s="26"/>
      <c r="GQ788" s="26"/>
      <c r="GR788" s="26"/>
      <c r="GS788" s="26"/>
      <c r="GT788" s="26"/>
    </row>
    <row r="789" spans="1:202"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c r="DQ789" s="26"/>
      <c r="DR789" s="26"/>
      <c r="DS789" s="26"/>
      <c r="DT789" s="26"/>
      <c r="DU789" s="26"/>
      <c r="DV789" s="26"/>
      <c r="DW789" s="26"/>
      <c r="DX789" s="26"/>
      <c r="DY789" s="26"/>
      <c r="DZ789" s="26"/>
      <c r="EA789" s="26"/>
      <c r="EB789" s="26"/>
      <c r="EC789" s="26"/>
      <c r="ED789" s="26"/>
      <c r="EE789" s="26"/>
      <c r="EF789" s="26"/>
      <c r="EG789" s="26"/>
      <c r="EH789" s="26"/>
      <c r="EI789" s="26"/>
      <c r="EJ789" s="26"/>
      <c r="EK789" s="26"/>
      <c r="EL789" s="26"/>
      <c r="EM789" s="26"/>
      <c r="EN789" s="26"/>
      <c r="EO789" s="26"/>
      <c r="EP789" s="26"/>
      <c r="EQ789" s="26"/>
      <c r="ER789" s="26"/>
      <c r="ES789" s="26"/>
      <c r="ET789" s="26"/>
      <c r="EU789" s="26"/>
      <c r="EV789" s="26"/>
      <c r="EW789" s="26"/>
      <c r="EX789" s="26"/>
      <c r="EY789" s="26"/>
      <c r="EZ789" s="26"/>
      <c r="FA789" s="26"/>
      <c r="FB789" s="26"/>
      <c r="FC789" s="26"/>
      <c r="FD789" s="26"/>
      <c r="FE789" s="26"/>
      <c r="FF789" s="26"/>
      <c r="FG789" s="26"/>
      <c r="FH789" s="26"/>
      <c r="FI789" s="26"/>
      <c r="FJ789" s="26"/>
      <c r="FK789" s="26"/>
      <c r="FL789" s="26"/>
      <c r="FM789" s="26"/>
      <c r="FN789" s="26"/>
      <c r="FO789" s="26"/>
      <c r="FP789" s="26"/>
      <c r="FQ789" s="26"/>
      <c r="FR789" s="26"/>
      <c r="FS789" s="26"/>
      <c r="FT789" s="26"/>
      <c r="FU789" s="26"/>
      <c r="FV789" s="26"/>
      <c r="FW789" s="26"/>
      <c r="FX789" s="26"/>
      <c r="FY789" s="26"/>
      <c r="FZ789" s="26"/>
      <c r="GA789" s="26"/>
      <c r="GB789" s="26"/>
      <c r="GC789" s="26"/>
      <c r="GD789" s="26"/>
      <c r="GE789" s="26"/>
      <c r="GF789" s="26"/>
      <c r="GG789" s="26"/>
      <c r="GH789" s="26"/>
      <c r="GI789" s="26"/>
      <c r="GJ789" s="26"/>
      <c r="GK789" s="26"/>
      <c r="GL789" s="26"/>
      <c r="GM789" s="26"/>
      <c r="GN789" s="26"/>
      <c r="GO789" s="26"/>
      <c r="GP789" s="26"/>
      <c r="GQ789" s="26"/>
      <c r="GR789" s="26"/>
      <c r="GS789" s="26"/>
      <c r="GT789" s="26"/>
    </row>
    <row r="790" spans="1:202"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c r="DQ790" s="26"/>
      <c r="DR790" s="26"/>
      <c r="DS790" s="26"/>
      <c r="DT790" s="26"/>
      <c r="DU790" s="26"/>
      <c r="DV790" s="26"/>
      <c r="DW790" s="26"/>
      <c r="DX790" s="26"/>
      <c r="DY790" s="26"/>
      <c r="DZ790" s="26"/>
      <c r="EA790" s="26"/>
      <c r="EB790" s="26"/>
      <c r="EC790" s="26"/>
      <c r="ED790" s="26"/>
      <c r="EE790" s="26"/>
      <c r="EF790" s="26"/>
      <c r="EG790" s="26"/>
      <c r="EH790" s="26"/>
      <c r="EI790" s="26"/>
      <c r="EJ790" s="26"/>
      <c r="EK790" s="26"/>
      <c r="EL790" s="26"/>
      <c r="EM790" s="26"/>
      <c r="EN790" s="26"/>
      <c r="EO790" s="26"/>
      <c r="EP790" s="26"/>
      <c r="EQ790" s="26"/>
      <c r="ER790" s="26"/>
      <c r="ES790" s="26"/>
      <c r="ET790" s="26"/>
      <c r="EU790" s="26"/>
      <c r="EV790" s="26"/>
      <c r="EW790" s="26"/>
      <c r="EX790" s="26"/>
      <c r="EY790" s="26"/>
      <c r="EZ790" s="26"/>
      <c r="FA790" s="26"/>
      <c r="FB790" s="26"/>
      <c r="FC790" s="26"/>
      <c r="FD790" s="26"/>
      <c r="FE790" s="26"/>
      <c r="FF790" s="26"/>
      <c r="FG790" s="26"/>
      <c r="FH790" s="26"/>
      <c r="FI790" s="26"/>
      <c r="FJ790" s="26"/>
      <c r="FK790" s="26"/>
      <c r="FL790" s="26"/>
      <c r="FM790" s="26"/>
      <c r="FN790" s="26"/>
      <c r="FO790" s="26"/>
      <c r="FP790" s="26"/>
      <c r="FQ790" s="26"/>
      <c r="FR790" s="26"/>
      <c r="FS790" s="26"/>
      <c r="FT790" s="26"/>
      <c r="FU790" s="26"/>
      <c r="FV790" s="26"/>
      <c r="FW790" s="26"/>
      <c r="FX790" s="26"/>
      <c r="FY790" s="26"/>
      <c r="FZ790" s="26"/>
      <c r="GA790" s="26"/>
      <c r="GB790" s="26"/>
      <c r="GC790" s="26"/>
      <c r="GD790" s="26"/>
      <c r="GE790" s="26"/>
      <c r="GF790" s="26"/>
      <c r="GG790" s="26"/>
      <c r="GH790" s="26"/>
      <c r="GI790" s="26"/>
      <c r="GJ790" s="26"/>
      <c r="GK790" s="26"/>
      <c r="GL790" s="26"/>
      <c r="GM790" s="26"/>
      <c r="GN790" s="26"/>
      <c r="GO790" s="26"/>
      <c r="GP790" s="26"/>
      <c r="GQ790" s="26"/>
      <c r="GR790" s="26"/>
      <c r="GS790" s="26"/>
      <c r="GT790" s="26"/>
    </row>
    <row r="791" spans="1:202"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c r="DQ791" s="26"/>
      <c r="DR791" s="26"/>
      <c r="DS791" s="26"/>
      <c r="DT791" s="26"/>
      <c r="DU791" s="26"/>
      <c r="DV791" s="26"/>
      <c r="DW791" s="26"/>
      <c r="DX791" s="26"/>
      <c r="DY791" s="26"/>
      <c r="DZ791" s="26"/>
      <c r="EA791" s="26"/>
      <c r="EB791" s="26"/>
      <c r="EC791" s="26"/>
      <c r="ED791" s="26"/>
      <c r="EE791" s="26"/>
      <c r="EF791" s="26"/>
      <c r="EG791" s="26"/>
      <c r="EH791" s="26"/>
      <c r="EI791" s="26"/>
      <c r="EJ791" s="26"/>
      <c r="EK791" s="26"/>
      <c r="EL791" s="26"/>
      <c r="EM791" s="26"/>
      <c r="EN791" s="26"/>
      <c r="EO791" s="26"/>
      <c r="EP791" s="26"/>
      <c r="EQ791" s="26"/>
      <c r="ER791" s="26"/>
      <c r="ES791" s="26"/>
      <c r="ET791" s="26"/>
      <c r="EU791" s="26"/>
      <c r="EV791" s="26"/>
      <c r="EW791" s="26"/>
      <c r="EX791" s="26"/>
      <c r="EY791" s="26"/>
      <c r="EZ791" s="26"/>
      <c r="FA791" s="26"/>
      <c r="FB791" s="26"/>
      <c r="FC791" s="26"/>
      <c r="FD791" s="26"/>
      <c r="FE791" s="26"/>
      <c r="FF791" s="26"/>
      <c r="FG791" s="26"/>
      <c r="FH791" s="26"/>
      <c r="FI791" s="26"/>
      <c r="FJ791" s="26"/>
      <c r="FK791" s="26"/>
      <c r="FL791" s="26"/>
      <c r="FM791" s="26"/>
      <c r="FN791" s="26"/>
      <c r="FO791" s="26"/>
      <c r="FP791" s="26"/>
      <c r="FQ791" s="26"/>
      <c r="FR791" s="26"/>
      <c r="FS791" s="26"/>
      <c r="FT791" s="26"/>
      <c r="FU791" s="26"/>
      <c r="FV791" s="26"/>
      <c r="FW791" s="26"/>
      <c r="FX791" s="26"/>
      <c r="FY791" s="26"/>
      <c r="FZ791" s="26"/>
      <c r="GA791" s="26"/>
      <c r="GB791" s="26"/>
      <c r="GC791" s="26"/>
      <c r="GD791" s="26"/>
      <c r="GE791" s="26"/>
      <c r="GF791" s="26"/>
      <c r="GG791" s="26"/>
      <c r="GH791" s="26"/>
      <c r="GI791" s="26"/>
      <c r="GJ791" s="26"/>
      <c r="GK791" s="26"/>
      <c r="GL791" s="26"/>
      <c r="GM791" s="26"/>
      <c r="GN791" s="26"/>
      <c r="GO791" s="26"/>
      <c r="GP791" s="26"/>
      <c r="GQ791" s="26"/>
      <c r="GR791" s="26"/>
      <c r="GS791" s="26"/>
      <c r="GT791" s="26"/>
    </row>
    <row r="792" spans="1:202"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c r="DQ792" s="26"/>
      <c r="DR792" s="26"/>
      <c r="DS792" s="26"/>
      <c r="DT792" s="26"/>
      <c r="DU792" s="26"/>
      <c r="DV792" s="26"/>
      <c r="DW792" s="26"/>
      <c r="DX792" s="26"/>
      <c r="DY792" s="26"/>
      <c r="DZ792" s="26"/>
      <c r="EA792" s="26"/>
      <c r="EB792" s="26"/>
      <c r="EC792" s="26"/>
      <c r="ED792" s="26"/>
      <c r="EE792" s="26"/>
      <c r="EF792" s="26"/>
      <c r="EG792" s="26"/>
      <c r="EH792" s="26"/>
      <c r="EI792" s="26"/>
      <c r="EJ792" s="26"/>
      <c r="EK792" s="26"/>
      <c r="EL792" s="26"/>
      <c r="EM792" s="26"/>
      <c r="EN792" s="26"/>
      <c r="EO792" s="26"/>
      <c r="EP792" s="26"/>
      <c r="EQ792" s="26"/>
      <c r="ER792" s="26"/>
      <c r="ES792" s="26"/>
      <c r="ET792" s="26"/>
      <c r="EU792" s="26"/>
      <c r="EV792" s="26"/>
      <c r="EW792" s="26"/>
      <c r="EX792" s="26"/>
      <c r="EY792" s="26"/>
      <c r="EZ792" s="26"/>
      <c r="FA792" s="26"/>
      <c r="FB792" s="26"/>
      <c r="FC792" s="26"/>
      <c r="FD792" s="26"/>
      <c r="FE792" s="26"/>
      <c r="FF792" s="26"/>
      <c r="FG792" s="26"/>
      <c r="FH792" s="26"/>
      <c r="FI792" s="26"/>
      <c r="FJ792" s="26"/>
      <c r="FK792" s="26"/>
      <c r="FL792" s="26"/>
      <c r="FM792" s="26"/>
      <c r="FN792" s="26"/>
      <c r="FO792" s="26"/>
      <c r="FP792" s="26"/>
      <c r="FQ792" s="26"/>
      <c r="FR792" s="26"/>
      <c r="FS792" s="26"/>
      <c r="FT792" s="26"/>
      <c r="FU792" s="26"/>
      <c r="FV792" s="26"/>
      <c r="FW792" s="26"/>
      <c r="FX792" s="26"/>
      <c r="FY792" s="26"/>
      <c r="FZ792" s="26"/>
      <c r="GA792" s="26"/>
      <c r="GB792" s="26"/>
      <c r="GC792" s="26"/>
      <c r="GD792" s="26"/>
      <c r="GE792" s="26"/>
      <c r="GF792" s="26"/>
      <c r="GG792" s="26"/>
      <c r="GH792" s="26"/>
      <c r="GI792" s="26"/>
      <c r="GJ792" s="26"/>
      <c r="GK792" s="26"/>
      <c r="GL792" s="26"/>
      <c r="GM792" s="26"/>
      <c r="GN792" s="26"/>
      <c r="GO792" s="26"/>
      <c r="GP792" s="26"/>
      <c r="GQ792" s="26"/>
      <c r="GR792" s="26"/>
      <c r="GS792" s="26"/>
      <c r="GT792" s="26"/>
    </row>
    <row r="793" spans="1:202"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c r="DQ793" s="26"/>
      <c r="DR793" s="26"/>
      <c r="DS793" s="26"/>
      <c r="DT793" s="26"/>
      <c r="DU793" s="26"/>
      <c r="DV793" s="26"/>
      <c r="DW793" s="26"/>
      <c r="DX793" s="26"/>
      <c r="DY793" s="26"/>
      <c r="DZ793" s="26"/>
      <c r="EA793" s="26"/>
      <c r="EB793" s="26"/>
      <c r="EC793" s="26"/>
      <c r="ED793" s="26"/>
      <c r="EE793" s="26"/>
      <c r="EF793" s="26"/>
      <c r="EG793" s="26"/>
      <c r="EH793" s="26"/>
      <c r="EI793" s="26"/>
      <c r="EJ793" s="26"/>
      <c r="EK793" s="26"/>
      <c r="EL793" s="26"/>
      <c r="EM793" s="26"/>
      <c r="EN793" s="26"/>
      <c r="EO793" s="26"/>
      <c r="EP793" s="26"/>
      <c r="EQ793" s="26"/>
      <c r="ER793" s="26"/>
      <c r="ES793" s="26"/>
      <c r="ET793" s="26"/>
      <c r="EU793" s="26"/>
      <c r="EV793" s="26"/>
      <c r="EW793" s="26"/>
      <c r="EX793" s="26"/>
      <c r="EY793" s="26"/>
      <c r="EZ793" s="26"/>
      <c r="FA793" s="26"/>
      <c r="FB793" s="26"/>
      <c r="FC793" s="26"/>
      <c r="FD793" s="26"/>
      <c r="FE793" s="26"/>
      <c r="FF793" s="26"/>
      <c r="FG793" s="26"/>
      <c r="FH793" s="26"/>
      <c r="FI793" s="26"/>
      <c r="FJ793" s="26"/>
      <c r="FK793" s="26"/>
      <c r="FL793" s="26"/>
      <c r="FM793" s="26"/>
      <c r="FN793" s="26"/>
      <c r="FO793" s="26"/>
      <c r="FP793" s="26"/>
      <c r="FQ793" s="26"/>
      <c r="FR793" s="26"/>
      <c r="FS793" s="26"/>
      <c r="FT793" s="26"/>
      <c r="FU793" s="26"/>
      <c r="FV793" s="26"/>
      <c r="FW793" s="26"/>
      <c r="FX793" s="26"/>
      <c r="FY793" s="26"/>
      <c r="FZ793" s="26"/>
      <c r="GA793" s="26"/>
      <c r="GB793" s="26"/>
      <c r="GC793" s="26"/>
      <c r="GD793" s="26"/>
      <c r="GE793" s="26"/>
      <c r="GF793" s="26"/>
      <c r="GG793" s="26"/>
      <c r="GH793" s="26"/>
      <c r="GI793" s="26"/>
      <c r="GJ793" s="26"/>
      <c r="GK793" s="26"/>
      <c r="GL793" s="26"/>
      <c r="GM793" s="26"/>
      <c r="GN793" s="26"/>
      <c r="GO793" s="26"/>
      <c r="GP793" s="26"/>
      <c r="GQ793" s="26"/>
      <c r="GR793" s="26"/>
      <c r="GS793" s="26"/>
      <c r="GT793" s="26"/>
    </row>
    <row r="794" spans="1:202"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c r="DQ794" s="26"/>
      <c r="DR794" s="26"/>
      <c r="DS794" s="26"/>
      <c r="DT794" s="26"/>
      <c r="DU794" s="26"/>
      <c r="DV794" s="26"/>
      <c r="DW794" s="26"/>
      <c r="DX794" s="26"/>
      <c r="DY794" s="26"/>
      <c r="DZ794" s="26"/>
      <c r="EA794" s="26"/>
      <c r="EB794" s="26"/>
      <c r="EC794" s="26"/>
      <c r="ED794" s="26"/>
      <c r="EE794" s="26"/>
      <c r="EF794" s="26"/>
      <c r="EG794" s="26"/>
      <c r="EH794" s="26"/>
      <c r="EI794" s="26"/>
      <c r="EJ794" s="26"/>
      <c r="EK794" s="26"/>
      <c r="EL794" s="26"/>
      <c r="EM794" s="26"/>
      <c r="EN794" s="26"/>
      <c r="EO794" s="26"/>
      <c r="EP794" s="26"/>
      <c r="EQ794" s="26"/>
      <c r="ER794" s="26"/>
      <c r="ES794" s="26"/>
      <c r="ET794" s="26"/>
      <c r="EU794" s="26"/>
      <c r="EV794" s="26"/>
      <c r="EW794" s="26"/>
      <c r="EX794" s="26"/>
      <c r="EY794" s="26"/>
      <c r="EZ794" s="26"/>
      <c r="FA794" s="26"/>
      <c r="FB794" s="26"/>
      <c r="FC794" s="26"/>
      <c r="FD794" s="26"/>
      <c r="FE794" s="26"/>
      <c r="FF794" s="26"/>
      <c r="FG794" s="26"/>
      <c r="FH794" s="26"/>
      <c r="FI794" s="26"/>
      <c r="FJ794" s="26"/>
      <c r="FK794" s="26"/>
      <c r="FL794" s="26"/>
      <c r="FM794" s="26"/>
      <c r="FN794" s="26"/>
      <c r="FO794" s="26"/>
      <c r="FP794" s="26"/>
      <c r="FQ794" s="26"/>
      <c r="FR794" s="26"/>
      <c r="FS794" s="26"/>
      <c r="FT794" s="26"/>
      <c r="FU794" s="26"/>
      <c r="FV794" s="26"/>
      <c r="FW794" s="26"/>
      <c r="FX794" s="26"/>
      <c r="FY794" s="26"/>
      <c r="FZ794" s="26"/>
      <c r="GA794" s="26"/>
      <c r="GB794" s="26"/>
      <c r="GC794" s="26"/>
      <c r="GD794" s="26"/>
      <c r="GE794" s="26"/>
      <c r="GF794" s="26"/>
      <c r="GG794" s="26"/>
      <c r="GH794" s="26"/>
      <c r="GI794" s="26"/>
      <c r="GJ794" s="26"/>
      <c r="GK794" s="26"/>
      <c r="GL794" s="26"/>
      <c r="GM794" s="26"/>
      <c r="GN794" s="26"/>
      <c r="GO794" s="26"/>
      <c r="GP794" s="26"/>
      <c r="GQ794" s="26"/>
      <c r="GR794" s="26"/>
      <c r="GS794" s="26"/>
      <c r="GT794" s="26"/>
    </row>
    <row r="795" spans="1:202"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c r="DQ795" s="26"/>
      <c r="DR795" s="26"/>
      <c r="DS795" s="26"/>
      <c r="DT795" s="26"/>
      <c r="DU795" s="26"/>
      <c r="DV795" s="26"/>
      <c r="DW795" s="26"/>
      <c r="DX795" s="26"/>
      <c r="DY795" s="26"/>
      <c r="DZ795" s="26"/>
      <c r="EA795" s="26"/>
      <c r="EB795" s="26"/>
      <c r="EC795" s="26"/>
      <c r="ED795" s="26"/>
      <c r="EE795" s="26"/>
      <c r="EF795" s="26"/>
      <c r="EG795" s="26"/>
      <c r="EH795" s="26"/>
      <c r="EI795" s="26"/>
      <c r="EJ795" s="26"/>
      <c r="EK795" s="26"/>
      <c r="EL795" s="26"/>
      <c r="EM795" s="26"/>
      <c r="EN795" s="26"/>
      <c r="EO795" s="26"/>
      <c r="EP795" s="26"/>
      <c r="EQ795" s="26"/>
      <c r="ER795" s="26"/>
      <c r="ES795" s="26"/>
      <c r="ET795" s="26"/>
      <c r="EU795" s="26"/>
      <c r="EV795" s="26"/>
      <c r="EW795" s="26"/>
      <c r="EX795" s="26"/>
      <c r="EY795" s="26"/>
      <c r="EZ795" s="26"/>
      <c r="FA795" s="26"/>
      <c r="FB795" s="26"/>
      <c r="FC795" s="26"/>
      <c r="FD795" s="26"/>
      <c r="FE795" s="26"/>
      <c r="FF795" s="26"/>
      <c r="FG795" s="26"/>
      <c r="FH795" s="26"/>
      <c r="FI795" s="26"/>
      <c r="FJ795" s="26"/>
      <c r="FK795" s="26"/>
      <c r="FL795" s="26"/>
      <c r="FM795" s="26"/>
      <c r="FN795" s="26"/>
      <c r="FO795" s="26"/>
      <c r="FP795" s="26"/>
      <c r="FQ795" s="26"/>
      <c r="FR795" s="26"/>
      <c r="FS795" s="26"/>
      <c r="FT795" s="26"/>
      <c r="FU795" s="26"/>
      <c r="FV795" s="26"/>
      <c r="FW795" s="26"/>
      <c r="FX795" s="26"/>
      <c r="FY795" s="26"/>
      <c r="FZ795" s="26"/>
      <c r="GA795" s="26"/>
      <c r="GB795" s="26"/>
      <c r="GC795" s="26"/>
      <c r="GD795" s="26"/>
      <c r="GE795" s="26"/>
      <c r="GF795" s="26"/>
      <c r="GG795" s="26"/>
      <c r="GH795" s="26"/>
      <c r="GI795" s="26"/>
      <c r="GJ795" s="26"/>
      <c r="GK795" s="26"/>
      <c r="GL795" s="26"/>
      <c r="GM795" s="26"/>
      <c r="GN795" s="26"/>
      <c r="GO795" s="26"/>
      <c r="GP795" s="26"/>
      <c r="GQ795" s="26"/>
      <c r="GR795" s="26"/>
      <c r="GS795" s="26"/>
      <c r="GT795" s="26"/>
    </row>
    <row r="796" spans="1:202"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c r="DQ796" s="26"/>
      <c r="DR796" s="26"/>
      <c r="DS796" s="26"/>
      <c r="DT796" s="26"/>
      <c r="DU796" s="26"/>
      <c r="DV796" s="26"/>
      <c r="DW796" s="26"/>
      <c r="DX796" s="26"/>
      <c r="DY796" s="26"/>
      <c r="DZ796" s="26"/>
      <c r="EA796" s="26"/>
      <c r="EB796" s="26"/>
      <c r="EC796" s="26"/>
      <c r="ED796" s="26"/>
      <c r="EE796" s="26"/>
      <c r="EF796" s="26"/>
      <c r="EG796" s="26"/>
      <c r="EH796" s="26"/>
      <c r="EI796" s="26"/>
      <c r="EJ796" s="26"/>
      <c r="EK796" s="26"/>
      <c r="EL796" s="26"/>
      <c r="EM796" s="26"/>
      <c r="EN796" s="26"/>
      <c r="EO796" s="26"/>
      <c r="EP796" s="26"/>
      <c r="EQ796" s="26"/>
      <c r="ER796" s="26"/>
      <c r="ES796" s="26"/>
      <c r="ET796" s="26"/>
      <c r="EU796" s="26"/>
      <c r="EV796" s="26"/>
      <c r="EW796" s="26"/>
      <c r="EX796" s="26"/>
      <c r="EY796" s="26"/>
      <c r="EZ796" s="26"/>
      <c r="FA796" s="26"/>
      <c r="FB796" s="26"/>
      <c r="FC796" s="26"/>
      <c r="FD796" s="26"/>
      <c r="FE796" s="26"/>
      <c r="FF796" s="26"/>
      <c r="FG796" s="26"/>
      <c r="FH796" s="26"/>
      <c r="FI796" s="26"/>
      <c r="FJ796" s="26"/>
      <c r="FK796" s="26"/>
      <c r="FL796" s="26"/>
      <c r="FM796" s="26"/>
      <c r="FN796" s="26"/>
      <c r="FO796" s="26"/>
      <c r="FP796" s="26"/>
      <c r="FQ796" s="26"/>
      <c r="FR796" s="26"/>
      <c r="FS796" s="26"/>
      <c r="FT796" s="26"/>
      <c r="FU796" s="26"/>
      <c r="FV796" s="26"/>
      <c r="FW796" s="26"/>
      <c r="FX796" s="26"/>
      <c r="FY796" s="26"/>
      <c r="FZ796" s="26"/>
      <c r="GA796" s="26"/>
      <c r="GB796" s="26"/>
      <c r="GC796" s="26"/>
      <c r="GD796" s="26"/>
      <c r="GE796" s="26"/>
      <c r="GF796" s="26"/>
      <c r="GG796" s="26"/>
      <c r="GH796" s="26"/>
      <c r="GI796" s="26"/>
      <c r="GJ796" s="26"/>
      <c r="GK796" s="26"/>
      <c r="GL796" s="26"/>
      <c r="GM796" s="26"/>
      <c r="GN796" s="26"/>
      <c r="GO796" s="26"/>
      <c r="GP796" s="26"/>
      <c r="GQ796" s="26"/>
      <c r="GR796" s="26"/>
      <c r="GS796" s="26"/>
      <c r="GT796" s="26"/>
    </row>
    <row r="797" spans="1:202"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c r="DQ797" s="26"/>
      <c r="DR797" s="26"/>
      <c r="DS797" s="26"/>
      <c r="DT797" s="26"/>
      <c r="DU797" s="26"/>
      <c r="DV797" s="26"/>
      <c r="DW797" s="26"/>
      <c r="DX797" s="26"/>
      <c r="DY797" s="26"/>
      <c r="DZ797" s="26"/>
      <c r="EA797" s="26"/>
      <c r="EB797" s="26"/>
      <c r="EC797" s="26"/>
      <c r="ED797" s="26"/>
      <c r="EE797" s="26"/>
      <c r="EF797" s="26"/>
      <c r="EG797" s="26"/>
      <c r="EH797" s="26"/>
      <c r="EI797" s="26"/>
      <c r="EJ797" s="26"/>
      <c r="EK797" s="26"/>
      <c r="EL797" s="26"/>
      <c r="EM797" s="26"/>
      <c r="EN797" s="26"/>
      <c r="EO797" s="26"/>
      <c r="EP797" s="26"/>
      <c r="EQ797" s="26"/>
      <c r="ER797" s="26"/>
      <c r="ES797" s="26"/>
      <c r="ET797" s="26"/>
      <c r="EU797" s="26"/>
      <c r="EV797" s="26"/>
      <c r="EW797" s="26"/>
      <c r="EX797" s="26"/>
      <c r="EY797" s="26"/>
      <c r="EZ797" s="26"/>
      <c r="FA797" s="26"/>
      <c r="FB797" s="26"/>
      <c r="FC797" s="26"/>
      <c r="FD797" s="26"/>
      <c r="FE797" s="26"/>
      <c r="FF797" s="26"/>
      <c r="FG797" s="26"/>
      <c r="FH797" s="26"/>
      <c r="FI797" s="26"/>
      <c r="FJ797" s="26"/>
      <c r="FK797" s="26"/>
      <c r="FL797" s="26"/>
      <c r="FM797" s="26"/>
      <c r="FN797" s="26"/>
      <c r="FO797" s="26"/>
      <c r="FP797" s="26"/>
      <c r="FQ797" s="26"/>
      <c r="FR797" s="26"/>
      <c r="FS797" s="26"/>
      <c r="FT797" s="26"/>
      <c r="FU797" s="26"/>
      <c r="FV797" s="26"/>
      <c r="FW797" s="26"/>
      <c r="FX797" s="26"/>
      <c r="FY797" s="26"/>
      <c r="FZ797" s="26"/>
      <c r="GA797" s="26"/>
      <c r="GB797" s="26"/>
      <c r="GC797" s="26"/>
      <c r="GD797" s="26"/>
      <c r="GE797" s="26"/>
      <c r="GF797" s="26"/>
      <c r="GG797" s="26"/>
      <c r="GH797" s="26"/>
      <c r="GI797" s="26"/>
      <c r="GJ797" s="26"/>
      <c r="GK797" s="26"/>
      <c r="GL797" s="26"/>
      <c r="GM797" s="26"/>
      <c r="GN797" s="26"/>
      <c r="GO797" s="26"/>
      <c r="GP797" s="26"/>
      <c r="GQ797" s="26"/>
      <c r="GR797" s="26"/>
      <c r="GS797" s="26"/>
      <c r="GT797" s="26"/>
    </row>
    <row r="798" spans="1:202"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c r="DQ798" s="26"/>
      <c r="DR798" s="26"/>
      <c r="DS798" s="26"/>
      <c r="DT798" s="26"/>
      <c r="DU798" s="26"/>
      <c r="DV798" s="26"/>
      <c r="DW798" s="26"/>
      <c r="DX798" s="26"/>
      <c r="DY798" s="26"/>
      <c r="DZ798" s="26"/>
      <c r="EA798" s="26"/>
      <c r="EB798" s="26"/>
      <c r="EC798" s="26"/>
      <c r="ED798" s="26"/>
      <c r="EE798" s="26"/>
      <c r="EF798" s="26"/>
      <c r="EG798" s="26"/>
      <c r="EH798" s="26"/>
      <c r="EI798" s="26"/>
      <c r="EJ798" s="26"/>
      <c r="EK798" s="26"/>
      <c r="EL798" s="26"/>
      <c r="EM798" s="26"/>
      <c r="EN798" s="26"/>
      <c r="EO798" s="26"/>
      <c r="EP798" s="26"/>
      <c r="EQ798" s="26"/>
      <c r="ER798" s="26"/>
      <c r="ES798" s="26"/>
      <c r="ET798" s="26"/>
      <c r="EU798" s="26"/>
      <c r="EV798" s="26"/>
      <c r="EW798" s="26"/>
      <c r="EX798" s="26"/>
      <c r="EY798" s="26"/>
      <c r="EZ798" s="26"/>
      <c r="FA798" s="26"/>
      <c r="FB798" s="26"/>
      <c r="FC798" s="26"/>
      <c r="FD798" s="26"/>
      <c r="FE798" s="26"/>
      <c r="FF798" s="26"/>
      <c r="FG798" s="26"/>
      <c r="FH798" s="26"/>
      <c r="FI798" s="26"/>
      <c r="FJ798" s="26"/>
      <c r="FK798" s="26"/>
      <c r="FL798" s="26"/>
      <c r="FM798" s="26"/>
      <c r="FN798" s="26"/>
      <c r="FO798" s="26"/>
      <c r="FP798" s="26"/>
      <c r="FQ798" s="26"/>
      <c r="FR798" s="26"/>
      <c r="FS798" s="26"/>
      <c r="FT798" s="26"/>
      <c r="FU798" s="26"/>
      <c r="FV798" s="26"/>
      <c r="FW798" s="26"/>
      <c r="FX798" s="26"/>
      <c r="FY798" s="26"/>
      <c r="FZ798" s="26"/>
      <c r="GA798" s="26"/>
      <c r="GB798" s="26"/>
      <c r="GC798" s="26"/>
      <c r="GD798" s="26"/>
      <c r="GE798" s="26"/>
      <c r="GF798" s="26"/>
      <c r="GG798" s="26"/>
      <c r="GH798" s="26"/>
      <c r="GI798" s="26"/>
      <c r="GJ798" s="26"/>
      <c r="GK798" s="26"/>
      <c r="GL798" s="26"/>
      <c r="GM798" s="26"/>
      <c r="GN798" s="26"/>
      <c r="GO798" s="26"/>
      <c r="GP798" s="26"/>
      <c r="GQ798" s="26"/>
      <c r="GR798" s="26"/>
      <c r="GS798" s="26"/>
      <c r="GT798" s="26"/>
    </row>
    <row r="799" spans="1:202"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c r="DQ799" s="26"/>
      <c r="DR799" s="26"/>
      <c r="DS799" s="26"/>
      <c r="DT799" s="26"/>
      <c r="DU799" s="26"/>
      <c r="DV799" s="26"/>
      <c r="DW799" s="26"/>
      <c r="DX799" s="26"/>
      <c r="DY799" s="26"/>
      <c r="DZ799" s="26"/>
      <c r="EA799" s="26"/>
      <c r="EB799" s="26"/>
      <c r="EC799" s="26"/>
      <c r="ED799" s="26"/>
      <c r="EE799" s="26"/>
      <c r="EF799" s="26"/>
      <c r="EG799" s="26"/>
      <c r="EH799" s="26"/>
      <c r="EI799" s="26"/>
      <c r="EJ799" s="26"/>
      <c r="EK799" s="26"/>
      <c r="EL799" s="26"/>
      <c r="EM799" s="26"/>
      <c r="EN799" s="26"/>
      <c r="EO799" s="26"/>
      <c r="EP799" s="26"/>
      <c r="EQ799" s="26"/>
      <c r="ER799" s="26"/>
      <c r="ES799" s="26"/>
      <c r="ET799" s="26"/>
      <c r="EU799" s="26"/>
      <c r="EV799" s="26"/>
      <c r="EW799" s="26"/>
      <c r="EX799" s="26"/>
      <c r="EY799" s="26"/>
      <c r="EZ799" s="26"/>
      <c r="FA799" s="26"/>
      <c r="FB799" s="26"/>
      <c r="FC799" s="26"/>
      <c r="FD799" s="26"/>
      <c r="FE799" s="26"/>
      <c r="FF799" s="26"/>
      <c r="FG799" s="26"/>
      <c r="FH799" s="26"/>
      <c r="FI799" s="26"/>
      <c r="FJ799" s="26"/>
      <c r="FK799" s="26"/>
      <c r="FL799" s="26"/>
      <c r="FM799" s="26"/>
      <c r="FN799" s="26"/>
      <c r="FO799" s="26"/>
      <c r="FP799" s="26"/>
      <c r="FQ799" s="26"/>
      <c r="FR799" s="26"/>
      <c r="FS799" s="26"/>
      <c r="FT799" s="26"/>
      <c r="FU799" s="26"/>
      <c r="FV799" s="26"/>
      <c r="FW799" s="26"/>
      <c r="FX799" s="26"/>
      <c r="FY799" s="26"/>
      <c r="FZ799" s="26"/>
      <c r="GA799" s="26"/>
      <c r="GB799" s="26"/>
      <c r="GC799" s="26"/>
      <c r="GD799" s="26"/>
      <c r="GE799" s="26"/>
      <c r="GF799" s="26"/>
      <c r="GG799" s="26"/>
      <c r="GH799" s="26"/>
      <c r="GI799" s="26"/>
      <c r="GJ799" s="26"/>
      <c r="GK799" s="26"/>
      <c r="GL799" s="26"/>
      <c r="GM799" s="26"/>
      <c r="GN799" s="26"/>
      <c r="GO799" s="26"/>
      <c r="GP799" s="26"/>
      <c r="GQ799" s="26"/>
      <c r="GR799" s="26"/>
      <c r="GS799" s="26"/>
      <c r="GT799" s="26"/>
    </row>
    <row r="800" spans="1:202"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c r="DQ800" s="26"/>
      <c r="DR800" s="26"/>
      <c r="DS800" s="26"/>
      <c r="DT800" s="26"/>
      <c r="DU800" s="26"/>
      <c r="DV800" s="26"/>
      <c r="DW800" s="26"/>
      <c r="DX800" s="26"/>
      <c r="DY800" s="26"/>
      <c r="DZ800" s="26"/>
      <c r="EA800" s="26"/>
      <c r="EB800" s="26"/>
      <c r="EC800" s="26"/>
      <c r="ED800" s="26"/>
      <c r="EE800" s="26"/>
      <c r="EF800" s="26"/>
      <c r="EG800" s="26"/>
      <c r="EH800" s="26"/>
      <c r="EI800" s="26"/>
      <c r="EJ800" s="26"/>
      <c r="EK800" s="26"/>
      <c r="EL800" s="26"/>
      <c r="EM800" s="26"/>
      <c r="EN800" s="26"/>
      <c r="EO800" s="26"/>
      <c r="EP800" s="26"/>
      <c r="EQ800" s="26"/>
      <c r="ER800" s="26"/>
      <c r="ES800" s="26"/>
      <c r="ET800" s="26"/>
      <c r="EU800" s="26"/>
      <c r="EV800" s="26"/>
      <c r="EW800" s="26"/>
      <c r="EX800" s="26"/>
      <c r="EY800" s="26"/>
      <c r="EZ800" s="26"/>
      <c r="FA800" s="26"/>
      <c r="FB800" s="26"/>
      <c r="FC800" s="26"/>
      <c r="FD800" s="26"/>
      <c r="FE800" s="26"/>
      <c r="FF800" s="26"/>
      <c r="FG800" s="26"/>
      <c r="FH800" s="26"/>
      <c r="FI800" s="26"/>
      <c r="FJ800" s="26"/>
      <c r="FK800" s="26"/>
      <c r="FL800" s="26"/>
      <c r="FM800" s="26"/>
      <c r="FN800" s="26"/>
      <c r="FO800" s="26"/>
      <c r="FP800" s="26"/>
      <c r="FQ800" s="26"/>
      <c r="FR800" s="26"/>
      <c r="FS800" s="26"/>
      <c r="FT800" s="26"/>
      <c r="FU800" s="26"/>
      <c r="FV800" s="26"/>
      <c r="FW800" s="26"/>
      <c r="FX800" s="26"/>
      <c r="FY800" s="26"/>
      <c r="FZ800" s="26"/>
      <c r="GA800" s="26"/>
      <c r="GB800" s="26"/>
      <c r="GC800" s="26"/>
      <c r="GD800" s="26"/>
      <c r="GE800" s="26"/>
      <c r="GF800" s="26"/>
      <c r="GG800" s="26"/>
      <c r="GH800" s="26"/>
      <c r="GI800" s="26"/>
      <c r="GJ800" s="26"/>
      <c r="GK800" s="26"/>
      <c r="GL800" s="26"/>
      <c r="GM800" s="26"/>
      <c r="GN800" s="26"/>
      <c r="GO800" s="26"/>
      <c r="GP800" s="26"/>
      <c r="GQ800" s="26"/>
      <c r="GR800" s="26"/>
      <c r="GS800" s="26"/>
      <c r="GT800" s="26"/>
    </row>
    <row r="801" spans="1:202"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c r="DQ801" s="26"/>
      <c r="DR801" s="26"/>
      <c r="DS801" s="26"/>
      <c r="DT801" s="26"/>
      <c r="DU801" s="26"/>
      <c r="DV801" s="26"/>
      <c r="DW801" s="26"/>
      <c r="DX801" s="26"/>
      <c r="DY801" s="26"/>
      <c r="DZ801" s="26"/>
      <c r="EA801" s="26"/>
      <c r="EB801" s="26"/>
      <c r="EC801" s="26"/>
      <c r="ED801" s="26"/>
      <c r="EE801" s="26"/>
      <c r="EF801" s="26"/>
      <c r="EG801" s="26"/>
      <c r="EH801" s="26"/>
      <c r="EI801" s="26"/>
      <c r="EJ801" s="26"/>
      <c r="EK801" s="26"/>
      <c r="EL801" s="26"/>
      <c r="EM801" s="26"/>
      <c r="EN801" s="26"/>
      <c r="EO801" s="26"/>
      <c r="EP801" s="26"/>
      <c r="EQ801" s="26"/>
      <c r="ER801" s="26"/>
      <c r="ES801" s="26"/>
      <c r="ET801" s="26"/>
      <c r="EU801" s="26"/>
      <c r="EV801" s="26"/>
      <c r="EW801" s="26"/>
      <c r="EX801" s="26"/>
      <c r="EY801" s="26"/>
      <c r="EZ801" s="26"/>
      <c r="FA801" s="26"/>
      <c r="FB801" s="26"/>
      <c r="FC801" s="26"/>
      <c r="FD801" s="26"/>
      <c r="FE801" s="26"/>
      <c r="FF801" s="26"/>
      <c r="FG801" s="26"/>
      <c r="FH801" s="26"/>
      <c r="FI801" s="26"/>
      <c r="FJ801" s="26"/>
      <c r="FK801" s="26"/>
      <c r="FL801" s="26"/>
      <c r="FM801" s="26"/>
      <c r="FN801" s="26"/>
      <c r="FO801" s="26"/>
      <c r="FP801" s="26"/>
      <c r="FQ801" s="26"/>
      <c r="FR801" s="26"/>
      <c r="FS801" s="26"/>
      <c r="FT801" s="26"/>
      <c r="FU801" s="26"/>
      <c r="FV801" s="26"/>
      <c r="FW801" s="26"/>
      <c r="FX801" s="26"/>
      <c r="FY801" s="26"/>
      <c r="FZ801" s="26"/>
      <c r="GA801" s="26"/>
      <c r="GB801" s="26"/>
      <c r="GC801" s="26"/>
      <c r="GD801" s="26"/>
      <c r="GE801" s="26"/>
      <c r="GF801" s="26"/>
      <c r="GG801" s="26"/>
      <c r="GH801" s="26"/>
      <c r="GI801" s="26"/>
      <c r="GJ801" s="26"/>
      <c r="GK801" s="26"/>
      <c r="GL801" s="26"/>
      <c r="GM801" s="26"/>
      <c r="GN801" s="26"/>
      <c r="GO801" s="26"/>
      <c r="GP801" s="26"/>
      <c r="GQ801" s="26"/>
      <c r="GR801" s="26"/>
      <c r="GS801" s="26"/>
      <c r="GT801" s="26"/>
    </row>
    <row r="802" spans="1:202"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c r="DQ802" s="26"/>
      <c r="DR802" s="26"/>
      <c r="DS802" s="26"/>
      <c r="DT802" s="26"/>
      <c r="DU802" s="26"/>
      <c r="DV802" s="26"/>
      <c r="DW802" s="26"/>
      <c r="DX802" s="26"/>
      <c r="DY802" s="26"/>
      <c r="DZ802" s="26"/>
      <c r="EA802" s="26"/>
      <c r="EB802" s="26"/>
      <c r="EC802" s="26"/>
      <c r="ED802" s="26"/>
      <c r="EE802" s="26"/>
      <c r="EF802" s="26"/>
      <c r="EG802" s="26"/>
      <c r="EH802" s="26"/>
      <c r="EI802" s="26"/>
      <c r="EJ802" s="26"/>
      <c r="EK802" s="26"/>
      <c r="EL802" s="26"/>
      <c r="EM802" s="26"/>
      <c r="EN802" s="26"/>
      <c r="EO802" s="26"/>
      <c r="EP802" s="26"/>
      <c r="EQ802" s="26"/>
      <c r="ER802" s="26"/>
      <c r="ES802" s="26"/>
      <c r="ET802" s="26"/>
      <c r="EU802" s="26"/>
      <c r="EV802" s="26"/>
      <c r="EW802" s="26"/>
      <c r="EX802" s="26"/>
      <c r="EY802" s="26"/>
      <c r="EZ802" s="26"/>
      <c r="FA802" s="26"/>
      <c r="FB802" s="26"/>
      <c r="FC802" s="26"/>
      <c r="FD802" s="26"/>
      <c r="FE802" s="26"/>
      <c r="FF802" s="26"/>
      <c r="FG802" s="26"/>
      <c r="FH802" s="26"/>
      <c r="FI802" s="26"/>
      <c r="FJ802" s="26"/>
      <c r="FK802" s="26"/>
      <c r="FL802" s="26"/>
      <c r="FM802" s="26"/>
      <c r="FN802" s="26"/>
      <c r="FO802" s="26"/>
      <c r="FP802" s="26"/>
      <c r="FQ802" s="26"/>
      <c r="FR802" s="26"/>
      <c r="FS802" s="26"/>
      <c r="FT802" s="26"/>
      <c r="FU802" s="26"/>
      <c r="FV802" s="26"/>
      <c r="FW802" s="26"/>
      <c r="FX802" s="26"/>
      <c r="FY802" s="26"/>
      <c r="FZ802" s="26"/>
      <c r="GA802" s="26"/>
      <c r="GB802" s="26"/>
      <c r="GC802" s="26"/>
      <c r="GD802" s="26"/>
      <c r="GE802" s="26"/>
      <c r="GF802" s="26"/>
      <c r="GG802" s="26"/>
      <c r="GH802" s="26"/>
      <c r="GI802" s="26"/>
      <c r="GJ802" s="26"/>
      <c r="GK802" s="26"/>
      <c r="GL802" s="26"/>
      <c r="GM802" s="26"/>
      <c r="GN802" s="26"/>
      <c r="GO802" s="26"/>
      <c r="GP802" s="26"/>
      <c r="GQ802" s="26"/>
      <c r="GR802" s="26"/>
      <c r="GS802" s="26"/>
      <c r="GT802" s="26"/>
    </row>
    <row r="803" spans="1:202"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c r="DQ803" s="26"/>
      <c r="DR803" s="26"/>
      <c r="DS803" s="26"/>
      <c r="DT803" s="26"/>
      <c r="DU803" s="26"/>
      <c r="DV803" s="26"/>
      <c r="DW803" s="26"/>
      <c r="DX803" s="26"/>
      <c r="DY803" s="26"/>
      <c r="DZ803" s="26"/>
      <c r="EA803" s="26"/>
      <c r="EB803" s="26"/>
      <c r="EC803" s="26"/>
      <c r="ED803" s="26"/>
      <c r="EE803" s="26"/>
      <c r="EF803" s="26"/>
      <c r="EG803" s="26"/>
      <c r="EH803" s="26"/>
      <c r="EI803" s="26"/>
      <c r="EJ803" s="26"/>
      <c r="EK803" s="26"/>
      <c r="EL803" s="26"/>
      <c r="EM803" s="26"/>
      <c r="EN803" s="26"/>
      <c r="EO803" s="26"/>
      <c r="EP803" s="26"/>
      <c r="EQ803" s="26"/>
      <c r="ER803" s="26"/>
      <c r="ES803" s="26"/>
      <c r="ET803" s="26"/>
      <c r="EU803" s="26"/>
      <c r="EV803" s="26"/>
      <c r="EW803" s="26"/>
      <c r="EX803" s="26"/>
      <c r="EY803" s="26"/>
      <c r="EZ803" s="26"/>
      <c r="FA803" s="26"/>
      <c r="FB803" s="26"/>
      <c r="FC803" s="26"/>
      <c r="FD803" s="26"/>
      <c r="FE803" s="26"/>
      <c r="FF803" s="26"/>
      <c r="FG803" s="26"/>
      <c r="FH803" s="26"/>
      <c r="FI803" s="26"/>
      <c r="FJ803" s="26"/>
      <c r="FK803" s="26"/>
      <c r="FL803" s="26"/>
      <c r="FM803" s="26"/>
      <c r="FN803" s="26"/>
      <c r="FO803" s="26"/>
      <c r="FP803" s="26"/>
      <c r="FQ803" s="26"/>
      <c r="FR803" s="26"/>
      <c r="FS803" s="26"/>
      <c r="FT803" s="26"/>
      <c r="FU803" s="26"/>
      <c r="FV803" s="26"/>
      <c r="FW803" s="26"/>
      <c r="FX803" s="26"/>
      <c r="FY803" s="26"/>
      <c r="FZ803" s="26"/>
      <c r="GA803" s="26"/>
      <c r="GB803" s="26"/>
      <c r="GC803" s="26"/>
      <c r="GD803" s="26"/>
      <c r="GE803" s="26"/>
      <c r="GF803" s="26"/>
      <c r="GG803" s="26"/>
      <c r="GH803" s="26"/>
      <c r="GI803" s="26"/>
      <c r="GJ803" s="26"/>
      <c r="GK803" s="26"/>
      <c r="GL803" s="26"/>
      <c r="GM803" s="26"/>
      <c r="GN803" s="26"/>
      <c r="GO803" s="26"/>
      <c r="GP803" s="26"/>
      <c r="GQ803" s="26"/>
      <c r="GR803" s="26"/>
      <c r="GS803" s="26"/>
      <c r="GT803" s="26"/>
    </row>
    <row r="804" spans="1:202"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c r="DQ804" s="26"/>
      <c r="DR804" s="26"/>
      <c r="DS804" s="26"/>
      <c r="DT804" s="26"/>
      <c r="DU804" s="26"/>
      <c r="DV804" s="26"/>
      <c r="DW804" s="26"/>
      <c r="DX804" s="26"/>
      <c r="DY804" s="26"/>
      <c r="DZ804" s="26"/>
      <c r="EA804" s="26"/>
      <c r="EB804" s="26"/>
      <c r="EC804" s="26"/>
      <c r="ED804" s="26"/>
      <c r="EE804" s="26"/>
      <c r="EF804" s="26"/>
      <c r="EG804" s="26"/>
      <c r="EH804" s="26"/>
      <c r="EI804" s="26"/>
      <c r="EJ804" s="26"/>
      <c r="EK804" s="26"/>
      <c r="EL804" s="26"/>
      <c r="EM804" s="26"/>
      <c r="EN804" s="26"/>
      <c r="EO804" s="26"/>
      <c r="EP804" s="26"/>
      <c r="EQ804" s="26"/>
      <c r="ER804" s="26"/>
      <c r="ES804" s="26"/>
      <c r="ET804" s="26"/>
      <c r="EU804" s="26"/>
      <c r="EV804" s="26"/>
      <c r="EW804" s="26"/>
      <c r="EX804" s="26"/>
      <c r="EY804" s="26"/>
      <c r="EZ804" s="26"/>
      <c r="FA804" s="26"/>
      <c r="FB804" s="26"/>
      <c r="FC804" s="26"/>
      <c r="FD804" s="26"/>
      <c r="FE804" s="26"/>
      <c r="FF804" s="26"/>
      <c r="FG804" s="26"/>
      <c r="FH804" s="26"/>
      <c r="FI804" s="26"/>
      <c r="FJ804" s="26"/>
      <c r="FK804" s="26"/>
      <c r="FL804" s="26"/>
      <c r="FM804" s="26"/>
      <c r="FN804" s="26"/>
      <c r="FO804" s="26"/>
      <c r="FP804" s="26"/>
      <c r="FQ804" s="26"/>
      <c r="FR804" s="26"/>
      <c r="FS804" s="26"/>
      <c r="FT804" s="26"/>
      <c r="FU804" s="26"/>
      <c r="FV804" s="26"/>
      <c r="FW804" s="26"/>
      <c r="FX804" s="26"/>
      <c r="FY804" s="26"/>
      <c r="FZ804" s="26"/>
      <c r="GA804" s="26"/>
      <c r="GB804" s="26"/>
      <c r="GC804" s="26"/>
      <c r="GD804" s="26"/>
      <c r="GE804" s="26"/>
      <c r="GF804" s="26"/>
      <c r="GG804" s="26"/>
      <c r="GH804" s="26"/>
      <c r="GI804" s="26"/>
      <c r="GJ804" s="26"/>
      <c r="GK804" s="26"/>
      <c r="GL804" s="26"/>
      <c r="GM804" s="26"/>
      <c r="GN804" s="26"/>
      <c r="GO804" s="26"/>
      <c r="GP804" s="26"/>
      <c r="GQ804" s="26"/>
      <c r="GR804" s="26"/>
      <c r="GS804" s="26"/>
      <c r="GT804" s="26"/>
    </row>
    <row r="805" spans="1:202"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c r="DQ805" s="26"/>
      <c r="DR805" s="26"/>
      <c r="DS805" s="26"/>
      <c r="DT805" s="26"/>
      <c r="DU805" s="26"/>
      <c r="DV805" s="26"/>
      <c r="DW805" s="26"/>
      <c r="DX805" s="26"/>
      <c r="DY805" s="26"/>
      <c r="DZ805" s="26"/>
      <c r="EA805" s="26"/>
      <c r="EB805" s="26"/>
      <c r="EC805" s="26"/>
      <c r="ED805" s="26"/>
      <c r="EE805" s="26"/>
      <c r="EF805" s="26"/>
      <c r="EG805" s="26"/>
      <c r="EH805" s="26"/>
      <c r="EI805" s="26"/>
      <c r="EJ805" s="26"/>
      <c r="EK805" s="26"/>
      <c r="EL805" s="26"/>
      <c r="EM805" s="26"/>
      <c r="EN805" s="26"/>
      <c r="EO805" s="26"/>
      <c r="EP805" s="26"/>
      <c r="EQ805" s="26"/>
      <c r="ER805" s="26"/>
      <c r="ES805" s="26"/>
      <c r="ET805" s="26"/>
      <c r="EU805" s="26"/>
      <c r="EV805" s="26"/>
      <c r="EW805" s="26"/>
      <c r="EX805" s="26"/>
      <c r="EY805" s="26"/>
      <c r="EZ805" s="26"/>
      <c r="FA805" s="26"/>
      <c r="FB805" s="26"/>
      <c r="FC805" s="26"/>
      <c r="FD805" s="26"/>
      <c r="FE805" s="26"/>
      <c r="FF805" s="26"/>
      <c r="FG805" s="26"/>
      <c r="FH805" s="26"/>
      <c r="FI805" s="26"/>
      <c r="FJ805" s="26"/>
      <c r="FK805" s="26"/>
      <c r="FL805" s="26"/>
      <c r="FM805" s="26"/>
      <c r="FN805" s="26"/>
      <c r="FO805" s="26"/>
      <c r="FP805" s="26"/>
      <c r="FQ805" s="26"/>
      <c r="FR805" s="26"/>
      <c r="FS805" s="26"/>
      <c r="FT805" s="26"/>
      <c r="FU805" s="26"/>
      <c r="FV805" s="26"/>
      <c r="FW805" s="26"/>
      <c r="FX805" s="26"/>
      <c r="FY805" s="26"/>
      <c r="FZ805" s="26"/>
      <c r="GA805" s="26"/>
      <c r="GB805" s="26"/>
      <c r="GC805" s="26"/>
      <c r="GD805" s="26"/>
      <c r="GE805" s="26"/>
      <c r="GF805" s="26"/>
      <c r="GG805" s="26"/>
      <c r="GH805" s="26"/>
      <c r="GI805" s="26"/>
      <c r="GJ805" s="26"/>
      <c r="GK805" s="26"/>
      <c r="GL805" s="26"/>
      <c r="GM805" s="26"/>
      <c r="GN805" s="26"/>
      <c r="GO805" s="26"/>
      <c r="GP805" s="26"/>
      <c r="GQ805" s="26"/>
      <c r="GR805" s="26"/>
      <c r="GS805" s="26"/>
      <c r="GT805" s="26"/>
    </row>
    <row r="806" spans="1:202"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c r="DQ806" s="26"/>
      <c r="DR806" s="26"/>
      <c r="DS806" s="26"/>
      <c r="DT806" s="26"/>
      <c r="DU806" s="26"/>
      <c r="DV806" s="26"/>
      <c r="DW806" s="26"/>
      <c r="DX806" s="26"/>
      <c r="DY806" s="26"/>
      <c r="DZ806" s="26"/>
      <c r="EA806" s="26"/>
      <c r="EB806" s="26"/>
      <c r="EC806" s="26"/>
      <c r="ED806" s="26"/>
      <c r="EE806" s="26"/>
      <c r="EF806" s="26"/>
      <c r="EG806" s="26"/>
      <c r="EH806" s="26"/>
      <c r="EI806" s="26"/>
      <c r="EJ806" s="26"/>
      <c r="EK806" s="26"/>
      <c r="EL806" s="26"/>
      <c r="EM806" s="26"/>
      <c r="EN806" s="26"/>
      <c r="EO806" s="26"/>
      <c r="EP806" s="26"/>
      <c r="EQ806" s="26"/>
      <c r="ER806" s="26"/>
      <c r="ES806" s="26"/>
      <c r="ET806" s="26"/>
      <c r="EU806" s="26"/>
      <c r="EV806" s="26"/>
      <c r="EW806" s="26"/>
      <c r="EX806" s="26"/>
      <c r="EY806" s="26"/>
      <c r="EZ806" s="26"/>
      <c r="FA806" s="26"/>
      <c r="FB806" s="26"/>
      <c r="FC806" s="26"/>
      <c r="FD806" s="26"/>
      <c r="FE806" s="26"/>
      <c r="FF806" s="26"/>
      <c r="FG806" s="26"/>
      <c r="FH806" s="26"/>
      <c r="FI806" s="26"/>
      <c r="FJ806" s="26"/>
      <c r="FK806" s="26"/>
      <c r="FL806" s="26"/>
      <c r="FM806" s="26"/>
      <c r="FN806" s="26"/>
      <c r="FO806" s="26"/>
      <c r="FP806" s="26"/>
      <c r="FQ806" s="26"/>
      <c r="FR806" s="26"/>
      <c r="FS806" s="26"/>
      <c r="FT806" s="26"/>
      <c r="FU806" s="26"/>
      <c r="FV806" s="26"/>
      <c r="FW806" s="26"/>
      <c r="FX806" s="26"/>
      <c r="FY806" s="26"/>
      <c r="FZ806" s="26"/>
      <c r="GA806" s="26"/>
      <c r="GB806" s="26"/>
      <c r="GC806" s="26"/>
      <c r="GD806" s="26"/>
      <c r="GE806" s="26"/>
      <c r="GF806" s="26"/>
      <c r="GG806" s="26"/>
      <c r="GH806" s="26"/>
      <c r="GI806" s="26"/>
      <c r="GJ806" s="26"/>
      <c r="GK806" s="26"/>
      <c r="GL806" s="26"/>
      <c r="GM806" s="26"/>
      <c r="GN806" s="26"/>
      <c r="GO806" s="26"/>
      <c r="GP806" s="26"/>
      <c r="GQ806" s="26"/>
      <c r="GR806" s="26"/>
      <c r="GS806" s="26"/>
      <c r="GT806" s="26"/>
    </row>
    <row r="807" spans="1:202"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c r="DQ807" s="26"/>
      <c r="DR807" s="26"/>
      <c r="DS807" s="26"/>
      <c r="DT807" s="26"/>
      <c r="DU807" s="26"/>
      <c r="DV807" s="26"/>
      <c r="DW807" s="26"/>
      <c r="DX807" s="26"/>
      <c r="DY807" s="26"/>
      <c r="DZ807" s="26"/>
      <c r="EA807" s="26"/>
      <c r="EB807" s="26"/>
      <c r="EC807" s="26"/>
      <c r="ED807" s="26"/>
      <c r="EE807" s="26"/>
      <c r="EF807" s="26"/>
      <c r="EG807" s="26"/>
      <c r="EH807" s="26"/>
      <c r="EI807" s="26"/>
      <c r="EJ807" s="26"/>
      <c r="EK807" s="26"/>
      <c r="EL807" s="26"/>
      <c r="EM807" s="26"/>
      <c r="EN807" s="26"/>
      <c r="EO807" s="26"/>
      <c r="EP807" s="26"/>
      <c r="EQ807" s="26"/>
      <c r="ER807" s="26"/>
      <c r="ES807" s="26"/>
      <c r="ET807" s="26"/>
      <c r="EU807" s="26"/>
      <c r="EV807" s="26"/>
      <c r="EW807" s="26"/>
      <c r="EX807" s="26"/>
      <c r="EY807" s="26"/>
      <c r="EZ807" s="26"/>
      <c r="FA807" s="26"/>
      <c r="FB807" s="26"/>
      <c r="FC807" s="26"/>
      <c r="FD807" s="26"/>
      <c r="FE807" s="26"/>
      <c r="FF807" s="26"/>
      <c r="FG807" s="26"/>
      <c r="FH807" s="26"/>
      <c r="FI807" s="26"/>
      <c r="FJ807" s="26"/>
      <c r="FK807" s="26"/>
      <c r="FL807" s="26"/>
      <c r="FM807" s="26"/>
      <c r="FN807" s="26"/>
      <c r="FO807" s="26"/>
      <c r="FP807" s="26"/>
      <c r="FQ807" s="26"/>
      <c r="FR807" s="26"/>
      <c r="FS807" s="26"/>
      <c r="FT807" s="26"/>
      <c r="FU807" s="26"/>
      <c r="FV807" s="26"/>
      <c r="FW807" s="26"/>
      <c r="FX807" s="26"/>
      <c r="FY807" s="26"/>
      <c r="FZ807" s="26"/>
      <c r="GA807" s="26"/>
      <c r="GB807" s="26"/>
      <c r="GC807" s="26"/>
      <c r="GD807" s="26"/>
      <c r="GE807" s="26"/>
      <c r="GF807" s="26"/>
      <c r="GG807" s="26"/>
      <c r="GH807" s="26"/>
      <c r="GI807" s="26"/>
      <c r="GJ807" s="26"/>
      <c r="GK807" s="26"/>
      <c r="GL807" s="26"/>
      <c r="GM807" s="26"/>
      <c r="GN807" s="26"/>
      <c r="GO807" s="26"/>
      <c r="GP807" s="26"/>
      <c r="GQ807" s="26"/>
      <c r="GR807" s="26"/>
      <c r="GS807" s="26"/>
      <c r="GT807" s="26"/>
    </row>
    <row r="808" spans="1:202"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c r="DQ808" s="26"/>
      <c r="DR808" s="26"/>
      <c r="DS808" s="26"/>
      <c r="DT808" s="26"/>
      <c r="DU808" s="26"/>
      <c r="DV808" s="26"/>
      <c r="DW808" s="26"/>
      <c r="DX808" s="26"/>
      <c r="DY808" s="26"/>
      <c r="DZ808" s="26"/>
      <c r="EA808" s="26"/>
      <c r="EB808" s="26"/>
      <c r="EC808" s="26"/>
      <c r="ED808" s="26"/>
      <c r="EE808" s="26"/>
      <c r="EF808" s="26"/>
      <c r="EG808" s="26"/>
      <c r="EH808" s="26"/>
      <c r="EI808" s="26"/>
      <c r="EJ808" s="26"/>
      <c r="EK808" s="26"/>
      <c r="EL808" s="26"/>
      <c r="EM808" s="26"/>
      <c r="EN808" s="26"/>
      <c r="EO808" s="26"/>
      <c r="EP808" s="26"/>
      <c r="EQ808" s="26"/>
      <c r="ER808" s="26"/>
      <c r="ES808" s="26"/>
      <c r="ET808" s="26"/>
      <c r="EU808" s="26"/>
      <c r="EV808" s="26"/>
      <c r="EW808" s="26"/>
      <c r="EX808" s="26"/>
      <c r="EY808" s="26"/>
      <c r="EZ808" s="26"/>
      <c r="FA808" s="26"/>
      <c r="FB808" s="26"/>
      <c r="FC808" s="26"/>
      <c r="FD808" s="26"/>
      <c r="FE808" s="26"/>
      <c r="FF808" s="26"/>
      <c r="FG808" s="26"/>
      <c r="FH808" s="26"/>
      <c r="FI808" s="26"/>
      <c r="FJ808" s="26"/>
      <c r="FK808" s="26"/>
      <c r="FL808" s="26"/>
      <c r="FM808" s="26"/>
      <c r="FN808" s="26"/>
      <c r="FO808" s="26"/>
      <c r="FP808" s="26"/>
      <c r="FQ808" s="26"/>
      <c r="FR808" s="26"/>
      <c r="FS808" s="26"/>
      <c r="FT808" s="26"/>
      <c r="FU808" s="26"/>
      <c r="FV808" s="26"/>
      <c r="FW808" s="26"/>
      <c r="FX808" s="26"/>
      <c r="FY808" s="26"/>
      <c r="FZ808" s="26"/>
      <c r="GA808" s="26"/>
      <c r="GB808" s="26"/>
      <c r="GC808" s="26"/>
      <c r="GD808" s="26"/>
      <c r="GE808" s="26"/>
      <c r="GF808" s="26"/>
      <c r="GG808" s="26"/>
      <c r="GH808" s="26"/>
      <c r="GI808" s="26"/>
      <c r="GJ808" s="26"/>
      <c r="GK808" s="26"/>
      <c r="GL808" s="26"/>
      <c r="GM808" s="26"/>
      <c r="GN808" s="26"/>
      <c r="GO808" s="26"/>
      <c r="GP808" s="26"/>
      <c r="GQ808" s="26"/>
      <c r="GR808" s="26"/>
      <c r="GS808" s="26"/>
      <c r="GT808" s="26"/>
    </row>
    <row r="809" spans="1:202"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c r="DQ809" s="26"/>
      <c r="DR809" s="26"/>
      <c r="DS809" s="26"/>
      <c r="DT809" s="26"/>
      <c r="DU809" s="26"/>
      <c r="DV809" s="26"/>
      <c r="DW809" s="26"/>
      <c r="DX809" s="26"/>
      <c r="DY809" s="26"/>
      <c r="DZ809" s="26"/>
      <c r="EA809" s="26"/>
      <c r="EB809" s="26"/>
      <c r="EC809" s="26"/>
      <c r="ED809" s="26"/>
      <c r="EE809" s="26"/>
      <c r="EF809" s="26"/>
      <c r="EG809" s="26"/>
      <c r="EH809" s="26"/>
      <c r="EI809" s="26"/>
      <c r="EJ809" s="26"/>
      <c r="EK809" s="26"/>
      <c r="EL809" s="26"/>
      <c r="EM809" s="26"/>
      <c r="EN809" s="26"/>
      <c r="EO809" s="26"/>
      <c r="EP809" s="26"/>
      <c r="EQ809" s="26"/>
      <c r="ER809" s="26"/>
      <c r="ES809" s="26"/>
      <c r="ET809" s="26"/>
      <c r="EU809" s="26"/>
      <c r="EV809" s="26"/>
      <c r="EW809" s="26"/>
      <c r="EX809" s="26"/>
      <c r="EY809" s="26"/>
      <c r="EZ809" s="26"/>
      <c r="FA809" s="26"/>
      <c r="FB809" s="26"/>
      <c r="FC809" s="26"/>
      <c r="FD809" s="26"/>
      <c r="FE809" s="26"/>
      <c r="FF809" s="26"/>
      <c r="FG809" s="26"/>
      <c r="FH809" s="26"/>
      <c r="FI809" s="26"/>
      <c r="FJ809" s="26"/>
      <c r="FK809" s="26"/>
      <c r="FL809" s="26"/>
      <c r="FM809" s="26"/>
      <c r="FN809" s="26"/>
      <c r="FO809" s="26"/>
      <c r="FP809" s="26"/>
      <c r="FQ809" s="26"/>
      <c r="FR809" s="26"/>
      <c r="FS809" s="26"/>
      <c r="FT809" s="26"/>
      <c r="FU809" s="26"/>
      <c r="FV809" s="26"/>
      <c r="FW809" s="26"/>
      <c r="FX809" s="26"/>
      <c r="FY809" s="26"/>
      <c r="FZ809" s="26"/>
      <c r="GA809" s="26"/>
      <c r="GB809" s="26"/>
      <c r="GC809" s="26"/>
      <c r="GD809" s="26"/>
      <c r="GE809" s="26"/>
      <c r="GF809" s="26"/>
      <c r="GG809" s="26"/>
      <c r="GH809" s="26"/>
      <c r="GI809" s="26"/>
      <c r="GJ809" s="26"/>
      <c r="GK809" s="26"/>
      <c r="GL809" s="26"/>
      <c r="GM809" s="26"/>
      <c r="GN809" s="26"/>
      <c r="GO809" s="26"/>
      <c r="GP809" s="26"/>
      <c r="GQ809" s="26"/>
      <c r="GR809" s="26"/>
      <c r="GS809" s="26"/>
      <c r="GT809" s="26"/>
    </row>
    <row r="810" spans="1:202"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c r="DQ810" s="26"/>
      <c r="DR810" s="26"/>
      <c r="DS810" s="26"/>
      <c r="DT810" s="26"/>
      <c r="DU810" s="26"/>
      <c r="DV810" s="26"/>
      <c r="DW810" s="26"/>
      <c r="DX810" s="26"/>
      <c r="DY810" s="26"/>
      <c r="DZ810" s="26"/>
      <c r="EA810" s="26"/>
      <c r="EB810" s="26"/>
      <c r="EC810" s="26"/>
      <c r="ED810" s="26"/>
      <c r="EE810" s="26"/>
      <c r="EF810" s="26"/>
      <c r="EG810" s="26"/>
      <c r="EH810" s="26"/>
      <c r="EI810" s="26"/>
      <c r="EJ810" s="26"/>
      <c r="EK810" s="26"/>
      <c r="EL810" s="26"/>
      <c r="EM810" s="26"/>
      <c r="EN810" s="26"/>
      <c r="EO810" s="26"/>
      <c r="EP810" s="26"/>
      <c r="EQ810" s="26"/>
      <c r="ER810" s="26"/>
      <c r="ES810" s="26"/>
      <c r="ET810" s="26"/>
      <c r="EU810" s="26"/>
      <c r="EV810" s="26"/>
      <c r="EW810" s="26"/>
      <c r="EX810" s="26"/>
      <c r="EY810" s="26"/>
      <c r="EZ810" s="26"/>
      <c r="FA810" s="26"/>
      <c r="FB810" s="26"/>
      <c r="FC810" s="26"/>
      <c r="FD810" s="26"/>
      <c r="FE810" s="26"/>
      <c r="FF810" s="26"/>
      <c r="FG810" s="26"/>
      <c r="FH810" s="26"/>
      <c r="FI810" s="26"/>
      <c r="FJ810" s="26"/>
      <c r="FK810" s="26"/>
      <c r="FL810" s="26"/>
      <c r="FM810" s="26"/>
      <c r="FN810" s="26"/>
      <c r="FO810" s="26"/>
      <c r="FP810" s="26"/>
      <c r="FQ810" s="26"/>
      <c r="FR810" s="26"/>
      <c r="FS810" s="26"/>
      <c r="FT810" s="26"/>
      <c r="FU810" s="26"/>
      <c r="FV810" s="26"/>
      <c r="FW810" s="26"/>
      <c r="FX810" s="26"/>
      <c r="FY810" s="26"/>
      <c r="FZ810" s="26"/>
      <c r="GA810" s="26"/>
      <c r="GB810" s="26"/>
      <c r="GC810" s="26"/>
      <c r="GD810" s="26"/>
      <c r="GE810" s="26"/>
      <c r="GF810" s="26"/>
      <c r="GG810" s="26"/>
      <c r="GH810" s="26"/>
      <c r="GI810" s="26"/>
      <c r="GJ810" s="26"/>
      <c r="GK810" s="26"/>
      <c r="GL810" s="26"/>
      <c r="GM810" s="26"/>
      <c r="GN810" s="26"/>
      <c r="GO810" s="26"/>
      <c r="GP810" s="26"/>
      <c r="GQ810" s="26"/>
      <c r="GR810" s="26"/>
      <c r="GS810" s="26"/>
      <c r="GT810" s="26"/>
    </row>
    <row r="811" spans="1:202"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c r="DQ811" s="26"/>
      <c r="DR811" s="26"/>
      <c r="DS811" s="26"/>
      <c r="DT811" s="26"/>
      <c r="DU811" s="26"/>
      <c r="DV811" s="26"/>
      <c r="DW811" s="26"/>
      <c r="DX811" s="26"/>
      <c r="DY811" s="26"/>
      <c r="DZ811" s="26"/>
      <c r="EA811" s="26"/>
      <c r="EB811" s="26"/>
      <c r="EC811" s="26"/>
      <c r="ED811" s="26"/>
      <c r="EE811" s="26"/>
      <c r="EF811" s="26"/>
      <c r="EG811" s="26"/>
      <c r="EH811" s="26"/>
      <c r="EI811" s="26"/>
      <c r="EJ811" s="26"/>
      <c r="EK811" s="26"/>
      <c r="EL811" s="26"/>
      <c r="EM811" s="26"/>
      <c r="EN811" s="26"/>
      <c r="EO811" s="26"/>
      <c r="EP811" s="26"/>
      <c r="EQ811" s="26"/>
      <c r="ER811" s="26"/>
      <c r="ES811" s="26"/>
      <c r="ET811" s="26"/>
      <c r="EU811" s="26"/>
      <c r="EV811" s="26"/>
      <c r="EW811" s="26"/>
      <c r="EX811" s="26"/>
      <c r="EY811" s="26"/>
      <c r="EZ811" s="26"/>
      <c r="FA811" s="26"/>
      <c r="FB811" s="26"/>
      <c r="FC811" s="26"/>
      <c r="FD811" s="26"/>
      <c r="FE811" s="26"/>
      <c r="FF811" s="26"/>
      <c r="FG811" s="26"/>
      <c r="FH811" s="26"/>
      <c r="FI811" s="26"/>
      <c r="FJ811" s="26"/>
      <c r="FK811" s="26"/>
      <c r="FL811" s="26"/>
      <c r="FM811" s="26"/>
      <c r="FN811" s="26"/>
      <c r="FO811" s="26"/>
      <c r="FP811" s="26"/>
      <c r="FQ811" s="26"/>
      <c r="FR811" s="26"/>
      <c r="FS811" s="26"/>
      <c r="FT811" s="26"/>
      <c r="FU811" s="26"/>
      <c r="FV811" s="26"/>
      <c r="FW811" s="26"/>
      <c r="FX811" s="26"/>
      <c r="FY811" s="26"/>
      <c r="FZ811" s="26"/>
      <c r="GA811" s="26"/>
      <c r="GB811" s="26"/>
      <c r="GC811" s="26"/>
      <c r="GD811" s="26"/>
      <c r="GE811" s="26"/>
      <c r="GF811" s="26"/>
      <c r="GG811" s="26"/>
      <c r="GH811" s="26"/>
      <c r="GI811" s="26"/>
      <c r="GJ811" s="26"/>
      <c r="GK811" s="26"/>
      <c r="GL811" s="26"/>
      <c r="GM811" s="26"/>
      <c r="GN811" s="26"/>
      <c r="GO811" s="26"/>
      <c r="GP811" s="26"/>
      <c r="GQ811" s="26"/>
      <c r="GR811" s="26"/>
      <c r="GS811" s="26"/>
      <c r="GT811" s="26"/>
    </row>
    <row r="812" spans="1:202"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c r="DQ812" s="26"/>
      <c r="DR812" s="26"/>
      <c r="DS812" s="26"/>
      <c r="DT812" s="26"/>
      <c r="DU812" s="26"/>
      <c r="DV812" s="26"/>
      <c r="DW812" s="26"/>
      <c r="DX812" s="26"/>
      <c r="DY812" s="26"/>
      <c r="DZ812" s="26"/>
      <c r="EA812" s="26"/>
      <c r="EB812" s="26"/>
      <c r="EC812" s="26"/>
      <c r="ED812" s="26"/>
      <c r="EE812" s="26"/>
      <c r="EF812" s="26"/>
      <c r="EG812" s="26"/>
      <c r="EH812" s="26"/>
      <c r="EI812" s="26"/>
      <c r="EJ812" s="26"/>
      <c r="EK812" s="26"/>
      <c r="EL812" s="26"/>
      <c r="EM812" s="26"/>
      <c r="EN812" s="26"/>
      <c r="EO812" s="26"/>
      <c r="EP812" s="26"/>
      <c r="EQ812" s="26"/>
      <c r="ER812" s="26"/>
      <c r="ES812" s="26"/>
      <c r="ET812" s="26"/>
      <c r="EU812" s="26"/>
      <c r="EV812" s="26"/>
      <c r="EW812" s="26"/>
      <c r="EX812" s="26"/>
      <c r="EY812" s="26"/>
      <c r="EZ812" s="26"/>
      <c r="FA812" s="26"/>
      <c r="FB812" s="26"/>
      <c r="FC812" s="26"/>
      <c r="FD812" s="26"/>
      <c r="FE812" s="26"/>
      <c r="FF812" s="26"/>
      <c r="FG812" s="26"/>
      <c r="FH812" s="26"/>
      <c r="FI812" s="26"/>
      <c r="FJ812" s="26"/>
      <c r="FK812" s="26"/>
      <c r="FL812" s="26"/>
      <c r="FM812" s="26"/>
      <c r="FN812" s="26"/>
      <c r="FO812" s="26"/>
      <c r="FP812" s="26"/>
      <c r="FQ812" s="26"/>
      <c r="FR812" s="26"/>
      <c r="FS812" s="26"/>
      <c r="FT812" s="26"/>
      <c r="FU812" s="26"/>
      <c r="FV812" s="26"/>
      <c r="FW812" s="26"/>
      <c r="FX812" s="26"/>
      <c r="FY812" s="26"/>
      <c r="FZ812" s="26"/>
      <c r="GA812" s="26"/>
      <c r="GB812" s="26"/>
      <c r="GC812" s="26"/>
      <c r="GD812" s="26"/>
      <c r="GE812" s="26"/>
      <c r="GF812" s="26"/>
      <c r="GG812" s="26"/>
      <c r="GH812" s="26"/>
      <c r="GI812" s="26"/>
      <c r="GJ812" s="26"/>
      <c r="GK812" s="26"/>
      <c r="GL812" s="26"/>
      <c r="GM812" s="26"/>
      <c r="GN812" s="26"/>
      <c r="GO812" s="26"/>
      <c r="GP812" s="26"/>
      <c r="GQ812" s="26"/>
      <c r="GR812" s="26"/>
      <c r="GS812" s="26"/>
      <c r="GT812" s="26"/>
    </row>
    <row r="813" spans="1:202"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c r="DQ813" s="26"/>
      <c r="DR813" s="26"/>
      <c r="DS813" s="26"/>
      <c r="DT813" s="26"/>
      <c r="DU813" s="26"/>
      <c r="DV813" s="26"/>
      <c r="DW813" s="26"/>
      <c r="DX813" s="26"/>
      <c r="DY813" s="26"/>
      <c r="DZ813" s="26"/>
      <c r="EA813" s="26"/>
      <c r="EB813" s="26"/>
      <c r="EC813" s="26"/>
      <c r="ED813" s="26"/>
      <c r="EE813" s="26"/>
      <c r="EF813" s="26"/>
      <c r="EG813" s="26"/>
      <c r="EH813" s="26"/>
      <c r="EI813" s="26"/>
      <c r="EJ813" s="26"/>
      <c r="EK813" s="26"/>
      <c r="EL813" s="26"/>
      <c r="EM813" s="26"/>
      <c r="EN813" s="26"/>
      <c r="EO813" s="26"/>
      <c r="EP813" s="26"/>
      <c r="EQ813" s="26"/>
      <c r="ER813" s="26"/>
      <c r="ES813" s="26"/>
      <c r="ET813" s="26"/>
      <c r="EU813" s="26"/>
      <c r="EV813" s="26"/>
      <c r="EW813" s="26"/>
      <c r="EX813" s="26"/>
      <c r="EY813" s="26"/>
      <c r="EZ813" s="26"/>
      <c r="FA813" s="26"/>
      <c r="FB813" s="26"/>
      <c r="FC813" s="26"/>
      <c r="FD813" s="26"/>
      <c r="FE813" s="26"/>
      <c r="FF813" s="26"/>
      <c r="FG813" s="26"/>
      <c r="FH813" s="26"/>
      <c r="FI813" s="26"/>
      <c r="FJ813" s="26"/>
      <c r="FK813" s="26"/>
      <c r="FL813" s="26"/>
      <c r="FM813" s="26"/>
      <c r="FN813" s="26"/>
      <c r="FO813" s="26"/>
      <c r="FP813" s="26"/>
      <c r="FQ813" s="26"/>
      <c r="FR813" s="26"/>
      <c r="FS813" s="26"/>
      <c r="FT813" s="26"/>
      <c r="FU813" s="26"/>
      <c r="FV813" s="26"/>
      <c r="FW813" s="26"/>
      <c r="FX813" s="26"/>
      <c r="FY813" s="26"/>
      <c r="FZ813" s="26"/>
      <c r="GA813" s="26"/>
      <c r="GB813" s="26"/>
      <c r="GC813" s="26"/>
      <c r="GD813" s="26"/>
      <c r="GE813" s="26"/>
      <c r="GF813" s="26"/>
      <c r="GG813" s="26"/>
      <c r="GH813" s="26"/>
      <c r="GI813" s="26"/>
      <c r="GJ813" s="26"/>
      <c r="GK813" s="26"/>
      <c r="GL813" s="26"/>
      <c r="GM813" s="26"/>
      <c r="GN813" s="26"/>
      <c r="GO813" s="26"/>
      <c r="GP813" s="26"/>
      <c r="GQ813" s="26"/>
      <c r="GR813" s="26"/>
      <c r="GS813" s="26"/>
      <c r="GT813" s="26"/>
    </row>
    <row r="814" spans="1:202"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c r="DQ814" s="26"/>
      <c r="DR814" s="26"/>
      <c r="DS814" s="26"/>
      <c r="DT814" s="26"/>
      <c r="DU814" s="26"/>
      <c r="DV814" s="26"/>
      <c r="DW814" s="26"/>
      <c r="DX814" s="26"/>
      <c r="DY814" s="26"/>
      <c r="DZ814" s="26"/>
      <c r="EA814" s="26"/>
      <c r="EB814" s="26"/>
      <c r="EC814" s="26"/>
      <c r="ED814" s="26"/>
      <c r="EE814" s="26"/>
      <c r="EF814" s="26"/>
      <c r="EG814" s="26"/>
      <c r="EH814" s="26"/>
      <c r="EI814" s="26"/>
      <c r="EJ814" s="26"/>
      <c r="EK814" s="26"/>
      <c r="EL814" s="26"/>
      <c r="EM814" s="26"/>
      <c r="EN814" s="26"/>
      <c r="EO814" s="26"/>
      <c r="EP814" s="26"/>
      <c r="EQ814" s="26"/>
      <c r="ER814" s="26"/>
      <c r="ES814" s="26"/>
      <c r="ET814" s="26"/>
      <c r="EU814" s="26"/>
      <c r="EV814" s="26"/>
      <c r="EW814" s="26"/>
      <c r="EX814" s="26"/>
      <c r="EY814" s="26"/>
      <c r="EZ814" s="26"/>
      <c r="FA814" s="26"/>
      <c r="FB814" s="26"/>
      <c r="FC814" s="26"/>
      <c r="FD814" s="26"/>
      <c r="FE814" s="26"/>
      <c r="FF814" s="26"/>
      <c r="FG814" s="26"/>
      <c r="FH814" s="26"/>
      <c r="FI814" s="26"/>
      <c r="FJ814" s="26"/>
      <c r="FK814" s="26"/>
      <c r="FL814" s="26"/>
      <c r="FM814" s="26"/>
      <c r="FN814" s="26"/>
      <c r="FO814" s="26"/>
      <c r="FP814" s="26"/>
      <c r="FQ814" s="26"/>
      <c r="FR814" s="26"/>
      <c r="FS814" s="26"/>
      <c r="FT814" s="26"/>
      <c r="FU814" s="26"/>
      <c r="FV814" s="26"/>
      <c r="FW814" s="26"/>
      <c r="FX814" s="26"/>
      <c r="FY814" s="26"/>
      <c r="FZ814" s="26"/>
      <c r="GA814" s="26"/>
      <c r="GB814" s="26"/>
      <c r="GC814" s="26"/>
      <c r="GD814" s="26"/>
      <c r="GE814" s="26"/>
      <c r="GF814" s="26"/>
      <c r="GG814" s="26"/>
      <c r="GH814" s="26"/>
      <c r="GI814" s="26"/>
      <c r="GJ814" s="26"/>
      <c r="GK814" s="26"/>
      <c r="GL814" s="26"/>
      <c r="GM814" s="26"/>
      <c r="GN814" s="26"/>
      <c r="GO814" s="26"/>
      <c r="GP814" s="26"/>
      <c r="GQ814" s="26"/>
      <c r="GR814" s="26"/>
      <c r="GS814" s="26"/>
      <c r="GT814" s="26"/>
    </row>
    <row r="815" spans="1:202"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c r="DQ815" s="26"/>
      <c r="DR815" s="26"/>
      <c r="DS815" s="26"/>
      <c r="DT815" s="26"/>
      <c r="DU815" s="26"/>
      <c r="DV815" s="26"/>
      <c r="DW815" s="26"/>
      <c r="DX815" s="26"/>
      <c r="DY815" s="26"/>
      <c r="DZ815" s="26"/>
      <c r="EA815" s="26"/>
      <c r="EB815" s="26"/>
      <c r="EC815" s="26"/>
      <c r="ED815" s="26"/>
      <c r="EE815" s="26"/>
      <c r="EF815" s="26"/>
      <c r="EG815" s="26"/>
      <c r="EH815" s="26"/>
      <c r="EI815" s="26"/>
      <c r="EJ815" s="26"/>
      <c r="EK815" s="26"/>
      <c r="EL815" s="26"/>
      <c r="EM815" s="26"/>
      <c r="EN815" s="26"/>
      <c r="EO815" s="26"/>
      <c r="EP815" s="26"/>
      <c r="EQ815" s="26"/>
      <c r="ER815" s="26"/>
      <c r="ES815" s="26"/>
      <c r="ET815" s="26"/>
      <c r="EU815" s="26"/>
      <c r="EV815" s="26"/>
      <c r="EW815" s="26"/>
      <c r="EX815" s="26"/>
      <c r="EY815" s="26"/>
      <c r="EZ815" s="26"/>
      <c r="FA815" s="26"/>
      <c r="FB815" s="26"/>
      <c r="FC815" s="26"/>
      <c r="FD815" s="26"/>
      <c r="FE815" s="26"/>
      <c r="FF815" s="26"/>
      <c r="FG815" s="26"/>
      <c r="FH815" s="26"/>
      <c r="FI815" s="26"/>
      <c r="FJ815" s="26"/>
      <c r="FK815" s="26"/>
      <c r="FL815" s="26"/>
      <c r="FM815" s="26"/>
      <c r="FN815" s="26"/>
      <c r="FO815" s="26"/>
      <c r="FP815" s="26"/>
      <c r="FQ815" s="26"/>
      <c r="FR815" s="26"/>
      <c r="FS815" s="26"/>
      <c r="FT815" s="26"/>
      <c r="FU815" s="26"/>
      <c r="FV815" s="26"/>
      <c r="FW815" s="26"/>
      <c r="FX815" s="26"/>
      <c r="FY815" s="26"/>
      <c r="FZ815" s="26"/>
      <c r="GA815" s="26"/>
      <c r="GB815" s="26"/>
      <c r="GC815" s="26"/>
      <c r="GD815" s="26"/>
      <c r="GE815" s="26"/>
      <c r="GF815" s="26"/>
      <c r="GG815" s="26"/>
      <c r="GH815" s="26"/>
      <c r="GI815" s="26"/>
      <c r="GJ815" s="26"/>
      <c r="GK815" s="26"/>
      <c r="GL815" s="26"/>
      <c r="GM815" s="26"/>
      <c r="GN815" s="26"/>
      <c r="GO815" s="26"/>
      <c r="GP815" s="26"/>
      <c r="GQ815" s="26"/>
      <c r="GR815" s="26"/>
      <c r="GS815" s="26"/>
      <c r="GT815" s="26"/>
    </row>
    <row r="816" spans="1:202"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c r="DQ816" s="26"/>
      <c r="DR816" s="26"/>
      <c r="DS816" s="26"/>
      <c r="DT816" s="26"/>
      <c r="DU816" s="26"/>
      <c r="DV816" s="26"/>
      <c r="DW816" s="26"/>
      <c r="DX816" s="26"/>
      <c r="DY816" s="26"/>
      <c r="DZ816" s="26"/>
      <c r="EA816" s="26"/>
      <c r="EB816" s="26"/>
      <c r="EC816" s="26"/>
      <c r="ED816" s="26"/>
      <c r="EE816" s="26"/>
      <c r="EF816" s="26"/>
      <c r="EG816" s="26"/>
      <c r="EH816" s="26"/>
      <c r="EI816" s="26"/>
      <c r="EJ816" s="26"/>
      <c r="EK816" s="26"/>
      <c r="EL816" s="26"/>
      <c r="EM816" s="26"/>
      <c r="EN816" s="26"/>
      <c r="EO816" s="26"/>
      <c r="EP816" s="26"/>
      <c r="EQ816" s="26"/>
      <c r="ER816" s="26"/>
      <c r="ES816" s="26"/>
      <c r="ET816" s="26"/>
      <c r="EU816" s="26"/>
      <c r="EV816" s="26"/>
      <c r="EW816" s="26"/>
      <c r="EX816" s="26"/>
      <c r="EY816" s="26"/>
      <c r="EZ816" s="26"/>
      <c r="FA816" s="26"/>
      <c r="FB816" s="26"/>
      <c r="FC816" s="26"/>
      <c r="FD816" s="26"/>
      <c r="FE816" s="26"/>
      <c r="FF816" s="26"/>
      <c r="FG816" s="26"/>
      <c r="FH816" s="26"/>
      <c r="FI816" s="26"/>
      <c r="FJ816" s="26"/>
      <c r="FK816" s="26"/>
      <c r="FL816" s="26"/>
      <c r="FM816" s="26"/>
      <c r="FN816" s="26"/>
      <c r="FO816" s="26"/>
      <c r="FP816" s="26"/>
      <c r="FQ816" s="26"/>
      <c r="FR816" s="26"/>
      <c r="FS816" s="26"/>
      <c r="FT816" s="26"/>
      <c r="FU816" s="26"/>
      <c r="FV816" s="26"/>
      <c r="FW816" s="26"/>
      <c r="FX816" s="26"/>
      <c r="FY816" s="26"/>
      <c r="FZ816" s="26"/>
      <c r="GA816" s="26"/>
      <c r="GB816" s="26"/>
      <c r="GC816" s="26"/>
      <c r="GD816" s="26"/>
      <c r="GE816" s="26"/>
      <c r="GF816" s="26"/>
      <c r="GG816" s="26"/>
      <c r="GH816" s="26"/>
      <c r="GI816" s="26"/>
      <c r="GJ816" s="26"/>
      <c r="GK816" s="26"/>
      <c r="GL816" s="26"/>
      <c r="GM816" s="26"/>
      <c r="GN816" s="26"/>
      <c r="GO816" s="26"/>
      <c r="GP816" s="26"/>
      <c r="GQ816" s="26"/>
      <c r="GR816" s="26"/>
      <c r="GS816" s="26"/>
      <c r="GT816" s="26"/>
    </row>
    <row r="817" spans="1:202"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c r="DQ817" s="26"/>
      <c r="DR817" s="26"/>
      <c r="DS817" s="26"/>
      <c r="DT817" s="26"/>
      <c r="DU817" s="26"/>
      <c r="DV817" s="26"/>
      <c r="DW817" s="26"/>
      <c r="DX817" s="26"/>
      <c r="DY817" s="26"/>
      <c r="DZ817" s="26"/>
      <c r="EA817" s="26"/>
      <c r="EB817" s="26"/>
      <c r="EC817" s="26"/>
      <c r="ED817" s="26"/>
      <c r="EE817" s="26"/>
      <c r="EF817" s="26"/>
      <c r="EG817" s="26"/>
      <c r="EH817" s="26"/>
      <c r="EI817" s="26"/>
      <c r="EJ817" s="26"/>
      <c r="EK817" s="26"/>
      <c r="EL817" s="26"/>
      <c r="EM817" s="26"/>
      <c r="EN817" s="26"/>
      <c r="EO817" s="26"/>
      <c r="EP817" s="26"/>
      <c r="EQ817" s="26"/>
      <c r="ER817" s="26"/>
      <c r="ES817" s="26"/>
      <c r="ET817" s="26"/>
      <c r="EU817" s="26"/>
      <c r="EV817" s="26"/>
      <c r="EW817" s="26"/>
      <c r="EX817" s="26"/>
      <c r="EY817" s="26"/>
      <c r="EZ817" s="26"/>
      <c r="FA817" s="26"/>
      <c r="FB817" s="26"/>
      <c r="FC817" s="26"/>
      <c r="FD817" s="26"/>
      <c r="FE817" s="26"/>
      <c r="FF817" s="26"/>
      <c r="FG817" s="26"/>
      <c r="FH817" s="26"/>
      <c r="FI817" s="26"/>
      <c r="FJ817" s="26"/>
      <c r="FK817" s="26"/>
      <c r="FL817" s="26"/>
      <c r="FM817" s="26"/>
      <c r="FN817" s="26"/>
      <c r="FO817" s="26"/>
      <c r="FP817" s="26"/>
      <c r="FQ817" s="26"/>
      <c r="FR817" s="26"/>
      <c r="FS817" s="26"/>
      <c r="FT817" s="26"/>
      <c r="FU817" s="26"/>
      <c r="FV817" s="26"/>
      <c r="FW817" s="26"/>
      <c r="FX817" s="26"/>
      <c r="FY817" s="26"/>
      <c r="FZ817" s="26"/>
      <c r="GA817" s="26"/>
      <c r="GB817" s="26"/>
      <c r="GC817" s="26"/>
      <c r="GD817" s="26"/>
      <c r="GE817" s="26"/>
      <c r="GF817" s="26"/>
      <c r="GG817" s="26"/>
      <c r="GH817" s="26"/>
      <c r="GI817" s="26"/>
      <c r="GJ817" s="26"/>
      <c r="GK817" s="26"/>
      <c r="GL817" s="26"/>
      <c r="GM817" s="26"/>
      <c r="GN817" s="26"/>
      <c r="GO817" s="26"/>
      <c r="GP817" s="26"/>
      <c r="GQ817" s="26"/>
      <c r="GR817" s="26"/>
      <c r="GS817" s="26"/>
      <c r="GT817" s="26"/>
    </row>
    <row r="818" spans="1:202"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c r="DQ818" s="26"/>
      <c r="DR818" s="26"/>
      <c r="DS818" s="26"/>
      <c r="DT818" s="26"/>
      <c r="DU818" s="26"/>
      <c r="DV818" s="26"/>
      <c r="DW818" s="26"/>
      <c r="DX818" s="26"/>
      <c r="DY818" s="26"/>
      <c r="DZ818" s="26"/>
      <c r="EA818" s="26"/>
      <c r="EB818" s="26"/>
      <c r="EC818" s="26"/>
      <c r="ED818" s="26"/>
      <c r="EE818" s="26"/>
      <c r="EF818" s="26"/>
      <c r="EG818" s="26"/>
      <c r="EH818" s="26"/>
      <c r="EI818" s="26"/>
      <c r="EJ818" s="26"/>
      <c r="EK818" s="26"/>
      <c r="EL818" s="26"/>
      <c r="EM818" s="26"/>
      <c r="EN818" s="26"/>
      <c r="EO818" s="26"/>
      <c r="EP818" s="26"/>
      <c r="EQ818" s="26"/>
      <c r="ER818" s="26"/>
      <c r="ES818" s="26"/>
      <c r="ET818" s="26"/>
      <c r="EU818" s="26"/>
      <c r="EV818" s="26"/>
      <c r="EW818" s="26"/>
      <c r="EX818" s="26"/>
      <c r="EY818" s="26"/>
      <c r="EZ818" s="26"/>
      <c r="FA818" s="26"/>
      <c r="FB818" s="26"/>
      <c r="FC818" s="26"/>
      <c r="FD818" s="26"/>
      <c r="FE818" s="26"/>
      <c r="FF818" s="26"/>
      <c r="FG818" s="26"/>
      <c r="FH818" s="26"/>
      <c r="FI818" s="26"/>
      <c r="FJ818" s="26"/>
      <c r="FK818" s="26"/>
      <c r="FL818" s="26"/>
      <c r="FM818" s="26"/>
      <c r="FN818" s="26"/>
      <c r="FO818" s="26"/>
      <c r="FP818" s="26"/>
      <c r="FQ818" s="26"/>
      <c r="FR818" s="26"/>
      <c r="FS818" s="26"/>
      <c r="FT818" s="26"/>
      <c r="FU818" s="26"/>
      <c r="FV818" s="26"/>
      <c r="FW818" s="26"/>
      <c r="FX818" s="26"/>
      <c r="FY818" s="26"/>
      <c r="FZ818" s="26"/>
      <c r="GA818" s="26"/>
      <c r="GB818" s="26"/>
      <c r="GC818" s="26"/>
      <c r="GD818" s="26"/>
      <c r="GE818" s="26"/>
      <c r="GF818" s="26"/>
      <c r="GG818" s="26"/>
      <c r="GH818" s="26"/>
      <c r="GI818" s="26"/>
      <c r="GJ818" s="26"/>
      <c r="GK818" s="26"/>
      <c r="GL818" s="26"/>
      <c r="GM818" s="26"/>
      <c r="GN818" s="26"/>
      <c r="GO818" s="26"/>
      <c r="GP818" s="26"/>
      <c r="GQ818" s="26"/>
      <c r="GR818" s="26"/>
      <c r="GS818" s="26"/>
      <c r="GT818" s="26"/>
    </row>
    <row r="819" spans="1:202"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c r="DQ819" s="26"/>
      <c r="DR819" s="26"/>
      <c r="DS819" s="26"/>
      <c r="DT819" s="26"/>
      <c r="DU819" s="26"/>
      <c r="DV819" s="26"/>
      <c r="DW819" s="26"/>
      <c r="DX819" s="26"/>
      <c r="DY819" s="26"/>
      <c r="DZ819" s="26"/>
      <c r="EA819" s="26"/>
      <c r="EB819" s="26"/>
      <c r="EC819" s="26"/>
      <c r="ED819" s="26"/>
      <c r="EE819" s="26"/>
      <c r="EF819" s="26"/>
      <c r="EG819" s="26"/>
      <c r="EH819" s="26"/>
      <c r="EI819" s="26"/>
      <c r="EJ819" s="26"/>
      <c r="EK819" s="26"/>
      <c r="EL819" s="26"/>
      <c r="EM819" s="26"/>
      <c r="EN819" s="26"/>
      <c r="EO819" s="26"/>
      <c r="EP819" s="26"/>
      <c r="EQ819" s="26"/>
      <c r="ER819" s="26"/>
      <c r="ES819" s="26"/>
      <c r="ET819" s="26"/>
      <c r="EU819" s="26"/>
      <c r="EV819" s="26"/>
      <c r="EW819" s="26"/>
      <c r="EX819" s="26"/>
      <c r="EY819" s="26"/>
      <c r="EZ819" s="26"/>
      <c r="FA819" s="26"/>
      <c r="FB819" s="26"/>
      <c r="FC819" s="26"/>
      <c r="FD819" s="26"/>
      <c r="FE819" s="26"/>
      <c r="FF819" s="26"/>
      <c r="FG819" s="26"/>
      <c r="FH819" s="26"/>
      <c r="FI819" s="26"/>
      <c r="FJ819" s="26"/>
      <c r="FK819" s="26"/>
      <c r="FL819" s="26"/>
      <c r="FM819" s="26"/>
      <c r="FN819" s="26"/>
      <c r="FO819" s="26"/>
      <c r="FP819" s="26"/>
      <c r="FQ819" s="26"/>
      <c r="FR819" s="26"/>
      <c r="FS819" s="26"/>
      <c r="FT819" s="26"/>
      <c r="FU819" s="26"/>
      <c r="FV819" s="26"/>
      <c r="FW819" s="26"/>
      <c r="FX819" s="26"/>
      <c r="FY819" s="26"/>
      <c r="FZ819" s="26"/>
      <c r="GA819" s="26"/>
      <c r="GB819" s="26"/>
      <c r="GC819" s="26"/>
      <c r="GD819" s="26"/>
      <c r="GE819" s="26"/>
      <c r="GF819" s="26"/>
      <c r="GG819" s="26"/>
      <c r="GH819" s="26"/>
      <c r="GI819" s="26"/>
      <c r="GJ819" s="26"/>
      <c r="GK819" s="26"/>
      <c r="GL819" s="26"/>
      <c r="GM819" s="26"/>
      <c r="GN819" s="26"/>
      <c r="GO819" s="26"/>
      <c r="GP819" s="26"/>
      <c r="GQ819" s="26"/>
      <c r="GR819" s="26"/>
      <c r="GS819" s="26"/>
      <c r="GT819" s="26"/>
    </row>
    <row r="820" spans="1:202"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c r="DQ820" s="26"/>
      <c r="DR820" s="26"/>
      <c r="DS820" s="26"/>
      <c r="DT820" s="26"/>
      <c r="DU820" s="26"/>
      <c r="DV820" s="26"/>
      <c r="DW820" s="26"/>
      <c r="DX820" s="26"/>
      <c r="DY820" s="26"/>
      <c r="DZ820" s="26"/>
      <c r="EA820" s="26"/>
      <c r="EB820" s="26"/>
      <c r="EC820" s="26"/>
      <c r="ED820" s="26"/>
      <c r="EE820" s="26"/>
      <c r="EF820" s="26"/>
      <c r="EG820" s="26"/>
      <c r="EH820" s="26"/>
      <c r="EI820" s="26"/>
      <c r="EJ820" s="26"/>
      <c r="EK820" s="26"/>
      <c r="EL820" s="26"/>
      <c r="EM820" s="26"/>
      <c r="EN820" s="26"/>
      <c r="EO820" s="26"/>
      <c r="EP820" s="26"/>
      <c r="EQ820" s="26"/>
      <c r="ER820" s="26"/>
      <c r="ES820" s="26"/>
      <c r="ET820" s="26"/>
      <c r="EU820" s="26"/>
      <c r="EV820" s="26"/>
      <c r="EW820" s="26"/>
      <c r="EX820" s="26"/>
      <c r="EY820" s="26"/>
      <c r="EZ820" s="26"/>
      <c r="FA820" s="26"/>
      <c r="FB820" s="26"/>
      <c r="FC820" s="26"/>
      <c r="FD820" s="26"/>
      <c r="FE820" s="26"/>
      <c r="FF820" s="26"/>
      <c r="FG820" s="26"/>
      <c r="FH820" s="26"/>
      <c r="FI820" s="26"/>
      <c r="FJ820" s="26"/>
      <c r="FK820" s="26"/>
      <c r="FL820" s="26"/>
      <c r="FM820" s="26"/>
      <c r="FN820" s="26"/>
      <c r="FO820" s="26"/>
      <c r="FP820" s="26"/>
      <c r="FQ820" s="26"/>
      <c r="FR820" s="26"/>
      <c r="FS820" s="26"/>
      <c r="FT820" s="26"/>
      <c r="FU820" s="26"/>
      <c r="FV820" s="26"/>
      <c r="FW820" s="26"/>
      <c r="FX820" s="26"/>
      <c r="FY820" s="26"/>
      <c r="FZ820" s="26"/>
      <c r="GA820" s="26"/>
      <c r="GB820" s="26"/>
      <c r="GC820" s="26"/>
      <c r="GD820" s="26"/>
      <c r="GE820" s="26"/>
      <c r="GF820" s="26"/>
      <c r="GG820" s="26"/>
      <c r="GH820" s="26"/>
      <c r="GI820" s="26"/>
      <c r="GJ820" s="26"/>
      <c r="GK820" s="26"/>
      <c r="GL820" s="26"/>
      <c r="GM820" s="26"/>
      <c r="GN820" s="26"/>
      <c r="GO820" s="26"/>
      <c r="GP820" s="26"/>
      <c r="GQ820" s="26"/>
      <c r="GR820" s="26"/>
      <c r="GS820" s="26"/>
      <c r="GT820" s="26"/>
    </row>
    <row r="821" spans="1:202"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c r="DQ821" s="26"/>
      <c r="DR821" s="26"/>
      <c r="DS821" s="26"/>
      <c r="DT821" s="26"/>
      <c r="DU821" s="26"/>
      <c r="DV821" s="26"/>
      <c r="DW821" s="26"/>
      <c r="DX821" s="26"/>
      <c r="DY821" s="26"/>
      <c r="DZ821" s="26"/>
      <c r="EA821" s="26"/>
      <c r="EB821" s="26"/>
      <c r="EC821" s="26"/>
      <c r="ED821" s="26"/>
      <c r="EE821" s="26"/>
      <c r="EF821" s="26"/>
      <c r="EG821" s="26"/>
      <c r="EH821" s="26"/>
      <c r="EI821" s="26"/>
      <c r="EJ821" s="26"/>
      <c r="EK821" s="26"/>
      <c r="EL821" s="26"/>
      <c r="EM821" s="26"/>
      <c r="EN821" s="26"/>
      <c r="EO821" s="26"/>
      <c r="EP821" s="26"/>
      <c r="EQ821" s="26"/>
      <c r="ER821" s="26"/>
      <c r="ES821" s="26"/>
      <c r="ET821" s="26"/>
      <c r="EU821" s="26"/>
      <c r="EV821" s="26"/>
      <c r="EW821" s="26"/>
      <c r="EX821" s="26"/>
      <c r="EY821" s="26"/>
      <c r="EZ821" s="26"/>
      <c r="FA821" s="26"/>
      <c r="FB821" s="26"/>
      <c r="FC821" s="26"/>
      <c r="FD821" s="26"/>
      <c r="FE821" s="26"/>
      <c r="FF821" s="26"/>
      <c r="FG821" s="26"/>
      <c r="FH821" s="26"/>
      <c r="FI821" s="26"/>
      <c r="FJ821" s="26"/>
      <c r="FK821" s="26"/>
      <c r="FL821" s="26"/>
      <c r="FM821" s="26"/>
      <c r="FN821" s="26"/>
      <c r="FO821" s="26"/>
      <c r="FP821" s="26"/>
      <c r="FQ821" s="26"/>
      <c r="FR821" s="26"/>
      <c r="FS821" s="26"/>
      <c r="FT821" s="26"/>
      <c r="FU821" s="26"/>
      <c r="FV821" s="26"/>
      <c r="FW821" s="26"/>
      <c r="FX821" s="26"/>
      <c r="FY821" s="26"/>
      <c r="FZ821" s="26"/>
      <c r="GA821" s="26"/>
      <c r="GB821" s="26"/>
      <c r="GC821" s="26"/>
      <c r="GD821" s="26"/>
      <c r="GE821" s="26"/>
      <c r="GF821" s="26"/>
      <c r="GG821" s="26"/>
      <c r="GH821" s="26"/>
      <c r="GI821" s="26"/>
      <c r="GJ821" s="26"/>
      <c r="GK821" s="26"/>
      <c r="GL821" s="26"/>
      <c r="GM821" s="26"/>
      <c r="GN821" s="26"/>
      <c r="GO821" s="26"/>
      <c r="GP821" s="26"/>
      <c r="GQ821" s="26"/>
      <c r="GR821" s="26"/>
      <c r="GS821" s="26"/>
      <c r="GT821" s="26"/>
    </row>
    <row r="822" spans="1:202"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c r="DQ822" s="26"/>
      <c r="DR822" s="26"/>
      <c r="DS822" s="26"/>
      <c r="DT822" s="26"/>
      <c r="DU822" s="26"/>
      <c r="DV822" s="26"/>
      <c r="DW822" s="26"/>
      <c r="DX822" s="26"/>
      <c r="DY822" s="26"/>
      <c r="DZ822" s="26"/>
      <c r="EA822" s="26"/>
      <c r="EB822" s="26"/>
      <c r="EC822" s="26"/>
      <c r="ED822" s="26"/>
      <c r="EE822" s="26"/>
      <c r="EF822" s="26"/>
      <c r="EG822" s="26"/>
      <c r="EH822" s="26"/>
      <c r="EI822" s="26"/>
      <c r="EJ822" s="26"/>
      <c r="EK822" s="26"/>
      <c r="EL822" s="26"/>
      <c r="EM822" s="26"/>
      <c r="EN822" s="26"/>
      <c r="EO822" s="26"/>
      <c r="EP822" s="26"/>
      <c r="EQ822" s="26"/>
      <c r="ER822" s="26"/>
      <c r="ES822" s="26"/>
      <c r="ET822" s="26"/>
      <c r="EU822" s="26"/>
      <c r="EV822" s="26"/>
      <c r="EW822" s="26"/>
      <c r="EX822" s="26"/>
      <c r="EY822" s="26"/>
      <c r="EZ822" s="26"/>
      <c r="FA822" s="26"/>
      <c r="FB822" s="26"/>
      <c r="FC822" s="26"/>
      <c r="FD822" s="26"/>
      <c r="FE822" s="26"/>
      <c r="FF822" s="26"/>
      <c r="FG822" s="26"/>
      <c r="FH822" s="26"/>
      <c r="FI822" s="26"/>
      <c r="FJ822" s="26"/>
      <c r="FK822" s="26"/>
      <c r="FL822" s="26"/>
      <c r="FM822" s="26"/>
      <c r="FN822" s="26"/>
      <c r="FO822" s="26"/>
      <c r="FP822" s="26"/>
      <c r="FQ822" s="26"/>
      <c r="FR822" s="26"/>
      <c r="FS822" s="26"/>
      <c r="FT822" s="26"/>
      <c r="FU822" s="26"/>
      <c r="FV822" s="26"/>
      <c r="FW822" s="26"/>
      <c r="FX822" s="26"/>
      <c r="FY822" s="26"/>
      <c r="FZ822" s="26"/>
      <c r="GA822" s="26"/>
      <c r="GB822" s="26"/>
      <c r="GC822" s="26"/>
      <c r="GD822" s="26"/>
      <c r="GE822" s="26"/>
      <c r="GF822" s="26"/>
      <c r="GG822" s="26"/>
      <c r="GH822" s="26"/>
      <c r="GI822" s="26"/>
      <c r="GJ822" s="26"/>
      <c r="GK822" s="26"/>
      <c r="GL822" s="26"/>
      <c r="GM822" s="26"/>
      <c r="GN822" s="26"/>
      <c r="GO822" s="26"/>
      <c r="GP822" s="26"/>
      <c r="GQ822" s="26"/>
      <c r="GR822" s="26"/>
      <c r="GS822" s="26"/>
      <c r="GT822" s="26"/>
    </row>
    <row r="823" spans="1:202"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c r="DQ823" s="26"/>
      <c r="DR823" s="26"/>
      <c r="DS823" s="26"/>
      <c r="DT823" s="26"/>
      <c r="DU823" s="26"/>
      <c r="DV823" s="26"/>
      <c r="DW823" s="26"/>
      <c r="DX823" s="26"/>
      <c r="DY823" s="26"/>
      <c r="DZ823" s="26"/>
      <c r="EA823" s="26"/>
      <c r="EB823" s="26"/>
      <c r="EC823" s="26"/>
      <c r="ED823" s="26"/>
      <c r="EE823" s="26"/>
      <c r="EF823" s="26"/>
      <c r="EG823" s="26"/>
      <c r="EH823" s="26"/>
      <c r="EI823" s="26"/>
      <c r="EJ823" s="26"/>
      <c r="EK823" s="26"/>
      <c r="EL823" s="26"/>
      <c r="EM823" s="26"/>
      <c r="EN823" s="26"/>
      <c r="EO823" s="26"/>
      <c r="EP823" s="26"/>
      <c r="EQ823" s="26"/>
      <c r="ER823" s="26"/>
      <c r="ES823" s="26"/>
      <c r="ET823" s="26"/>
      <c r="EU823" s="26"/>
      <c r="EV823" s="26"/>
      <c r="EW823" s="26"/>
      <c r="EX823" s="26"/>
      <c r="EY823" s="26"/>
      <c r="EZ823" s="26"/>
      <c r="FA823" s="26"/>
      <c r="FB823" s="26"/>
      <c r="FC823" s="26"/>
      <c r="FD823" s="26"/>
      <c r="FE823" s="26"/>
      <c r="FF823" s="26"/>
      <c r="FG823" s="26"/>
      <c r="FH823" s="26"/>
      <c r="FI823" s="26"/>
      <c r="FJ823" s="26"/>
      <c r="FK823" s="26"/>
      <c r="FL823" s="26"/>
      <c r="FM823" s="26"/>
      <c r="FN823" s="26"/>
      <c r="FO823" s="26"/>
      <c r="FP823" s="26"/>
      <c r="FQ823" s="26"/>
      <c r="FR823" s="26"/>
      <c r="FS823" s="26"/>
      <c r="FT823" s="26"/>
      <c r="FU823" s="26"/>
      <c r="FV823" s="26"/>
      <c r="FW823" s="26"/>
      <c r="FX823" s="26"/>
      <c r="FY823" s="26"/>
      <c r="FZ823" s="26"/>
      <c r="GA823" s="26"/>
      <c r="GB823" s="26"/>
      <c r="GC823" s="26"/>
      <c r="GD823" s="26"/>
      <c r="GE823" s="26"/>
      <c r="GF823" s="26"/>
      <c r="GG823" s="26"/>
      <c r="GH823" s="26"/>
      <c r="GI823" s="26"/>
      <c r="GJ823" s="26"/>
      <c r="GK823" s="26"/>
      <c r="GL823" s="26"/>
      <c r="GM823" s="26"/>
      <c r="GN823" s="26"/>
      <c r="GO823" s="26"/>
      <c r="GP823" s="26"/>
      <c r="GQ823" s="26"/>
      <c r="GR823" s="26"/>
      <c r="GS823" s="26"/>
      <c r="GT823" s="26"/>
    </row>
    <row r="824" spans="1:202"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c r="DQ824" s="26"/>
      <c r="DR824" s="26"/>
      <c r="DS824" s="26"/>
      <c r="DT824" s="26"/>
      <c r="DU824" s="26"/>
      <c r="DV824" s="26"/>
      <c r="DW824" s="26"/>
      <c r="DX824" s="26"/>
      <c r="DY824" s="26"/>
      <c r="DZ824" s="26"/>
      <c r="EA824" s="26"/>
      <c r="EB824" s="26"/>
      <c r="EC824" s="26"/>
      <c r="ED824" s="26"/>
      <c r="EE824" s="26"/>
      <c r="EF824" s="26"/>
      <c r="EG824" s="26"/>
      <c r="EH824" s="26"/>
      <c r="EI824" s="26"/>
      <c r="EJ824" s="26"/>
      <c r="EK824" s="26"/>
      <c r="EL824" s="26"/>
      <c r="EM824" s="26"/>
      <c r="EN824" s="26"/>
      <c r="EO824" s="26"/>
      <c r="EP824" s="26"/>
      <c r="EQ824" s="26"/>
      <c r="ER824" s="26"/>
      <c r="ES824" s="26"/>
      <c r="ET824" s="26"/>
      <c r="EU824" s="26"/>
      <c r="EV824" s="26"/>
      <c r="EW824" s="26"/>
      <c r="EX824" s="26"/>
      <c r="EY824" s="26"/>
      <c r="EZ824" s="26"/>
      <c r="FA824" s="26"/>
      <c r="FB824" s="26"/>
      <c r="FC824" s="26"/>
      <c r="FD824" s="26"/>
      <c r="FE824" s="26"/>
      <c r="FF824" s="26"/>
      <c r="FG824" s="26"/>
      <c r="FH824" s="26"/>
      <c r="FI824" s="26"/>
      <c r="FJ824" s="26"/>
      <c r="FK824" s="26"/>
      <c r="FL824" s="26"/>
      <c r="FM824" s="26"/>
      <c r="FN824" s="26"/>
      <c r="FO824" s="26"/>
      <c r="FP824" s="26"/>
      <c r="FQ824" s="26"/>
      <c r="FR824" s="26"/>
      <c r="FS824" s="26"/>
      <c r="FT824" s="26"/>
      <c r="FU824" s="26"/>
      <c r="FV824" s="26"/>
      <c r="FW824" s="26"/>
      <c r="FX824" s="26"/>
      <c r="FY824" s="26"/>
      <c r="FZ824" s="26"/>
      <c r="GA824" s="26"/>
      <c r="GB824" s="26"/>
      <c r="GC824" s="26"/>
      <c r="GD824" s="26"/>
      <c r="GE824" s="26"/>
      <c r="GF824" s="26"/>
      <c r="GG824" s="26"/>
      <c r="GH824" s="26"/>
      <c r="GI824" s="26"/>
      <c r="GJ824" s="26"/>
      <c r="GK824" s="26"/>
      <c r="GL824" s="26"/>
      <c r="GM824" s="26"/>
      <c r="GN824" s="26"/>
      <c r="GO824" s="26"/>
      <c r="GP824" s="26"/>
      <c r="GQ824" s="26"/>
      <c r="GR824" s="26"/>
      <c r="GS824" s="26"/>
      <c r="GT824" s="26"/>
    </row>
    <row r="825" spans="1:202"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c r="DQ825" s="26"/>
      <c r="DR825" s="26"/>
      <c r="DS825" s="26"/>
      <c r="DT825" s="26"/>
      <c r="DU825" s="26"/>
      <c r="DV825" s="26"/>
      <c r="DW825" s="26"/>
      <c r="DX825" s="26"/>
      <c r="DY825" s="26"/>
      <c r="DZ825" s="26"/>
      <c r="EA825" s="26"/>
      <c r="EB825" s="26"/>
      <c r="EC825" s="26"/>
      <c r="ED825" s="26"/>
      <c r="EE825" s="26"/>
      <c r="EF825" s="26"/>
      <c r="EG825" s="26"/>
      <c r="EH825" s="26"/>
      <c r="EI825" s="26"/>
      <c r="EJ825" s="26"/>
      <c r="EK825" s="26"/>
      <c r="EL825" s="26"/>
      <c r="EM825" s="26"/>
      <c r="EN825" s="26"/>
      <c r="EO825" s="26"/>
      <c r="EP825" s="26"/>
      <c r="EQ825" s="26"/>
      <c r="ER825" s="26"/>
      <c r="ES825" s="26"/>
      <c r="ET825" s="26"/>
      <c r="EU825" s="26"/>
      <c r="EV825" s="26"/>
      <c r="EW825" s="26"/>
      <c r="EX825" s="26"/>
      <c r="EY825" s="26"/>
      <c r="EZ825" s="26"/>
      <c r="FA825" s="26"/>
      <c r="FB825" s="26"/>
      <c r="FC825" s="26"/>
      <c r="FD825" s="26"/>
      <c r="FE825" s="26"/>
      <c r="FF825" s="26"/>
      <c r="FG825" s="26"/>
      <c r="FH825" s="26"/>
      <c r="FI825" s="26"/>
      <c r="FJ825" s="26"/>
      <c r="FK825" s="26"/>
      <c r="FL825" s="26"/>
      <c r="FM825" s="26"/>
      <c r="FN825" s="26"/>
      <c r="FO825" s="26"/>
      <c r="FP825" s="26"/>
      <c r="FQ825" s="26"/>
      <c r="FR825" s="26"/>
      <c r="FS825" s="26"/>
      <c r="FT825" s="26"/>
      <c r="FU825" s="26"/>
      <c r="FV825" s="26"/>
      <c r="FW825" s="26"/>
      <c r="FX825" s="26"/>
      <c r="FY825" s="26"/>
      <c r="FZ825" s="26"/>
      <c r="GA825" s="26"/>
      <c r="GB825" s="26"/>
      <c r="GC825" s="26"/>
      <c r="GD825" s="26"/>
      <c r="GE825" s="26"/>
      <c r="GF825" s="26"/>
      <c r="GG825" s="26"/>
      <c r="GH825" s="26"/>
      <c r="GI825" s="26"/>
      <c r="GJ825" s="26"/>
      <c r="GK825" s="26"/>
      <c r="GL825" s="26"/>
      <c r="GM825" s="26"/>
      <c r="GN825" s="26"/>
      <c r="GO825" s="26"/>
      <c r="GP825" s="26"/>
      <c r="GQ825" s="26"/>
      <c r="GR825" s="26"/>
      <c r="GS825" s="26"/>
      <c r="GT825" s="26"/>
    </row>
    <row r="826" spans="1:202"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26"/>
      <c r="DX826" s="26"/>
      <c r="DY826" s="26"/>
      <c r="DZ826" s="26"/>
      <c r="EA826" s="26"/>
      <c r="EB826" s="26"/>
      <c r="EC826" s="26"/>
      <c r="ED826" s="26"/>
      <c r="EE826" s="26"/>
      <c r="EF826" s="26"/>
      <c r="EG826" s="26"/>
      <c r="EH826" s="26"/>
      <c r="EI826" s="26"/>
      <c r="EJ826" s="26"/>
      <c r="EK826" s="26"/>
      <c r="EL826" s="26"/>
      <c r="EM826" s="26"/>
      <c r="EN826" s="26"/>
      <c r="EO826" s="26"/>
      <c r="EP826" s="26"/>
      <c r="EQ826" s="26"/>
      <c r="ER826" s="26"/>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c r="FX826" s="26"/>
      <c r="FY826" s="26"/>
      <c r="FZ826" s="26"/>
      <c r="GA826" s="26"/>
      <c r="GB826" s="26"/>
      <c r="GC826" s="26"/>
      <c r="GD826" s="26"/>
      <c r="GE826" s="26"/>
      <c r="GF826" s="26"/>
      <c r="GG826" s="26"/>
      <c r="GH826" s="26"/>
      <c r="GI826" s="26"/>
      <c r="GJ826" s="26"/>
      <c r="GK826" s="26"/>
      <c r="GL826" s="26"/>
      <c r="GM826" s="26"/>
      <c r="GN826" s="26"/>
      <c r="GO826" s="26"/>
      <c r="GP826" s="26"/>
      <c r="GQ826" s="26"/>
      <c r="GR826" s="26"/>
      <c r="GS826" s="26"/>
      <c r="GT826" s="26"/>
    </row>
    <row r="827" spans="1:202"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26"/>
      <c r="DX827" s="26"/>
      <c r="DY827" s="26"/>
      <c r="DZ827" s="26"/>
      <c r="EA827" s="26"/>
      <c r="EB827" s="26"/>
      <c r="EC827" s="26"/>
      <c r="ED827" s="26"/>
      <c r="EE827" s="26"/>
      <c r="EF827" s="26"/>
      <c r="EG827" s="26"/>
      <c r="EH827" s="26"/>
      <c r="EI827" s="26"/>
      <c r="EJ827" s="26"/>
      <c r="EK827" s="26"/>
      <c r="EL827" s="26"/>
      <c r="EM827" s="26"/>
      <c r="EN827" s="26"/>
      <c r="EO827" s="26"/>
      <c r="EP827" s="26"/>
      <c r="EQ827" s="26"/>
      <c r="ER827" s="26"/>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c r="FX827" s="26"/>
      <c r="FY827" s="26"/>
      <c r="FZ827" s="26"/>
      <c r="GA827" s="26"/>
      <c r="GB827" s="26"/>
      <c r="GC827" s="26"/>
      <c r="GD827" s="26"/>
      <c r="GE827" s="26"/>
      <c r="GF827" s="26"/>
      <c r="GG827" s="26"/>
      <c r="GH827" s="26"/>
      <c r="GI827" s="26"/>
      <c r="GJ827" s="26"/>
      <c r="GK827" s="26"/>
      <c r="GL827" s="26"/>
      <c r="GM827" s="26"/>
      <c r="GN827" s="26"/>
      <c r="GO827" s="26"/>
      <c r="GP827" s="26"/>
      <c r="GQ827" s="26"/>
      <c r="GR827" s="26"/>
      <c r="GS827" s="26"/>
      <c r="GT827" s="26"/>
    </row>
    <row r="828" spans="1:202"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26"/>
      <c r="DX828" s="26"/>
      <c r="DY828" s="26"/>
      <c r="DZ828" s="26"/>
      <c r="EA828" s="26"/>
      <c r="EB828" s="26"/>
      <c r="EC828" s="26"/>
      <c r="ED828" s="26"/>
      <c r="EE828" s="26"/>
      <c r="EF828" s="26"/>
      <c r="EG828" s="26"/>
      <c r="EH828" s="26"/>
      <c r="EI828" s="26"/>
      <c r="EJ828" s="26"/>
      <c r="EK828" s="26"/>
      <c r="EL828" s="26"/>
      <c r="EM828" s="26"/>
      <c r="EN828" s="26"/>
      <c r="EO828" s="26"/>
      <c r="EP828" s="26"/>
      <c r="EQ828" s="26"/>
      <c r="ER828" s="26"/>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c r="FX828" s="26"/>
      <c r="FY828" s="26"/>
      <c r="FZ828" s="26"/>
      <c r="GA828" s="26"/>
      <c r="GB828" s="26"/>
      <c r="GC828" s="26"/>
      <c r="GD828" s="26"/>
      <c r="GE828" s="26"/>
      <c r="GF828" s="26"/>
      <c r="GG828" s="26"/>
      <c r="GH828" s="26"/>
      <c r="GI828" s="26"/>
      <c r="GJ828" s="26"/>
      <c r="GK828" s="26"/>
      <c r="GL828" s="26"/>
      <c r="GM828" s="26"/>
      <c r="GN828" s="26"/>
      <c r="GO828" s="26"/>
      <c r="GP828" s="26"/>
      <c r="GQ828" s="26"/>
      <c r="GR828" s="26"/>
      <c r="GS828" s="26"/>
      <c r="GT828" s="26"/>
    </row>
    <row r="829" spans="1:202"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26"/>
      <c r="DX829" s="26"/>
      <c r="DY829" s="26"/>
      <c r="DZ829" s="26"/>
      <c r="EA829" s="26"/>
      <c r="EB829" s="26"/>
      <c r="EC829" s="26"/>
      <c r="ED829" s="26"/>
      <c r="EE829" s="26"/>
      <c r="EF829" s="26"/>
      <c r="EG829" s="26"/>
      <c r="EH829" s="26"/>
      <c r="EI829" s="26"/>
      <c r="EJ829" s="26"/>
      <c r="EK829" s="26"/>
      <c r="EL829" s="26"/>
      <c r="EM829" s="26"/>
      <c r="EN829" s="26"/>
      <c r="EO829" s="26"/>
      <c r="EP829" s="26"/>
      <c r="EQ829" s="26"/>
      <c r="ER829" s="26"/>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c r="FX829" s="26"/>
      <c r="FY829" s="26"/>
      <c r="FZ829" s="26"/>
      <c r="GA829" s="26"/>
      <c r="GB829" s="26"/>
      <c r="GC829" s="26"/>
      <c r="GD829" s="26"/>
      <c r="GE829" s="26"/>
      <c r="GF829" s="26"/>
      <c r="GG829" s="26"/>
      <c r="GH829" s="26"/>
      <c r="GI829" s="26"/>
      <c r="GJ829" s="26"/>
      <c r="GK829" s="26"/>
      <c r="GL829" s="26"/>
      <c r="GM829" s="26"/>
      <c r="GN829" s="26"/>
      <c r="GO829" s="26"/>
      <c r="GP829" s="26"/>
      <c r="GQ829" s="26"/>
      <c r="GR829" s="26"/>
      <c r="GS829" s="26"/>
      <c r="GT829" s="26"/>
    </row>
    <row r="830" spans="1:202"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26"/>
      <c r="DX830" s="26"/>
      <c r="DY830" s="26"/>
      <c r="DZ830" s="26"/>
      <c r="EA830" s="26"/>
      <c r="EB830" s="26"/>
      <c r="EC830" s="26"/>
      <c r="ED830" s="26"/>
      <c r="EE830" s="26"/>
      <c r="EF830" s="26"/>
      <c r="EG830" s="26"/>
      <c r="EH830" s="26"/>
      <c r="EI830" s="26"/>
      <c r="EJ830" s="26"/>
      <c r="EK830" s="26"/>
      <c r="EL830" s="26"/>
      <c r="EM830" s="26"/>
      <c r="EN830" s="26"/>
      <c r="EO830" s="26"/>
      <c r="EP830" s="26"/>
      <c r="EQ830" s="26"/>
      <c r="ER830" s="26"/>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c r="FX830" s="26"/>
      <c r="FY830" s="26"/>
      <c r="FZ830" s="26"/>
      <c r="GA830" s="26"/>
      <c r="GB830" s="26"/>
      <c r="GC830" s="26"/>
      <c r="GD830" s="26"/>
      <c r="GE830" s="26"/>
      <c r="GF830" s="26"/>
      <c r="GG830" s="26"/>
      <c r="GH830" s="26"/>
      <c r="GI830" s="26"/>
      <c r="GJ830" s="26"/>
      <c r="GK830" s="26"/>
      <c r="GL830" s="26"/>
      <c r="GM830" s="26"/>
      <c r="GN830" s="26"/>
      <c r="GO830" s="26"/>
      <c r="GP830" s="26"/>
      <c r="GQ830" s="26"/>
      <c r="GR830" s="26"/>
      <c r="GS830" s="26"/>
      <c r="GT830" s="26"/>
    </row>
    <row r="831" spans="1:202"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26"/>
      <c r="DX831" s="26"/>
      <c r="DY831" s="26"/>
      <c r="DZ831" s="26"/>
      <c r="EA831" s="26"/>
      <c r="EB831" s="26"/>
      <c r="EC831" s="26"/>
      <c r="ED831" s="26"/>
      <c r="EE831" s="26"/>
      <c r="EF831" s="26"/>
      <c r="EG831" s="26"/>
      <c r="EH831" s="26"/>
      <c r="EI831" s="26"/>
      <c r="EJ831" s="26"/>
      <c r="EK831" s="26"/>
      <c r="EL831" s="26"/>
      <c r="EM831" s="26"/>
      <c r="EN831" s="26"/>
      <c r="EO831" s="26"/>
      <c r="EP831" s="26"/>
      <c r="EQ831" s="26"/>
      <c r="ER831" s="26"/>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c r="FX831" s="26"/>
      <c r="FY831" s="26"/>
      <c r="FZ831" s="26"/>
      <c r="GA831" s="26"/>
      <c r="GB831" s="26"/>
      <c r="GC831" s="26"/>
      <c r="GD831" s="26"/>
      <c r="GE831" s="26"/>
      <c r="GF831" s="26"/>
      <c r="GG831" s="26"/>
      <c r="GH831" s="26"/>
      <c r="GI831" s="26"/>
      <c r="GJ831" s="26"/>
      <c r="GK831" s="26"/>
      <c r="GL831" s="26"/>
      <c r="GM831" s="26"/>
      <c r="GN831" s="26"/>
      <c r="GO831" s="26"/>
      <c r="GP831" s="26"/>
      <c r="GQ831" s="26"/>
      <c r="GR831" s="26"/>
      <c r="GS831" s="26"/>
      <c r="GT831" s="26"/>
    </row>
    <row r="832" spans="1:202"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26"/>
      <c r="DX832" s="26"/>
      <c r="DY832" s="26"/>
      <c r="DZ832" s="26"/>
      <c r="EA832" s="26"/>
      <c r="EB832" s="26"/>
      <c r="EC832" s="26"/>
      <c r="ED832" s="26"/>
      <c r="EE832" s="26"/>
      <c r="EF832" s="26"/>
      <c r="EG832" s="26"/>
      <c r="EH832" s="26"/>
      <c r="EI832" s="26"/>
      <c r="EJ832" s="26"/>
      <c r="EK832" s="26"/>
      <c r="EL832" s="26"/>
      <c r="EM832" s="26"/>
      <c r="EN832" s="26"/>
      <c r="EO832" s="26"/>
      <c r="EP832" s="26"/>
      <c r="EQ832" s="26"/>
      <c r="ER832" s="26"/>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c r="FX832" s="26"/>
      <c r="FY832" s="26"/>
      <c r="FZ832" s="26"/>
      <c r="GA832" s="26"/>
      <c r="GB832" s="26"/>
      <c r="GC832" s="26"/>
      <c r="GD832" s="26"/>
      <c r="GE832" s="26"/>
      <c r="GF832" s="26"/>
      <c r="GG832" s="26"/>
      <c r="GH832" s="26"/>
      <c r="GI832" s="26"/>
      <c r="GJ832" s="26"/>
      <c r="GK832" s="26"/>
      <c r="GL832" s="26"/>
      <c r="GM832" s="26"/>
      <c r="GN832" s="26"/>
      <c r="GO832" s="26"/>
      <c r="GP832" s="26"/>
      <c r="GQ832" s="26"/>
      <c r="GR832" s="26"/>
      <c r="GS832" s="26"/>
      <c r="GT832" s="26"/>
    </row>
    <row r="833" spans="1:202"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26"/>
      <c r="DX833" s="26"/>
      <c r="DY833" s="26"/>
      <c r="DZ833" s="26"/>
      <c r="EA833" s="26"/>
      <c r="EB833" s="26"/>
      <c r="EC833" s="26"/>
      <c r="ED833" s="26"/>
      <c r="EE833" s="26"/>
      <c r="EF833" s="26"/>
      <c r="EG833" s="26"/>
      <c r="EH833" s="26"/>
      <c r="EI833" s="26"/>
      <c r="EJ833" s="26"/>
      <c r="EK833" s="26"/>
      <c r="EL833" s="26"/>
      <c r="EM833" s="26"/>
      <c r="EN833" s="26"/>
      <c r="EO833" s="26"/>
      <c r="EP833" s="26"/>
      <c r="EQ833" s="26"/>
      <c r="ER833" s="26"/>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c r="FX833" s="26"/>
      <c r="FY833" s="26"/>
      <c r="FZ833" s="26"/>
      <c r="GA833" s="26"/>
      <c r="GB833" s="26"/>
      <c r="GC833" s="26"/>
      <c r="GD833" s="26"/>
      <c r="GE833" s="26"/>
      <c r="GF833" s="26"/>
      <c r="GG833" s="26"/>
      <c r="GH833" s="26"/>
      <c r="GI833" s="26"/>
      <c r="GJ833" s="26"/>
      <c r="GK833" s="26"/>
      <c r="GL833" s="26"/>
      <c r="GM833" s="26"/>
      <c r="GN833" s="26"/>
      <c r="GO833" s="26"/>
      <c r="GP833" s="26"/>
      <c r="GQ833" s="26"/>
      <c r="GR833" s="26"/>
      <c r="GS833" s="26"/>
      <c r="GT833" s="26"/>
    </row>
    <row r="834" spans="1:202"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26"/>
      <c r="DX834" s="26"/>
      <c r="DY834" s="26"/>
      <c r="DZ834" s="26"/>
      <c r="EA834" s="26"/>
      <c r="EB834" s="26"/>
      <c r="EC834" s="26"/>
      <c r="ED834" s="26"/>
      <c r="EE834" s="26"/>
      <c r="EF834" s="26"/>
      <c r="EG834" s="26"/>
      <c r="EH834" s="26"/>
      <c r="EI834" s="26"/>
      <c r="EJ834" s="26"/>
      <c r="EK834" s="26"/>
      <c r="EL834" s="26"/>
      <c r="EM834" s="26"/>
      <c r="EN834" s="26"/>
      <c r="EO834" s="26"/>
      <c r="EP834" s="26"/>
      <c r="EQ834" s="26"/>
      <c r="ER834" s="26"/>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c r="FX834" s="26"/>
      <c r="FY834" s="26"/>
      <c r="FZ834" s="26"/>
      <c r="GA834" s="26"/>
      <c r="GB834" s="26"/>
      <c r="GC834" s="26"/>
      <c r="GD834" s="26"/>
      <c r="GE834" s="26"/>
      <c r="GF834" s="26"/>
      <c r="GG834" s="26"/>
      <c r="GH834" s="26"/>
      <c r="GI834" s="26"/>
      <c r="GJ834" s="26"/>
      <c r="GK834" s="26"/>
      <c r="GL834" s="26"/>
      <c r="GM834" s="26"/>
      <c r="GN834" s="26"/>
      <c r="GO834" s="26"/>
      <c r="GP834" s="26"/>
      <c r="GQ834" s="26"/>
      <c r="GR834" s="26"/>
      <c r="GS834" s="26"/>
      <c r="GT834" s="26"/>
    </row>
    <row r="835" spans="1:202"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26"/>
      <c r="DX835" s="26"/>
      <c r="DY835" s="26"/>
      <c r="DZ835" s="26"/>
      <c r="EA835" s="26"/>
      <c r="EB835" s="26"/>
      <c r="EC835" s="26"/>
      <c r="ED835" s="26"/>
      <c r="EE835" s="26"/>
      <c r="EF835" s="26"/>
      <c r="EG835" s="26"/>
      <c r="EH835" s="26"/>
      <c r="EI835" s="26"/>
      <c r="EJ835" s="26"/>
      <c r="EK835" s="26"/>
      <c r="EL835" s="26"/>
      <c r="EM835" s="26"/>
      <c r="EN835" s="26"/>
      <c r="EO835" s="26"/>
      <c r="EP835" s="26"/>
      <c r="EQ835" s="26"/>
      <c r="ER835" s="26"/>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c r="FX835" s="26"/>
      <c r="FY835" s="26"/>
      <c r="FZ835" s="26"/>
      <c r="GA835" s="26"/>
      <c r="GB835" s="26"/>
      <c r="GC835" s="26"/>
      <c r="GD835" s="26"/>
      <c r="GE835" s="26"/>
      <c r="GF835" s="26"/>
      <c r="GG835" s="26"/>
      <c r="GH835" s="26"/>
      <c r="GI835" s="26"/>
      <c r="GJ835" s="26"/>
      <c r="GK835" s="26"/>
      <c r="GL835" s="26"/>
      <c r="GM835" s="26"/>
      <c r="GN835" s="26"/>
      <c r="GO835" s="26"/>
      <c r="GP835" s="26"/>
      <c r="GQ835" s="26"/>
      <c r="GR835" s="26"/>
      <c r="GS835" s="26"/>
      <c r="GT835" s="26"/>
    </row>
    <row r="836" spans="1:202"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26"/>
      <c r="DX836" s="26"/>
      <c r="DY836" s="26"/>
      <c r="DZ836" s="26"/>
      <c r="EA836" s="26"/>
      <c r="EB836" s="26"/>
      <c r="EC836" s="26"/>
      <c r="ED836" s="26"/>
      <c r="EE836" s="26"/>
      <c r="EF836" s="26"/>
      <c r="EG836" s="26"/>
      <c r="EH836" s="26"/>
      <c r="EI836" s="26"/>
      <c r="EJ836" s="26"/>
      <c r="EK836" s="26"/>
      <c r="EL836" s="26"/>
      <c r="EM836" s="26"/>
      <c r="EN836" s="26"/>
      <c r="EO836" s="26"/>
      <c r="EP836" s="26"/>
      <c r="EQ836" s="26"/>
      <c r="ER836" s="26"/>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c r="FX836" s="26"/>
      <c r="FY836" s="26"/>
      <c r="FZ836" s="26"/>
      <c r="GA836" s="26"/>
      <c r="GB836" s="26"/>
      <c r="GC836" s="26"/>
      <c r="GD836" s="26"/>
      <c r="GE836" s="26"/>
      <c r="GF836" s="26"/>
      <c r="GG836" s="26"/>
      <c r="GH836" s="26"/>
      <c r="GI836" s="26"/>
      <c r="GJ836" s="26"/>
      <c r="GK836" s="26"/>
      <c r="GL836" s="26"/>
      <c r="GM836" s="26"/>
      <c r="GN836" s="26"/>
      <c r="GO836" s="26"/>
      <c r="GP836" s="26"/>
      <c r="GQ836" s="26"/>
      <c r="GR836" s="26"/>
      <c r="GS836" s="26"/>
      <c r="GT836" s="26"/>
    </row>
    <row r="837" spans="1:202"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c r="DQ837" s="26"/>
      <c r="DR837" s="26"/>
      <c r="DS837" s="26"/>
      <c r="DT837" s="26"/>
      <c r="DU837" s="26"/>
      <c r="DV837" s="26"/>
      <c r="DW837" s="26"/>
      <c r="DX837" s="26"/>
      <c r="DY837" s="26"/>
      <c r="DZ837" s="26"/>
      <c r="EA837" s="26"/>
      <c r="EB837" s="26"/>
      <c r="EC837" s="26"/>
      <c r="ED837" s="26"/>
      <c r="EE837" s="26"/>
      <c r="EF837" s="26"/>
      <c r="EG837" s="26"/>
      <c r="EH837" s="26"/>
      <c r="EI837" s="26"/>
      <c r="EJ837" s="26"/>
      <c r="EK837" s="26"/>
      <c r="EL837" s="26"/>
      <c r="EM837" s="26"/>
      <c r="EN837" s="26"/>
      <c r="EO837" s="26"/>
      <c r="EP837" s="26"/>
      <c r="EQ837" s="26"/>
      <c r="ER837" s="26"/>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c r="FX837" s="26"/>
      <c r="FY837" s="26"/>
      <c r="FZ837" s="26"/>
      <c r="GA837" s="26"/>
      <c r="GB837" s="26"/>
      <c r="GC837" s="26"/>
      <c r="GD837" s="26"/>
      <c r="GE837" s="26"/>
      <c r="GF837" s="26"/>
      <c r="GG837" s="26"/>
      <c r="GH837" s="26"/>
      <c r="GI837" s="26"/>
      <c r="GJ837" s="26"/>
      <c r="GK837" s="26"/>
      <c r="GL837" s="26"/>
      <c r="GM837" s="26"/>
      <c r="GN837" s="26"/>
      <c r="GO837" s="26"/>
      <c r="GP837" s="26"/>
      <c r="GQ837" s="26"/>
      <c r="GR837" s="26"/>
      <c r="GS837" s="26"/>
      <c r="GT837" s="26"/>
    </row>
    <row r="838" spans="1:202"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26"/>
      <c r="DX838" s="26"/>
      <c r="DY838" s="26"/>
      <c r="DZ838" s="26"/>
      <c r="EA838" s="26"/>
      <c r="EB838" s="26"/>
      <c r="EC838" s="26"/>
      <c r="ED838" s="26"/>
      <c r="EE838" s="26"/>
      <c r="EF838" s="26"/>
      <c r="EG838" s="26"/>
      <c r="EH838" s="26"/>
      <c r="EI838" s="26"/>
      <c r="EJ838" s="26"/>
      <c r="EK838" s="26"/>
      <c r="EL838" s="26"/>
      <c r="EM838" s="26"/>
      <c r="EN838" s="26"/>
      <c r="EO838" s="26"/>
      <c r="EP838" s="26"/>
      <c r="EQ838" s="26"/>
      <c r="ER838" s="26"/>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c r="FX838" s="26"/>
      <c r="FY838" s="26"/>
      <c r="FZ838" s="26"/>
      <c r="GA838" s="26"/>
      <c r="GB838" s="26"/>
      <c r="GC838" s="26"/>
      <c r="GD838" s="26"/>
      <c r="GE838" s="26"/>
      <c r="GF838" s="26"/>
      <c r="GG838" s="26"/>
      <c r="GH838" s="26"/>
      <c r="GI838" s="26"/>
      <c r="GJ838" s="26"/>
      <c r="GK838" s="26"/>
      <c r="GL838" s="26"/>
      <c r="GM838" s="26"/>
      <c r="GN838" s="26"/>
      <c r="GO838" s="26"/>
      <c r="GP838" s="26"/>
      <c r="GQ838" s="26"/>
      <c r="GR838" s="26"/>
      <c r="GS838" s="26"/>
      <c r="GT838" s="26"/>
    </row>
    <row r="839" spans="1:202"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26"/>
      <c r="DX839" s="26"/>
      <c r="DY839" s="26"/>
      <c r="DZ839" s="26"/>
      <c r="EA839" s="26"/>
      <c r="EB839" s="26"/>
      <c r="EC839" s="26"/>
      <c r="ED839" s="26"/>
      <c r="EE839" s="26"/>
      <c r="EF839" s="26"/>
      <c r="EG839" s="26"/>
      <c r="EH839" s="26"/>
      <c r="EI839" s="26"/>
      <c r="EJ839" s="26"/>
      <c r="EK839" s="26"/>
      <c r="EL839" s="26"/>
      <c r="EM839" s="26"/>
      <c r="EN839" s="26"/>
      <c r="EO839" s="26"/>
      <c r="EP839" s="26"/>
      <c r="EQ839" s="26"/>
      <c r="ER839" s="26"/>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c r="FX839" s="26"/>
      <c r="FY839" s="26"/>
      <c r="FZ839" s="26"/>
      <c r="GA839" s="26"/>
      <c r="GB839" s="26"/>
      <c r="GC839" s="26"/>
      <c r="GD839" s="26"/>
      <c r="GE839" s="26"/>
      <c r="GF839" s="26"/>
      <c r="GG839" s="26"/>
      <c r="GH839" s="26"/>
      <c r="GI839" s="26"/>
      <c r="GJ839" s="26"/>
      <c r="GK839" s="26"/>
      <c r="GL839" s="26"/>
      <c r="GM839" s="26"/>
      <c r="GN839" s="26"/>
      <c r="GO839" s="26"/>
      <c r="GP839" s="26"/>
      <c r="GQ839" s="26"/>
      <c r="GR839" s="26"/>
      <c r="GS839" s="26"/>
      <c r="GT839" s="26"/>
    </row>
    <row r="840" spans="1:202"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26"/>
      <c r="DX840" s="26"/>
      <c r="DY840" s="26"/>
      <c r="DZ840" s="26"/>
      <c r="EA840" s="26"/>
      <c r="EB840" s="26"/>
      <c r="EC840" s="26"/>
      <c r="ED840" s="26"/>
      <c r="EE840" s="26"/>
      <c r="EF840" s="26"/>
      <c r="EG840" s="26"/>
      <c r="EH840" s="26"/>
      <c r="EI840" s="26"/>
      <c r="EJ840" s="26"/>
      <c r="EK840" s="26"/>
      <c r="EL840" s="26"/>
      <c r="EM840" s="26"/>
      <c r="EN840" s="26"/>
      <c r="EO840" s="26"/>
      <c r="EP840" s="26"/>
      <c r="EQ840" s="26"/>
      <c r="ER840" s="26"/>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c r="FX840" s="26"/>
      <c r="FY840" s="26"/>
      <c r="FZ840" s="26"/>
      <c r="GA840" s="26"/>
      <c r="GB840" s="26"/>
      <c r="GC840" s="26"/>
      <c r="GD840" s="26"/>
      <c r="GE840" s="26"/>
      <c r="GF840" s="26"/>
      <c r="GG840" s="26"/>
      <c r="GH840" s="26"/>
      <c r="GI840" s="26"/>
      <c r="GJ840" s="26"/>
      <c r="GK840" s="26"/>
      <c r="GL840" s="26"/>
      <c r="GM840" s="26"/>
      <c r="GN840" s="26"/>
      <c r="GO840" s="26"/>
      <c r="GP840" s="26"/>
      <c r="GQ840" s="26"/>
      <c r="GR840" s="26"/>
      <c r="GS840" s="26"/>
      <c r="GT840" s="26"/>
    </row>
    <row r="841" spans="1:202"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26"/>
      <c r="DX841" s="26"/>
      <c r="DY841" s="26"/>
      <c r="DZ841" s="26"/>
      <c r="EA841" s="26"/>
      <c r="EB841" s="26"/>
      <c r="EC841" s="26"/>
      <c r="ED841" s="26"/>
      <c r="EE841" s="26"/>
      <c r="EF841" s="26"/>
      <c r="EG841" s="26"/>
      <c r="EH841" s="26"/>
      <c r="EI841" s="26"/>
      <c r="EJ841" s="26"/>
      <c r="EK841" s="26"/>
      <c r="EL841" s="26"/>
      <c r="EM841" s="26"/>
      <c r="EN841" s="26"/>
      <c r="EO841" s="26"/>
      <c r="EP841" s="26"/>
      <c r="EQ841" s="26"/>
      <c r="ER841" s="26"/>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c r="FX841" s="26"/>
      <c r="FY841" s="26"/>
      <c r="FZ841" s="26"/>
      <c r="GA841" s="26"/>
      <c r="GB841" s="26"/>
      <c r="GC841" s="26"/>
      <c r="GD841" s="26"/>
      <c r="GE841" s="26"/>
      <c r="GF841" s="26"/>
      <c r="GG841" s="26"/>
      <c r="GH841" s="26"/>
      <c r="GI841" s="26"/>
      <c r="GJ841" s="26"/>
      <c r="GK841" s="26"/>
      <c r="GL841" s="26"/>
      <c r="GM841" s="26"/>
      <c r="GN841" s="26"/>
      <c r="GO841" s="26"/>
      <c r="GP841" s="26"/>
      <c r="GQ841" s="26"/>
      <c r="GR841" s="26"/>
      <c r="GS841" s="26"/>
      <c r="GT841" s="26"/>
    </row>
    <row r="842" spans="1:202"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c r="DQ842" s="26"/>
      <c r="DR842" s="26"/>
      <c r="DS842" s="26"/>
      <c r="DT842" s="26"/>
      <c r="DU842" s="26"/>
      <c r="DV842" s="26"/>
      <c r="DW842" s="26"/>
      <c r="DX842" s="26"/>
      <c r="DY842" s="26"/>
      <c r="DZ842" s="26"/>
      <c r="EA842" s="26"/>
      <c r="EB842" s="26"/>
      <c r="EC842" s="26"/>
      <c r="ED842" s="26"/>
      <c r="EE842" s="26"/>
      <c r="EF842" s="26"/>
      <c r="EG842" s="26"/>
      <c r="EH842" s="26"/>
      <c r="EI842" s="26"/>
      <c r="EJ842" s="26"/>
      <c r="EK842" s="26"/>
      <c r="EL842" s="26"/>
      <c r="EM842" s="26"/>
      <c r="EN842" s="26"/>
      <c r="EO842" s="26"/>
      <c r="EP842" s="26"/>
      <c r="EQ842" s="26"/>
      <c r="ER842" s="26"/>
      <c r="ES842" s="26"/>
      <c r="ET842" s="26"/>
      <c r="EU842" s="26"/>
      <c r="EV842" s="26"/>
      <c r="EW842" s="26"/>
      <c r="EX842" s="26"/>
      <c r="EY842" s="26"/>
      <c r="EZ842" s="26"/>
      <c r="FA842" s="26"/>
      <c r="FB842" s="26"/>
      <c r="FC842" s="26"/>
      <c r="FD842" s="26"/>
      <c r="FE842" s="26"/>
      <c r="FF842" s="26"/>
      <c r="FG842" s="26"/>
      <c r="FH842" s="26"/>
      <c r="FI842" s="26"/>
      <c r="FJ842" s="26"/>
      <c r="FK842" s="26"/>
      <c r="FL842" s="26"/>
      <c r="FM842" s="26"/>
      <c r="FN842" s="26"/>
      <c r="FO842" s="26"/>
      <c r="FP842" s="26"/>
      <c r="FQ842" s="26"/>
      <c r="FR842" s="26"/>
      <c r="FS842" s="26"/>
      <c r="FT842" s="26"/>
      <c r="FU842" s="26"/>
      <c r="FV842" s="26"/>
      <c r="FW842" s="26"/>
      <c r="FX842" s="26"/>
      <c r="FY842" s="26"/>
      <c r="FZ842" s="26"/>
      <c r="GA842" s="26"/>
      <c r="GB842" s="26"/>
      <c r="GC842" s="26"/>
      <c r="GD842" s="26"/>
      <c r="GE842" s="26"/>
      <c r="GF842" s="26"/>
      <c r="GG842" s="26"/>
      <c r="GH842" s="26"/>
      <c r="GI842" s="26"/>
      <c r="GJ842" s="26"/>
      <c r="GK842" s="26"/>
      <c r="GL842" s="26"/>
      <c r="GM842" s="26"/>
      <c r="GN842" s="26"/>
      <c r="GO842" s="26"/>
      <c r="GP842" s="26"/>
      <c r="GQ842" s="26"/>
      <c r="GR842" s="26"/>
      <c r="GS842" s="26"/>
      <c r="GT842" s="26"/>
    </row>
    <row r="843" spans="1:202"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c r="DQ843" s="26"/>
      <c r="DR843" s="26"/>
      <c r="DS843" s="26"/>
      <c r="DT843" s="26"/>
      <c r="DU843" s="26"/>
      <c r="DV843" s="26"/>
      <c r="DW843" s="26"/>
      <c r="DX843" s="26"/>
      <c r="DY843" s="26"/>
      <c r="DZ843" s="26"/>
      <c r="EA843" s="26"/>
      <c r="EB843" s="26"/>
      <c r="EC843" s="26"/>
      <c r="ED843" s="26"/>
      <c r="EE843" s="26"/>
      <c r="EF843" s="26"/>
      <c r="EG843" s="26"/>
      <c r="EH843" s="26"/>
      <c r="EI843" s="26"/>
      <c r="EJ843" s="26"/>
      <c r="EK843" s="26"/>
      <c r="EL843" s="26"/>
      <c r="EM843" s="26"/>
      <c r="EN843" s="26"/>
      <c r="EO843" s="26"/>
      <c r="EP843" s="26"/>
      <c r="EQ843" s="26"/>
      <c r="ER843" s="26"/>
      <c r="ES843" s="26"/>
      <c r="ET843" s="26"/>
      <c r="EU843" s="26"/>
      <c r="EV843" s="26"/>
      <c r="EW843" s="26"/>
      <c r="EX843" s="26"/>
      <c r="EY843" s="26"/>
      <c r="EZ843" s="26"/>
      <c r="FA843" s="26"/>
      <c r="FB843" s="26"/>
      <c r="FC843" s="26"/>
      <c r="FD843" s="26"/>
      <c r="FE843" s="26"/>
      <c r="FF843" s="26"/>
      <c r="FG843" s="26"/>
      <c r="FH843" s="26"/>
      <c r="FI843" s="26"/>
      <c r="FJ843" s="26"/>
      <c r="FK843" s="26"/>
      <c r="FL843" s="26"/>
      <c r="FM843" s="26"/>
      <c r="FN843" s="26"/>
      <c r="FO843" s="26"/>
      <c r="FP843" s="26"/>
      <c r="FQ843" s="26"/>
      <c r="FR843" s="26"/>
      <c r="FS843" s="26"/>
      <c r="FT843" s="26"/>
      <c r="FU843" s="26"/>
      <c r="FV843" s="26"/>
      <c r="FW843" s="26"/>
      <c r="FX843" s="26"/>
      <c r="FY843" s="26"/>
      <c r="FZ843" s="26"/>
      <c r="GA843" s="26"/>
      <c r="GB843" s="26"/>
      <c r="GC843" s="26"/>
      <c r="GD843" s="26"/>
      <c r="GE843" s="26"/>
      <c r="GF843" s="26"/>
      <c r="GG843" s="26"/>
      <c r="GH843" s="26"/>
      <c r="GI843" s="26"/>
      <c r="GJ843" s="26"/>
      <c r="GK843" s="26"/>
      <c r="GL843" s="26"/>
      <c r="GM843" s="26"/>
      <c r="GN843" s="26"/>
      <c r="GO843" s="26"/>
      <c r="GP843" s="26"/>
      <c r="GQ843" s="26"/>
      <c r="GR843" s="26"/>
      <c r="GS843" s="26"/>
      <c r="GT843" s="26"/>
    </row>
    <row r="844" spans="1:202"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c r="DQ844" s="26"/>
      <c r="DR844" s="26"/>
      <c r="DS844" s="26"/>
      <c r="DT844" s="26"/>
      <c r="DU844" s="26"/>
      <c r="DV844" s="26"/>
      <c r="DW844" s="26"/>
      <c r="DX844" s="26"/>
      <c r="DY844" s="26"/>
      <c r="DZ844" s="26"/>
      <c r="EA844" s="26"/>
      <c r="EB844" s="26"/>
      <c r="EC844" s="26"/>
      <c r="ED844" s="26"/>
      <c r="EE844" s="26"/>
      <c r="EF844" s="26"/>
      <c r="EG844" s="26"/>
      <c r="EH844" s="26"/>
      <c r="EI844" s="26"/>
      <c r="EJ844" s="26"/>
      <c r="EK844" s="26"/>
      <c r="EL844" s="26"/>
      <c r="EM844" s="26"/>
      <c r="EN844" s="26"/>
      <c r="EO844" s="26"/>
      <c r="EP844" s="26"/>
      <c r="EQ844" s="26"/>
      <c r="ER844" s="26"/>
      <c r="ES844" s="26"/>
      <c r="ET844" s="26"/>
      <c r="EU844" s="26"/>
      <c r="EV844" s="26"/>
      <c r="EW844" s="26"/>
      <c r="EX844" s="26"/>
      <c r="EY844" s="26"/>
      <c r="EZ844" s="26"/>
      <c r="FA844" s="26"/>
      <c r="FB844" s="26"/>
      <c r="FC844" s="26"/>
      <c r="FD844" s="26"/>
      <c r="FE844" s="26"/>
      <c r="FF844" s="26"/>
      <c r="FG844" s="26"/>
      <c r="FH844" s="26"/>
      <c r="FI844" s="26"/>
      <c r="FJ844" s="26"/>
      <c r="FK844" s="26"/>
      <c r="FL844" s="26"/>
      <c r="FM844" s="26"/>
      <c r="FN844" s="26"/>
      <c r="FO844" s="26"/>
      <c r="FP844" s="26"/>
      <c r="FQ844" s="26"/>
      <c r="FR844" s="26"/>
      <c r="FS844" s="26"/>
      <c r="FT844" s="26"/>
      <c r="FU844" s="26"/>
      <c r="FV844" s="26"/>
      <c r="FW844" s="26"/>
      <c r="FX844" s="26"/>
      <c r="FY844" s="26"/>
      <c r="FZ844" s="26"/>
      <c r="GA844" s="26"/>
      <c r="GB844" s="26"/>
      <c r="GC844" s="26"/>
      <c r="GD844" s="26"/>
      <c r="GE844" s="26"/>
      <c r="GF844" s="26"/>
      <c r="GG844" s="26"/>
      <c r="GH844" s="26"/>
      <c r="GI844" s="26"/>
      <c r="GJ844" s="26"/>
      <c r="GK844" s="26"/>
      <c r="GL844" s="26"/>
      <c r="GM844" s="26"/>
      <c r="GN844" s="26"/>
      <c r="GO844" s="26"/>
      <c r="GP844" s="26"/>
      <c r="GQ844" s="26"/>
      <c r="GR844" s="26"/>
      <c r="GS844" s="26"/>
      <c r="GT844" s="26"/>
    </row>
    <row r="845" spans="1:202"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c r="DQ845" s="26"/>
      <c r="DR845" s="26"/>
      <c r="DS845" s="26"/>
      <c r="DT845" s="26"/>
      <c r="DU845" s="26"/>
      <c r="DV845" s="26"/>
      <c r="DW845" s="26"/>
      <c r="DX845" s="26"/>
      <c r="DY845" s="26"/>
      <c r="DZ845" s="26"/>
      <c r="EA845" s="26"/>
      <c r="EB845" s="26"/>
      <c r="EC845" s="26"/>
      <c r="ED845" s="26"/>
      <c r="EE845" s="26"/>
      <c r="EF845" s="26"/>
      <c r="EG845" s="26"/>
      <c r="EH845" s="26"/>
      <c r="EI845" s="26"/>
      <c r="EJ845" s="26"/>
      <c r="EK845" s="26"/>
      <c r="EL845" s="26"/>
      <c r="EM845" s="26"/>
      <c r="EN845" s="26"/>
      <c r="EO845" s="26"/>
      <c r="EP845" s="26"/>
      <c r="EQ845" s="26"/>
      <c r="ER845" s="26"/>
      <c r="ES845" s="26"/>
      <c r="ET845" s="26"/>
      <c r="EU845" s="26"/>
      <c r="EV845" s="26"/>
      <c r="EW845" s="26"/>
      <c r="EX845" s="26"/>
      <c r="EY845" s="26"/>
      <c r="EZ845" s="26"/>
      <c r="FA845" s="26"/>
      <c r="FB845" s="26"/>
      <c r="FC845" s="26"/>
      <c r="FD845" s="26"/>
      <c r="FE845" s="26"/>
      <c r="FF845" s="26"/>
      <c r="FG845" s="26"/>
      <c r="FH845" s="26"/>
      <c r="FI845" s="26"/>
      <c r="FJ845" s="26"/>
      <c r="FK845" s="26"/>
      <c r="FL845" s="26"/>
      <c r="FM845" s="26"/>
      <c r="FN845" s="26"/>
      <c r="FO845" s="26"/>
      <c r="FP845" s="26"/>
      <c r="FQ845" s="26"/>
      <c r="FR845" s="26"/>
      <c r="FS845" s="26"/>
      <c r="FT845" s="26"/>
      <c r="FU845" s="26"/>
      <c r="FV845" s="26"/>
      <c r="FW845" s="26"/>
      <c r="FX845" s="26"/>
      <c r="FY845" s="26"/>
      <c r="FZ845" s="26"/>
      <c r="GA845" s="26"/>
      <c r="GB845" s="26"/>
      <c r="GC845" s="26"/>
      <c r="GD845" s="26"/>
      <c r="GE845" s="26"/>
      <c r="GF845" s="26"/>
      <c r="GG845" s="26"/>
      <c r="GH845" s="26"/>
      <c r="GI845" s="26"/>
      <c r="GJ845" s="26"/>
      <c r="GK845" s="26"/>
      <c r="GL845" s="26"/>
      <c r="GM845" s="26"/>
      <c r="GN845" s="26"/>
      <c r="GO845" s="26"/>
      <c r="GP845" s="26"/>
      <c r="GQ845" s="26"/>
      <c r="GR845" s="26"/>
      <c r="GS845" s="26"/>
      <c r="GT845" s="26"/>
    </row>
    <row r="846" spans="1:202"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c r="DQ846" s="26"/>
      <c r="DR846" s="26"/>
      <c r="DS846" s="26"/>
      <c r="DT846" s="26"/>
      <c r="DU846" s="26"/>
      <c r="DV846" s="26"/>
      <c r="DW846" s="26"/>
      <c r="DX846" s="26"/>
      <c r="DY846" s="26"/>
      <c r="DZ846" s="26"/>
      <c r="EA846" s="26"/>
      <c r="EB846" s="26"/>
      <c r="EC846" s="26"/>
      <c r="ED846" s="26"/>
      <c r="EE846" s="26"/>
      <c r="EF846" s="26"/>
      <c r="EG846" s="26"/>
      <c r="EH846" s="26"/>
      <c r="EI846" s="26"/>
      <c r="EJ846" s="26"/>
      <c r="EK846" s="26"/>
      <c r="EL846" s="26"/>
      <c r="EM846" s="26"/>
      <c r="EN846" s="26"/>
      <c r="EO846" s="26"/>
      <c r="EP846" s="26"/>
      <c r="EQ846" s="26"/>
      <c r="ER846" s="26"/>
      <c r="ES846" s="26"/>
      <c r="ET846" s="26"/>
      <c r="EU846" s="26"/>
      <c r="EV846" s="26"/>
      <c r="EW846" s="26"/>
      <c r="EX846" s="26"/>
      <c r="EY846" s="26"/>
      <c r="EZ846" s="26"/>
      <c r="FA846" s="26"/>
      <c r="FB846" s="26"/>
      <c r="FC846" s="26"/>
      <c r="FD846" s="26"/>
      <c r="FE846" s="26"/>
      <c r="FF846" s="26"/>
      <c r="FG846" s="26"/>
      <c r="FH846" s="26"/>
      <c r="FI846" s="26"/>
      <c r="FJ846" s="26"/>
      <c r="FK846" s="26"/>
      <c r="FL846" s="26"/>
      <c r="FM846" s="26"/>
      <c r="FN846" s="26"/>
      <c r="FO846" s="26"/>
      <c r="FP846" s="26"/>
      <c r="FQ846" s="26"/>
      <c r="FR846" s="26"/>
      <c r="FS846" s="26"/>
      <c r="FT846" s="26"/>
      <c r="FU846" s="26"/>
      <c r="FV846" s="26"/>
      <c r="FW846" s="26"/>
      <c r="FX846" s="26"/>
      <c r="FY846" s="26"/>
      <c r="FZ846" s="26"/>
      <c r="GA846" s="26"/>
      <c r="GB846" s="26"/>
      <c r="GC846" s="26"/>
      <c r="GD846" s="26"/>
      <c r="GE846" s="26"/>
      <c r="GF846" s="26"/>
      <c r="GG846" s="26"/>
      <c r="GH846" s="26"/>
      <c r="GI846" s="26"/>
      <c r="GJ846" s="26"/>
      <c r="GK846" s="26"/>
      <c r="GL846" s="26"/>
      <c r="GM846" s="26"/>
      <c r="GN846" s="26"/>
      <c r="GO846" s="26"/>
      <c r="GP846" s="26"/>
      <c r="GQ846" s="26"/>
      <c r="GR846" s="26"/>
      <c r="GS846" s="26"/>
      <c r="GT846" s="26"/>
    </row>
    <row r="847" spans="1:202"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c r="DQ847" s="26"/>
      <c r="DR847" s="26"/>
      <c r="DS847" s="26"/>
      <c r="DT847" s="26"/>
      <c r="DU847" s="26"/>
      <c r="DV847" s="26"/>
      <c r="DW847" s="26"/>
      <c r="DX847" s="26"/>
      <c r="DY847" s="26"/>
      <c r="DZ847" s="26"/>
      <c r="EA847" s="26"/>
      <c r="EB847" s="26"/>
      <c r="EC847" s="26"/>
      <c r="ED847" s="26"/>
      <c r="EE847" s="26"/>
      <c r="EF847" s="26"/>
      <c r="EG847" s="26"/>
      <c r="EH847" s="26"/>
      <c r="EI847" s="26"/>
      <c r="EJ847" s="26"/>
      <c r="EK847" s="26"/>
      <c r="EL847" s="26"/>
      <c r="EM847" s="26"/>
      <c r="EN847" s="26"/>
      <c r="EO847" s="26"/>
      <c r="EP847" s="26"/>
      <c r="EQ847" s="26"/>
      <c r="ER847" s="26"/>
      <c r="ES847" s="26"/>
      <c r="ET847" s="26"/>
      <c r="EU847" s="26"/>
      <c r="EV847" s="26"/>
      <c r="EW847" s="26"/>
      <c r="EX847" s="26"/>
      <c r="EY847" s="26"/>
      <c r="EZ847" s="26"/>
      <c r="FA847" s="26"/>
      <c r="FB847" s="26"/>
      <c r="FC847" s="26"/>
      <c r="FD847" s="26"/>
      <c r="FE847" s="26"/>
      <c r="FF847" s="26"/>
      <c r="FG847" s="26"/>
      <c r="FH847" s="26"/>
      <c r="FI847" s="26"/>
      <c r="FJ847" s="26"/>
      <c r="FK847" s="26"/>
      <c r="FL847" s="26"/>
      <c r="FM847" s="26"/>
      <c r="FN847" s="26"/>
      <c r="FO847" s="26"/>
      <c r="FP847" s="26"/>
      <c r="FQ847" s="26"/>
      <c r="FR847" s="26"/>
      <c r="FS847" s="26"/>
      <c r="FT847" s="26"/>
      <c r="FU847" s="26"/>
      <c r="FV847" s="26"/>
      <c r="FW847" s="26"/>
      <c r="FX847" s="26"/>
      <c r="FY847" s="26"/>
      <c r="FZ847" s="26"/>
      <c r="GA847" s="26"/>
      <c r="GB847" s="26"/>
      <c r="GC847" s="26"/>
      <c r="GD847" s="26"/>
      <c r="GE847" s="26"/>
      <c r="GF847" s="26"/>
      <c r="GG847" s="26"/>
      <c r="GH847" s="26"/>
      <c r="GI847" s="26"/>
      <c r="GJ847" s="26"/>
      <c r="GK847" s="26"/>
      <c r="GL847" s="26"/>
      <c r="GM847" s="26"/>
      <c r="GN847" s="26"/>
      <c r="GO847" s="26"/>
      <c r="GP847" s="26"/>
      <c r="GQ847" s="26"/>
      <c r="GR847" s="26"/>
      <c r="GS847" s="26"/>
      <c r="GT847" s="26"/>
    </row>
    <row r="848" spans="1:202"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c r="DQ848" s="26"/>
      <c r="DR848" s="26"/>
      <c r="DS848" s="26"/>
      <c r="DT848" s="26"/>
      <c r="DU848" s="26"/>
      <c r="DV848" s="26"/>
      <c r="DW848" s="26"/>
      <c r="DX848" s="26"/>
      <c r="DY848" s="26"/>
      <c r="DZ848" s="26"/>
      <c r="EA848" s="26"/>
      <c r="EB848" s="26"/>
      <c r="EC848" s="26"/>
      <c r="ED848" s="26"/>
      <c r="EE848" s="26"/>
      <c r="EF848" s="26"/>
      <c r="EG848" s="26"/>
      <c r="EH848" s="26"/>
      <c r="EI848" s="26"/>
      <c r="EJ848" s="26"/>
      <c r="EK848" s="26"/>
      <c r="EL848" s="26"/>
      <c r="EM848" s="26"/>
      <c r="EN848" s="26"/>
      <c r="EO848" s="26"/>
      <c r="EP848" s="26"/>
      <c r="EQ848" s="26"/>
      <c r="ER848" s="26"/>
      <c r="ES848" s="26"/>
      <c r="ET848" s="26"/>
      <c r="EU848" s="26"/>
      <c r="EV848" s="26"/>
      <c r="EW848" s="26"/>
      <c r="EX848" s="26"/>
      <c r="EY848" s="26"/>
      <c r="EZ848" s="26"/>
      <c r="FA848" s="26"/>
      <c r="FB848" s="26"/>
      <c r="FC848" s="26"/>
      <c r="FD848" s="26"/>
      <c r="FE848" s="26"/>
      <c r="FF848" s="26"/>
      <c r="FG848" s="26"/>
      <c r="FH848" s="26"/>
      <c r="FI848" s="26"/>
      <c r="FJ848" s="26"/>
      <c r="FK848" s="26"/>
      <c r="FL848" s="26"/>
      <c r="FM848" s="26"/>
      <c r="FN848" s="26"/>
      <c r="FO848" s="26"/>
      <c r="FP848" s="26"/>
      <c r="FQ848" s="26"/>
      <c r="FR848" s="26"/>
      <c r="FS848" s="26"/>
      <c r="FT848" s="26"/>
      <c r="FU848" s="26"/>
      <c r="FV848" s="26"/>
      <c r="FW848" s="26"/>
      <c r="FX848" s="26"/>
      <c r="FY848" s="26"/>
      <c r="FZ848" s="26"/>
      <c r="GA848" s="26"/>
      <c r="GB848" s="26"/>
      <c r="GC848" s="26"/>
      <c r="GD848" s="26"/>
      <c r="GE848" s="26"/>
      <c r="GF848" s="26"/>
      <c r="GG848" s="26"/>
      <c r="GH848" s="26"/>
      <c r="GI848" s="26"/>
      <c r="GJ848" s="26"/>
      <c r="GK848" s="26"/>
      <c r="GL848" s="26"/>
      <c r="GM848" s="26"/>
      <c r="GN848" s="26"/>
      <c r="GO848" s="26"/>
      <c r="GP848" s="26"/>
      <c r="GQ848" s="26"/>
      <c r="GR848" s="26"/>
      <c r="GS848" s="26"/>
      <c r="GT848" s="26"/>
    </row>
    <row r="849" spans="1:202"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c r="DQ849" s="26"/>
      <c r="DR849" s="26"/>
      <c r="DS849" s="26"/>
      <c r="DT849" s="26"/>
      <c r="DU849" s="26"/>
      <c r="DV849" s="26"/>
      <c r="DW849" s="26"/>
      <c r="DX849" s="26"/>
      <c r="DY849" s="26"/>
      <c r="DZ849" s="26"/>
      <c r="EA849" s="26"/>
      <c r="EB849" s="26"/>
      <c r="EC849" s="26"/>
      <c r="ED849" s="26"/>
      <c r="EE849" s="26"/>
      <c r="EF849" s="26"/>
      <c r="EG849" s="26"/>
      <c r="EH849" s="26"/>
      <c r="EI849" s="26"/>
      <c r="EJ849" s="26"/>
      <c r="EK849" s="26"/>
      <c r="EL849" s="26"/>
      <c r="EM849" s="26"/>
      <c r="EN849" s="26"/>
      <c r="EO849" s="26"/>
      <c r="EP849" s="26"/>
      <c r="EQ849" s="26"/>
      <c r="ER849" s="26"/>
      <c r="ES849" s="26"/>
      <c r="ET849" s="26"/>
      <c r="EU849" s="26"/>
      <c r="EV849" s="26"/>
      <c r="EW849" s="26"/>
      <c r="EX849" s="26"/>
      <c r="EY849" s="26"/>
      <c r="EZ849" s="26"/>
      <c r="FA849" s="26"/>
      <c r="FB849" s="26"/>
      <c r="FC849" s="26"/>
      <c r="FD849" s="26"/>
      <c r="FE849" s="26"/>
      <c r="FF849" s="26"/>
      <c r="FG849" s="26"/>
      <c r="FH849" s="26"/>
      <c r="FI849" s="26"/>
      <c r="FJ849" s="26"/>
      <c r="FK849" s="26"/>
      <c r="FL849" s="26"/>
      <c r="FM849" s="26"/>
      <c r="FN849" s="26"/>
      <c r="FO849" s="26"/>
      <c r="FP849" s="26"/>
      <c r="FQ849" s="26"/>
      <c r="FR849" s="26"/>
      <c r="FS849" s="26"/>
      <c r="FT849" s="26"/>
      <c r="FU849" s="26"/>
      <c r="FV849" s="26"/>
      <c r="FW849" s="26"/>
      <c r="FX849" s="26"/>
      <c r="FY849" s="26"/>
      <c r="FZ849" s="26"/>
      <c r="GA849" s="26"/>
      <c r="GB849" s="26"/>
      <c r="GC849" s="26"/>
      <c r="GD849" s="26"/>
      <c r="GE849" s="26"/>
      <c r="GF849" s="26"/>
      <c r="GG849" s="26"/>
      <c r="GH849" s="26"/>
      <c r="GI849" s="26"/>
      <c r="GJ849" s="26"/>
      <c r="GK849" s="26"/>
      <c r="GL849" s="26"/>
      <c r="GM849" s="26"/>
      <c r="GN849" s="26"/>
      <c r="GO849" s="26"/>
      <c r="GP849" s="26"/>
      <c r="GQ849" s="26"/>
      <c r="GR849" s="26"/>
      <c r="GS849" s="26"/>
      <c r="GT849" s="26"/>
    </row>
    <row r="850" spans="1:202"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c r="DQ850" s="26"/>
      <c r="DR850" s="26"/>
      <c r="DS850" s="26"/>
      <c r="DT850" s="26"/>
      <c r="DU850" s="26"/>
      <c r="DV850" s="26"/>
      <c r="DW850" s="26"/>
      <c r="DX850" s="26"/>
      <c r="DY850" s="26"/>
      <c r="DZ850" s="26"/>
      <c r="EA850" s="26"/>
      <c r="EB850" s="26"/>
      <c r="EC850" s="26"/>
      <c r="ED850" s="26"/>
      <c r="EE850" s="26"/>
      <c r="EF850" s="26"/>
      <c r="EG850" s="26"/>
      <c r="EH850" s="26"/>
      <c r="EI850" s="26"/>
      <c r="EJ850" s="26"/>
      <c r="EK850" s="26"/>
      <c r="EL850" s="26"/>
      <c r="EM850" s="26"/>
      <c r="EN850" s="26"/>
      <c r="EO850" s="26"/>
      <c r="EP850" s="26"/>
      <c r="EQ850" s="26"/>
      <c r="ER850" s="26"/>
      <c r="ES850" s="26"/>
      <c r="ET850" s="26"/>
      <c r="EU850" s="26"/>
      <c r="EV850" s="26"/>
      <c r="EW850" s="26"/>
      <c r="EX850" s="26"/>
      <c r="EY850" s="26"/>
      <c r="EZ850" s="26"/>
      <c r="FA850" s="26"/>
      <c r="FB850" s="26"/>
      <c r="FC850" s="26"/>
      <c r="FD850" s="26"/>
      <c r="FE850" s="26"/>
      <c r="FF850" s="26"/>
      <c r="FG850" s="26"/>
      <c r="FH850" s="26"/>
      <c r="FI850" s="26"/>
      <c r="FJ850" s="26"/>
      <c r="FK850" s="26"/>
      <c r="FL850" s="26"/>
      <c r="FM850" s="26"/>
      <c r="FN850" s="26"/>
      <c r="FO850" s="26"/>
      <c r="FP850" s="26"/>
      <c r="FQ850" s="26"/>
      <c r="FR850" s="26"/>
      <c r="FS850" s="26"/>
      <c r="FT850" s="26"/>
      <c r="FU850" s="26"/>
      <c r="FV850" s="26"/>
      <c r="FW850" s="26"/>
      <c r="FX850" s="26"/>
      <c r="FY850" s="26"/>
      <c r="FZ850" s="26"/>
      <c r="GA850" s="26"/>
      <c r="GB850" s="26"/>
      <c r="GC850" s="26"/>
      <c r="GD850" s="26"/>
      <c r="GE850" s="26"/>
      <c r="GF850" s="26"/>
      <c r="GG850" s="26"/>
      <c r="GH850" s="26"/>
      <c r="GI850" s="26"/>
      <c r="GJ850" s="26"/>
      <c r="GK850" s="26"/>
      <c r="GL850" s="26"/>
      <c r="GM850" s="26"/>
      <c r="GN850" s="26"/>
      <c r="GO850" s="26"/>
      <c r="GP850" s="26"/>
      <c r="GQ850" s="26"/>
      <c r="GR850" s="26"/>
      <c r="GS850" s="26"/>
      <c r="GT850" s="26"/>
    </row>
    <row r="851" spans="1:202"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c r="DQ851" s="26"/>
      <c r="DR851" s="26"/>
      <c r="DS851" s="26"/>
      <c r="DT851" s="26"/>
      <c r="DU851" s="26"/>
      <c r="DV851" s="26"/>
      <c r="DW851" s="26"/>
      <c r="DX851" s="26"/>
      <c r="DY851" s="26"/>
      <c r="DZ851" s="26"/>
      <c r="EA851" s="26"/>
      <c r="EB851" s="26"/>
      <c r="EC851" s="26"/>
      <c r="ED851" s="26"/>
      <c r="EE851" s="26"/>
      <c r="EF851" s="26"/>
      <c r="EG851" s="26"/>
      <c r="EH851" s="26"/>
      <c r="EI851" s="26"/>
      <c r="EJ851" s="26"/>
      <c r="EK851" s="26"/>
      <c r="EL851" s="26"/>
      <c r="EM851" s="26"/>
      <c r="EN851" s="26"/>
      <c r="EO851" s="26"/>
      <c r="EP851" s="26"/>
      <c r="EQ851" s="26"/>
      <c r="ER851" s="26"/>
      <c r="ES851" s="26"/>
      <c r="ET851" s="26"/>
      <c r="EU851" s="26"/>
      <c r="EV851" s="26"/>
      <c r="EW851" s="26"/>
      <c r="EX851" s="26"/>
      <c r="EY851" s="26"/>
      <c r="EZ851" s="26"/>
      <c r="FA851" s="26"/>
      <c r="FB851" s="26"/>
      <c r="FC851" s="26"/>
      <c r="FD851" s="26"/>
      <c r="FE851" s="26"/>
      <c r="FF851" s="26"/>
      <c r="FG851" s="26"/>
      <c r="FH851" s="26"/>
      <c r="FI851" s="26"/>
      <c r="FJ851" s="26"/>
      <c r="FK851" s="26"/>
      <c r="FL851" s="26"/>
      <c r="FM851" s="26"/>
      <c r="FN851" s="26"/>
      <c r="FO851" s="26"/>
      <c r="FP851" s="26"/>
      <c r="FQ851" s="26"/>
      <c r="FR851" s="26"/>
      <c r="FS851" s="26"/>
      <c r="FT851" s="26"/>
      <c r="FU851" s="26"/>
      <c r="FV851" s="26"/>
      <c r="FW851" s="26"/>
      <c r="FX851" s="26"/>
      <c r="FY851" s="26"/>
      <c r="FZ851" s="26"/>
      <c r="GA851" s="26"/>
      <c r="GB851" s="26"/>
      <c r="GC851" s="26"/>
      <c r="GD851" s="26"/>
      <c r="GE851" s="26"/>
      <c r="GF851" s="26"/>
      <c r="GG851" s="26"/>
      <c r="GH851" s="26"/>
      <c r="GI851" s="26"/>
      <c r="GJ851" s="26"/>
      <c r="GK851" s="26"/>
      <c r="GL851" s="26"/>
      <c r="GM851" s="26"/>
      <c r="GN851" s="26"/>
      <c r="GO851" s="26"/>
      <c r="GP851" s="26"/>
      <c r="GQ851" s="26"/>
      <c r="GR851" s="26"/>
      <c r="GS851" s="26"/>
      <c r="GT851" s="26"/>
    </row>
    <row r="852" spans="1:202"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c r="DQ852" s="26"/>
      <c r="DR852" s="26"/>
      <c r="DS852" s="26"/>
      <c r="DT852" s="26"/>
      <c r="DU852" s="26"/>
      <c r="DV852" s="26"/>
      <c r="DW852" s="26"/>
      <c r="DX852" s="26"/>
      <c r="DY852" s="26"/>
      <c r="DZ852" s="26"/>
      <c r="EA852" s="26"/>
      <c r="EB852" s="26"/>
      <c r="EC852" s="26"/>
      <c r="ED852" s="26"/>
      <c r="EE852" s="26"/>
      <c r="EF852" s="26"/>
      <c r="EG852" s="26"/>
      <c r="EH852" s="26"/>
      <c r="EI852" s="26"/>
      <c r="EJ852" s="26"/>
      <c r="EK852" s="26"/>
      <c r="EL852" s="26"/>
      <c r="EM852" s="26"/>
      <c r="EN852" s="26"/>
      <c r="EO852" s="26"/>
      <c r="EP852" s="26"/>
      <c r="EQ852" s="26"/>
      <c r="ER852" s="26"/>
      <c r="ES852" s="26"/>
      <c r="ET852" s="26"/>
      <c r="EU852" s="26"/>
      <c r="EV852" s="26"/>
      <c r="EW852" s="26"/>
      <c r="EX852" s="26"/>
      <c r="EY852" s="26"/>
      <c r="EZ852" s="26"/>
      <c r="FA852" s="26"/>
      <c r="FB852" s="26"/>
      <c r="FC852" s="26"/>
      <c r="FD852" s="26"/>
      <c r="FE852" s="26"/>
      <c r="FF852" s="26"/>
      <c r="FG852" s="26"/>
      <c r="FH852" s="26"/>
      <c r="FI852" s="26"/>
      <c r="FJ852" s="26"/>
      <c r="FK852" s="26"/>
      <c r="FL852" s="26"/>
      <c r="FM852" s="26"/>
      <c r="FN852" s="26"/>
      <c r="FO852" s="26"/>
      <c r="FP852" s="26"/>
      <c r="FQ852" s="26"/>
      <c r="FR852" s="26"/>
      <c r="FS852" s="26"/>
      <c r="FT852" s="26"/>
      <c r="FU852" s="26"/>
      <c r="FV852" s="26"/>
      <c r="FW852" s="26"/>
      <c r="FX852" s="26"/>
      <c r="FY852" s="26"/>
      <c r="FZ852" s="26"/>
      <c r="GA852" s="26"/>
      <c r="GB852" s="26"/>
      <c r="GC852" s="26"/>
      <c r="GD852" s="26"/>
      <c r="GE852" s="26"/>
      <c r="GF852" s="26"/>
      <c r="GG852" s="26"/>
      <c r="GH852" s="26"/>
      <c r="GI852" s="26"/>
      <c r="GJ852" s="26"/>
      <c r="GK852" s="26"/>
      <c r="GL852" s="26"/>
      <c r="GM852" s="26"/>
      <c r="GN852" s="26"/>
      <c r="GO852" s="26"/>
      <c r="GP852" s="26"/>
      <c r="GQ852" s="26"/>
      <c r="GR852" s="26"/>
      <c r="GS852" s="26"/>
      <c r="GT852" s="26"/>
    </row>
    <row r="853" spans="1:202"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c r="DQ853" s="26"/>
      <c r="DR853" s="26"/>
      <c r="DS853" s="26"/>
      <c r="DT853" s="26"/>
      <c r="DU853" s="26"/>
      <c r="DV853" s="26"/>
      <c r="DW853" s="26"/>
      <c r="DX853" s="26"/>
      <c r="DY853" s="26"/>
      <c r="DZ853" s="26"/>
      <c r="EA853" s="26"/>
      <c r="EB853" s="26"/>
      <c r="EC853" s="26"/>
      <c r="ED853" s="26"/>
      <c r="EE853" s="26"/>
      <c r="EF853" s="26"/>
      <c r="EG853" s="26"/>
      <c r="EH853" s="26"/>
      <c r="EI853" s="26"/>
      <c r="EJ853" s="26"/>
      <c r="EK853" s="26"/>
      <c r="EL853" s="26"/>
      <c r="EM853" s="26"/>
      <c r="EN853" s="26"/>
      <c r="EO853" s="26"/>
      <c r="EP853" s="26"/>
      <c r="EQ853" s="26"/>
      <c r="ER853" s="26"/>
      <c r="ES853" s="26"/>
      <c r="ET853" s="26"/>
      <c r="EU853" s="26"/>
      <c r="EV853" s="26"/>
      <c r="EW853" s="26"/>
      <c r="EX853" s="26"/>
      <c r="EY853" s="26"/>
      <c r="EZ853" s="26"/>
      <c r="FA853" s="26"/>
      <c r="FB853" s="26"/>
      <c r="FC853" s="26"/>
      <c r="FD853" s="26"/>
      <c r="FE853" s="26"/>
      <c r="FF853" s="26"/>
      <c r="FG853" s="26"/>
      <c r="FH853" s="26"/>
      <c r="FI853" s="26"/>
      <c r="FJ853" s="26"/>
      <c r="FK853" s="26"/>
      <c r="FL853" s="26"/>
      <c r="FM853" s="26"/>
      <c r="FN853" s="26"/>
      <c r="FO853" s="26"/>
      <c r="FP853" s="26"/>
      <c r="FQ853" s="26"/>
      <c r="FR853" s="26"/>
      <c r="FS853" s="26"/>
      <c r="FT853" s="26"/>
      <c r="FU853" s="26"/>
      <c r="FV853" s="26"/>
      <c r="FW853" s="26"/>
      <c r="FX853" s="26"/>
      <c r="FY853" s="26"/>
      <c r="FZ853" s="26"/>
      <c r="GA853" s="26"/>
      <c r="GB853" s="26"/>
      <c r="GC853" s="26"/>
      <c r="GD853" s="26"/>
      <c r="GE853" s="26"/>
      <c r="GF853" s="26"/>
      <c r="GG853" s="26"/>
      <c r="GH853" s="26"/>
      <c r="GI853" s="26"/>
      <c r="GJ853" s="26"/>
      <c r="GK853" s="26"/>
      <c r="GL853" s="26"/>
      <c r="GM853" s="26"/>
      <c r="GN853" s="26"/>
      <c r="GO853" s="26"/>
      <c r="GP853" s="26"/>
      <c r="GQ853" s="26"/>
      <c r="GR853" s="26"/>
      <c r="GS853" s="26"/>
      <c r="GT853" s="26"/>
    </row>
    <row r="854" spans="1:202"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c r="DQ854" s="26"/>
      <c r="DR854" s="26"/>
      <c r="DS854" s="26"/>
      <c r="DT854" s="26"/>
      <c r="DU854" s="26"/>
      <c r="DV854" s="26"/>
      <c r="DW854" s="26"/>
      <c r="DX854" s="26"/>
      <c r="DY854" s="26"/>
      <c r="DZ854" s="26"/>
      <c r="EA854" s="26"/>
      <c r="EB854" s="26"/>
      <c r="EC854" s="26"/>
      <c r="ED854" s="26"/>
      <c r="EE854" s="26"/>
      <c r="EF854" s="26"/>
      <c r="EG854" s="26"/>
      <c r="EH854" s="26"/>
      <c r="EI854" s="26"/>
      <c r="EJ854" s="26"/>
      <c r="EK854" s="26"/>
      <c r="EL854" s="26"/>
      <c r="EM854" s="26"/>
      <c r="EN854" s="26"/>
      <c r="EO854" s="26"/>
      <c r="EP854" s="26"/>
      <c r="EQ854" s="26"/>
      <c r="ER854" s="26"/>
      <c r="ES854" s="26"/>
      <c r="ET854" s="26"/>
      <c r="EU854" s="26"/>
      <c r="EV854" s="26"/>
      <c r="EW854" s="26"/>
      <c r="EX854" s="26"/>
      <c r="EY854" s="26"/>
      <c r="EZ854" s="26"/>
      <c r="FA854" s="26"/>
      <c r="FB854" s="26"/>
      <c r="FC854" s="26"/>
      <c r="FD854" s="26"/>
      <c r="FE854" s="26"/>
      <c r="FF854" s="26"/>
      <c r="FG854" s="26"/>
      <c r="FH854" s="26"/>
      <c r="FI854" s="26"/>
      <c r="FJ854" s="26"/>
      <c r="FK854" s="26"/>
      <c r="FL854" s="26"/>
      <c r="FM854" s="26"/>
      <c r="FN854" s="26"/>
      <c r="FO854" s="26"/>
      <c r="FP854" s="26"/>
      <c r="FQ854" s="26"/>
      <c r="FR854" s="26"/>
      <c r="FS854" s="26"/>
      <c r="FT854" s="26"/>
      <c r="FU854" s="26"/>
      <c r="FV854" s="26"/>
      <c r="FW854" s="26"/>
      <c r="FX854" s="26"/>
      <c r="FY854" s="26"/>
      <c r="FZ854" s="26"/>
      <c r="GA854" s="26"/>
      <c r="GB854" s="26"/>
      <c r="GC854" s="26"/>
      <c r="GD854" s="26"/>
      <c r="GE854" s="26"/>
      <c r="GF854" s="26"/>
      <c r="GG854" s="26"/>
      <c r="GH854" s="26"/>
      <c r="GI854" s="26"/>
      <c r="GJ854" s="26"/>
      <c r="GK854" s="26"/>
      <c r="GL854" s="26"/>
      <c r="GM854" s="26"/>
      <c r="GN854" s="26"/>
      <c r="GO854" s="26"/>
      <c r="GP854" s="26"/>
      <c r="GQ854" s="26"/>
      <c r="GR854" s="26"/>
      <c r="GS854" s="26"/>
      <c r="GT854" s="26"/>
    </row>
    <row r="855" spans="1:202"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c r="DQ855" s="26"/>
      <c r="DR855" s="26"/>
      <c r="DS855" s="26"/>
      <c r="DT855" s="26"/>
      <c r="DU855" s="26"/>
      <c r="DV855" s="26"/>
      <c r="DW855" s="26"/>
      <c r="DX855" s="26"/>
      <c r="DY855" s="26"/>
      <c r="DZ855" s="26"/>
      <c r="EA855" s="26"/>
      <c r="EB855" s="26"/>
      <c r="EC855" s="26"/>
      <c r="ED855" s="26"/>
      <c r="EE855" s="26"/>
      <c r="EF855" s="26"/>
      <c r="EG855" s="26"/>
      <c r="EH855" s="26"/>
      <c r="EI855" s="26"/>
      <c r="EJ855" s="26"/>
      <c r="EK855" s="26"/>
      <c r="EL855" s="26"/>
      <c r="EM855" s="26"/>
      <c r="EN855" s="26"/>
      <c r="EO855" s="26"/>
      <c r="EP855" s="26"/>
      <c r="EQ855" s="26"/>
      <c r="ER855" s="26"/>
      <c r="ES855" s="26"/>
      <c r="ET855" s="26"/>
      <c r="EU855" s="26"/>
      <c r="EV855" s="26"/>
      <c r="EW855" s="26"/>
      <c r="EX855" s="26"/>
      <c r="EY855" s="26"/>
      <c r="EZ855" s="26"/>
      <c r="FA855" s="26"/>
      <c r="FB855" s="26"/>
      <c r="FC855" s="26"/>
      <c r="FD855" s="26"/>
      <c r="FE855" s="26"/>
      <c r="FF855" s="26"/>
      <c r="FG855" s="26"/>
      <c r="FH855" s="26"/>
      <c r="FI855" s="26"/>
      <c r="FJ855" s="26"/>
      <c r="FK855" s="26"/>
      <c r="FL855" s="26"/>
      <c r="FM855" s="26"/>
      <c r="FN855" s="26"/>
      <c r="FO855" s="26"/>
      <c r="FP855" s="26"/>
      <c r="FQ855" s="26"/>
      <c r="FR855" s="26"/>
      <c r="FS855" s="26"/>
      <c r="FT855" s="26"/>
      <c r="FU855" s="26"/>
      <c r="FV855" s="26"/>
      <c r="FW855" s="26"/>
      <c r="FX855" s="26"/>
      <c r="FY855" s="26"/>
      <c r="FZ855" s="26"/>
      <c r="GA855" s="26"/>
      <c r="GB855" s="26"/>
      <c r="GC855" s="26"/>
      <c r="GD855" s="26"/>
      <c r="GE855" s="26"/>
      <c r="GF855" s="26"/>
      <c r="GG855" s="26"/>
      <c r="GH855" s="26"/>
      <c r="GI855" s="26"/>
      <c r="GJ855" s="26"/>
      <c r="GK855" s="26"/>
      <c r="GL855" s="26"/>
      <c r="GM855" s="26"/>
      <c r="GN855" s="26"/>
      <c r="GO855" s="26"/>
      <c r="GP855" s="26"/>
      <c r="GQ855" s="26"/>
      <c r="GR855" s="26"/>
      <c r="GS855" s="26"/>
      <c r="GT855" s="26"/>
    </row>
    <row r="856" spans="1:202"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c r="DQ856" s="26"/>
      <c r="DR856" s="26"/>
      <c r="DS856" s="26"/>
      <c r="DT856" s="26"/>
      <c r="DU856" s="26"/>
      <c r="DV856" s="26"/>
      <c r="DW856" s="26"/>
      <c r="DX856" s="26"/>
      <c r="DY856" s="26"/>
      <c r="DZ856" s="26"/>
      <c r="EA856" s="26"/>
      <c r="EB856" s="26"/>
      <c r="EC856" s="26"/>
      <c r="ED856" s="26"/>
      <c r="EE856" s="26"/>
      <c r="EF856" s="26"/>
      <c r="EG856" s="26"/>
      <c r="EH856" s="26"/>
      <c r="EI856" s="26"/>
      <c r="EJ856" s="26"/>
      <c r="EK856" s="26"/>
      <c r="EL856" s="26"/>
      <c r="EM856" s="26"/>
      <c r="EN856" s="26"/>
      <c r="EO856" s="26"/>
      <c r="EP856" s="26"/>
      <c r="EQ856" s="26"/>
      <c r="ER856" s="26"/>
      <c r="ES856" s="26"/>
      <c r="ET856" s="26"/>
      <c r="EU856" s="26"/>
      <c r="EV856" s="26"/>
      <c r="EW856" s="26"/>
      <c r="EX856" s="26"/>
      <c r="EY856" s="26"/>
      <c r="EZ856" s="26"/>
      <c r="FA856" s="26"/>
      <c r="FB856" s="26"/>
      <c r="FC856" s="26"/>
      <c r="FD856" s="26"/>
      <c r="FE856" s="26"/>
      <c r="FF856" s="26"/>
      <c r="FG856" s="26"/>
      <c r="FH856" s="26"/>
      <c r="FI856" s="26"/>
      <c r="FJ856" s="26"/>
      <c r="FK856" s="26"/>
      <c r="FL856" s="26"/>
      <c r="FM856" s="26"/>
      <c r="FN856" s="26"/>
      <c r="FO856" s="26"/>
      <c r="FP856" s="26"/>
      <c r="FQ856" s="26"/>
      <c r="FR856" s="26"/>
      <c r="FS856" s="26"/>
      <c r="FT856" s="26"/>
      <c r="FU856" s="26"/>
      <c r="FV856" s="26"/>
      <c r="FW856" s="26"/>
      <c r="FX856" s="26"/>
      <c r="FY856" s="26"/>
      <c r="FZ856" s="26"/>
      <c r="GA856" s="26"/>
      <c r="GB856" s="26"/>
      <c r="GC856" s="26"/>
      <c r="GD856" s="26"/>
      <c r="GE856" s="26"/>
      <c r="GF856" s="26"/>
      <c r="GG856" s="26"/>
      <c r="GH856" s="26"/>
      <c r="GI856" s="26"/>
      <c r="GJ856" s="26"/>
      <c r="GK856" s="26"/>
      <c r="GL856" s="26"/>
      <c r="GM856" s="26"/>
      <c r="GN856" s="26"/>
      <c r="GO856" s="26"/>
      <c r="GP856" s="26"/>
      <c r="GQ856" s="26"/>
      <c r="GR856" s="26"/>
      <c r="GS856" s="26"/>
      <c r="GT856" s="26"/>
    </row>
    <row r="857" spans="1:202"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c r="DQ857" s="26"/>
      <c r="DR857" s="26"/>
      <c r="DS857" s="26"/>
      <c r="DT857" s="26"/>
      <c r="DU857" s="26"/>
      <c r="DV857" s="26"/>
      <c r="DW857" s="26"/>
      <c r="DX857" s="26"/>
      <c r="DY857" s="26"/>
      <c r="DZ857" s="26"/>
      <c r="EA857" s="26"/>
      <c r="EB857" s="26"/>
      <c r="EC857" s="26"/>
      <c r="ED857" s="26"/>
      <c r="EE857" s="26"/>
      <c r="EF857" s="26"/>
      <c r="EG857" s="26"/>
      <c r="EH857" s="26"/>
      <c r="EI857" s="26"/>
      <c r="EJ857" s="26"/>
      <c r="EK857" s="26"/>
      <c r="EL857" s="26"/>
      <c r="EM857" s="26"/>
      <c r="EN857" s="26"/>
      <c r="EO857" s="26"/>
      <c r="EP857" s="26"/>
      <c r="EQ857" s="26"/>
      <c r="ER857" s="26"/>
      <c r="ES857" s="26"/>
      <c r="ET857" s="26"/>
      <c r="EU857" s="26"/>
      <c r="EV857" s="26"/>
      <c r="EW857" s="26"/>
      <c r="EX857" s="26"/>
      <c r="EY857" s="26"/>
      <c r="EZ857" s="26"/>
      <c r="FA857" s="26"/>
      <c r="FB857" s="26"/>
      <c r="FC857" s="26"/>
      <c r="FD857" s="26"/>
      <c r="FE857" s="26"/>
      <c r="FF857" s="26"/>
      <c r="FG857" s="26"/>
      <c r="FH857" s="26"/>
      <c r="FI857" s="26"/>
      <c r="FJ857" s="26"/>
      <c r="FK857" s="26"/>
      <c r="FL857" s="26"/>
      <c r="FM857" s="26"/>
      <c r="FN857" s="26"/>
      <c r="FO857" s="26"/>
      <c r="FP857" s="26"/>
      <c r="FQ857" s="26"/>
      <c r="FR857" s="26"/>
      <c r="FS857" s="26"/>
      <c r="FT857" s="26"/>
      <c r="FU857" s="26"/>
      <c r="FV857" s="26"/>
      <c r="FW857" s="26"/>
      <c r="FX857" s="26"/>
      <c r="FY857" s="26"/>
      <c r="FZ857" s="26"/>
      <c r="GA857" s="26"/>
      <c r="GB857" s="26"/>
      <c r="GC857" s="26"/>
      <c r="GD857" s="26"/>
      <c r="GE857" s="26"/>
      <c r="GF857" s="26"/>
      <c r="GG857" s="26"/>
      <c r="GH857" s="26"/>
      <c r="GI857" s="26"/>
      <c r="GJ857" s="26"/>
      <c r="GK857" s="26"/>
      <c r="GL857" s="26"/>
      <c r="GM857" s="26"/>
      <c r="GN857" s="26"/>
      <c r="GO857" s="26"/>
      <c r="GP857" s="26"/>
      <c r="GQ857" s="26"/>
      <c r="GR857" s="26"/>
      <c r="GS857" s="26"/>
      <c r="GT857" s="26"/>
    </row>
    <row r="858" spans="1:202"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c r="DQ858" s="26"/>
      <c r="DR858" s="26"/>
      <c r="DS858" s="26"/>
      <c r="DT858" s="26"/>
      <c r="DU858" s="26"/>
      <c r="DV858" s="26"/>
      <c r="DW858" s="26"/>
      <c r="DX858" s="26"/>
      <c r="DY858" s="26"/>
      <c r="DZ858" s="26"/>
      <c r="EA858" s="26"/>
      <c r="EB858" s="26"/>
      <c r="EC858" s="26"/>
      <c r="ED858" s="26"/>
      <c r="EE858" s="26"/>
      <c r="EF858" s="26"/>
      <c r="EG858" s="26"/>
      <c r="EH858" s="26"/>
      <c r="EI858" s="26"/>
      <c r="EJ858" s="26"/>
      <c r="EK858" s="26"/>
      <c r="EL858" s="26"/>
      <c r="EM858" s="26"/>
      <c r="EN858" s="26"/>
      <c r="EO858" s="26"/>
      <c r="EP858" s="26"/>
      <c r="EQ858" s="26"/>
      <c r="ER858" s="26"/>
      <c r="ES858" s="26"/>
      <c r="ET858" s="26"/>
      <c r="EU858" s="26"/>
      <c r="EV858" s="26"/>
      <c r="EW858" s="26"/>
      <c r="EX858" s="26"/>
      <c r="EY858" s="26"/>
      <c r="EZ858" s="26"/>
      <c r="FA858" s="26"/>
      <c r="FB858" s="26"/>
      <c r="FC858" s="26"/>
      <c r="FD858" s="26"/>
      <c r="FE858" s="26"/>
      <c r="FF858" s="26"/>
      <c r="FG858" s="26"/>
      <c r="FH858" s="26"/>
      <c r="FI858" s="26"/>
      <c r="FJ858" s="26"/>
      <c r="FK858" s="26"/>
      <c r="FL858" s="26"/>
      <c r="FM858" s="26"/>
      <c r="FN858" s="26"/>
      <c r="FO858" s="26"/>
      <c r="FP858" s="26"/>
      <c r="FQ858" s="26"/>
      <c r="FR858" s="26"/>
      <c r="FS858" s="26"/>
      <c r="FT858" s="26"/>
      <c r="FU858" s="26"/>
      <c r="FV858" s="26"/>
      <c r="FW858" s="26"/>
      <c r="FX858" s="26"/>
      <c r="FY858" s="26"/>
      <c r="FZ858" s="26"/>
      <c r="GA858" s="26"/>
      <c r="GB858" s="26"/>
      <c r="GC858" s="26"/>
      <c r="GD858" s="26"/>
      <c r="GE858" s="26"/>
      <c r="GF858" s="26"/>
      <c r="GG858" s="26"/>
      <c r="GH858" s="26"/>
      <c r="GI858" s="26"/>
      <c r="GJ858" s="26"/>
      <c r="GK858" s="26"/>
      <c r="GL858" s="26"/>
      <c r="GM858" s="26"/>
      <c r="GN858" s="26"/>
      <c r="GO858" s="26"/>
      <c r="GP858" s="26"/>
      <c r="GQ858" s="26"/>
      <c r="GR858" s="26"/>
      <c r="GS858" s="26"/>
      <c r="GT858" s="26"/>
    </row>
    <row r="859" spans="1:202"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c r="DQ859" s="26"/>
      <c r="DR859" s="26"/>
      <c r="DS859" s="26"/>
      <c r="DT859" s="26"/>
      <c r="DU859" s="26"/>
      <c r="DV859" s="26"/>
      <c r="DW859" s="26"/>
      <c r="DX859" s="26"/>
      <c r="DY859" s="26"/>
      <c r="DZ859" s="26"/>
      <c r="EA859" s="26"/>
      <c r="EB859" s="26"/>
      <c r="EC859" s="26"/>
      <c r="ED859" s="26"/>
      <c r="EE859" s="26"/>
      <c r="EF859" s="26"/>
      <c r="EG859" s="26"/>
      <c r="EH859" s="26"/>
      <c r="EI859" s="26"/>
      <c r="EJ859" s="26"/>
      <c r="EK859" s="26"/>
      <c r="EL859" s="26"/>
      <c r="EM859" s="26"/>
      <c r="EN859" s="26"/>
      <c r="EO859" s="26"/>
      <c r="EP859" s="26"/>
      <c r="EQ859" s="26"/>
      <c r="ER859" s="26"/>
      <c r="ES859" s="26"/>
      <c r="ET859" s="26"/>
      <c r="EU859" s="26"/>
      <c r="EV859" s="26"/>
      <c r="EW859" s="26"/>
      <c r="EX859" s="26"/>
      <c r="EY859" s="26"/>
      <c r="EZ859" s="26"/>
      <c r="FA859" s="26"/>
      <c r="FB859" s="26"/>
      <c r="FC859" s="26"/>
      <c r="FD859" s="26"/>
      <c r="FE859" s="26"/>
      <c r="FF859" s="26"/>
      <c r="FG859" s="26"/>
      <c r="FH859" s="26"/>
      <c r="FI859" s="26"/>
      <c r="FJ859" s="26"/>
      <c r="FK859" s="26"/>
      <c r="FL859" s="26"/>
      <c r="FM859" s="26"/>
      <c r="FN859" s="26"/>
      <c r="FO859" s="26"/>
      <c r="FP859" s="26"/>
      <c r="FQ859" s="26"/>
      <c r="FR859" s="26"/>
      <c r="FS859" s="26"/>
      <c r="FT859" s="26"/>
      <c r="FU859" s="26"/>
      <c r="FV859" s="26"/>
      <c r="FW859" s="26"/>
      <c r="FX859" s="26"/>
      <c r="FY859" s="26"/>
      <c r="FZ859" s="26"/>
      <c r="GA859" s="26"/>
      <c r="GB859" s="26"/>
      <c r="GC859" s="26"/>
      <c r="GD859" s="26"/>
      <c r="GE859" s="26"/>
      <c r="GF859" s="26"/>
      <c r="GG859" s="26"/>
      <c r="GH859" s="26"/>
      <c r="GI859" s="26"/>
      <c r="GJ859" s="26"/>
      <c r="GK859" s="26"/>
      <c r="GL859" s="26"/>
      <c r="GM859" s="26"/>
      <c r="GN859" s="26"/>
      <c r="GO859" s="26"/>
      <c r="GP859" s="26"/>
      <c r="GQ859" s="26"/>
      <c r="GR859" s="26"/>
      <c r="GS859" s="26"/>
      <c r="GT859" s="26"/>
    </row>
    <row r="860" spans="1:202"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c r="DQ860" s="26"/>
      <c r="DR860" s="26"/>
      <c r="DS860" s="26"/>
      <c r="DT860" s="26"/>
      <c r="DU860" s="26"/>
      <c r="DV860" s="26"/>
      <c r="DW860" s="26"/>
      <c r="DX860" s="26"/>
      <c r="DY860" s="26"/>
      <c r="DZ860" s="26"/>
      <c r="EA860" s="26"/>
      <c r="EB860" s="26"/>
      <c r="EC860" s="26"/>
      <c r="ED860" s="26"/>
      <c r="EE860" s="26"/>
      <c r="EF860" s="26"/>
      <c r="EG860" s="26"/>
      <c r="EH860" s="26"/>
      <c r="EI860" s="26"/>
      <c r="EJ860" s="26"/>
      <c r="EK860" s="26"/>
      <c r="EL860" s="26"/>
      <c r="EM860" s="26"/>
      <c r="EN860" s="26"/>
      <c r="EO860" s="26"/>
      <c r="EP860" s="26"/>
      <c r="EQ860" s="26"/>
      <c r="ER860" s="26"/>
      <c r="ES860" s="26"/>
      <c r="ET860" s="26"/>
      <c r="EU860" s="26"/>
      <c r="EV860" s="26"/>
      <c r="EW860" s="26"/>
      <c r="EX860" s="26"/>
      <c r="EY860" s="26"/>
      <c r="EZ860" s="26"/>
      <c r="FA860" s="26"/>
      <c r="FB860" s="26"/>
      <c r="FC860" s="26"/>
      <c r="FD860" s="26"/>
      <c r="FE860" s="26"/>
      <c r="FF860" s="26"/>
      <c r="FG860" s="26"/>
      <c r="FH860" s="26"/>
      <c r="FI860" s="26"/>
      <c r="FJ860" s="26"/>
      <c r="FK860" s="26"/>
      <c r="FL860" s="26"/>
      <c r="FM860" s="26"/>
      <c r="FN860" s="26"/>
      <c r="FO860" s="26"/>
      <c r="FP860" s="26"/>
      <c r="FQ860" s="26"/>
      <c r="FR860" s="26"/>
      <c r="FS860" s="26"/>
      <c r="FT860" s="26"/>
      <c r="FU860" s="26"/>
      <c r="FV860" s="26"/>
      <c r="FW860" s="26"/>
      <c r="FX860" s="26"/>
      <c r="FY860" s="26"/>
      <c r="FZ860" s="26"/>
      <c r="GA860" s="26"/>
      <c r="GB860" s="26"/>
      <c r="GC860" s="26"/>
      <c r="GD860" s="26"/>
      <c r="GE860" s="26"/>
      <c r="GF860" s="26"/>
      <c r="GG860" s="26"/>
      <c r="GH860" s="26"/>
      <c r="GI860" s="26"/>
      <c r="GJ860" s="26"/>
      <c r="GK860" s="26"/>
      <c r="GL860" s="26"/>
      <c r="GM860" s="26"/>
      <c r="GN860" s="26"/>
      <c r="GO860" s="26"/>
      <c r="GP860" s="26"/>
      <c r="GQ860" s="26"/>
      <c r="GR860" s="26"/>
      <c r="GS860" s="26"/>
      <c r="GT860" s="26"/>
    </row>
    <row r="861" spans="1:202"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c r="DQ861" s="26"/>
      <c r="DR861" s="26"/>
      <c r="DS861" s="26"/>
      <c r="DT861" s="26"/>
      <c r="DU861" s="26"/>
      <c r="DV861" s="26"/>
      <c r="DW861" s="26"/>
      <c r="DX861" s="26"/>
      <c r="DY861" s="26"/>
      <c r="DZ861" s="26"/>
      <c r="EA861" s="26"/>
      <c r="EB861" s="26"/>
      <c r="EC861" s="26"/>
      <c r="ED861" s="26"/>
      <c r="EE861" s="26"/>
      <c r="EF861" s="26"/>
      <c r="EG861" s="26"/>
      <c r="EH861" s="26"/>
      <c r="EI861" s="26"/>
      <c r="EJ861" s="26"/>
      <c r="EK861" s="26"/>
      <c r="EL861" s="26"/>
      <c r="EM861" s="26"/>
      <c r="EN861" s="26"/>
      <c r="EO861" s="26"/>
      <c r="EP861" s="26"/>
      <c r="EQ861" s="26"/>
      <c r="ER861" s="26"/>
      <c r="ES861" s="26"/>
      <c r="ET861" s="26"/>
      <c r="EU861" s="26"/>
      <c r="EV861" s="26"/>
      <c r="EW861" s="26"/>
      <c r="EX861" s="26"/>
      <c r="EY861" s="26"/>
      <c r="EZ861" s="26"/>
      <c r="FA861" s="26"/>
      <c r="FB861" s="26"/>
      <c r="FC861" s="26"/>
      <c r="FD861" s="26"/>
      <c r="FE861" s="26"/>
      <c r="FF861" s="26"/>
      <c r="FG861" s="26"/>
      <c r="FH861" s="26"/>
      <c r="FI861" s="26"/>
      <c r="FJ861" s="26"/>
      <c r="FK861" s="26"/>
      <c r="FL861" s="26"/>
      <c r="FM861" s="26"/>
      <c r="FN861" s="26"/>
      <c r="FO861" s="26"/>
      <c r="FP861" s="26"/>
      <c r="FQ861" s="26"/>
      <c r="FR861" s="26"/>
      <c r="FS861" s="26"/>
      <c r="FT861" s="26"/>
      <c r="FU861" s="26"/>
      <c r="FV861" s="26"/>
      <c r="FW861" s="26"/>
      <c r="FX861" s="26"/>
      <c r="FY861" s="26"/>
      <c r="FZ861" s="26"/>
      <c r="GA861" s="26"/>
      <c r="GB861" s="26"/>
      <c r="GC861" s="26"/>
      <c r="GD861" s="26"/>
      <c r="GE861" s="26"/>
      <c r="GF861" s="26"/>
      <c r="GG861" s="26"/>
      <c r="GH861" s="26"/>
      <c r="GI861" s="26"/>
      <c r="GJ861" s="26"/>
      <c r="GK861" s="26"/>
      <c r="GL861" s="26"/>
      <c r="GM861" s="26"/>
      <c r="GN861" s="26"/>
      <c r="GO861" s="26"/>
      <c r="GP861" s="26"/>
      <c r="GQ861" s="26"/>
      <c r="GR861" s="26"/>
      <c r="GS861" s="26"/>
      <c r="GT861" s="26"/>
    </row>
    <row r="862" spans="1:202"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c r="DQ862" s="26"/>
      <c r="DR862" s="26"/>
      <c r="DS862" s="26"/>
      <c r="DT862" s="26"/>
      <c r="DU862" s="26"/>
      <c r="DV862" s="26"/>
      <c r="DW862" s="26"/>
      <c r="DX862" s="26"/>
      <c r="DY862" s="26"/>
      <c r="DZ862" s="26"/>
      <c r="EA862" s="26"/>
      <c r="EB862" s="26"/>
      <c r="EC862" s="26"/>
      <c r="ED862" s="26"/>
      <c r="EE862" s="26"/>
      <c r="EF862" s="26"/>
      <c r="EG862" s="26"/>
      <c r="EH862" s="26"/>
      <c r="EI862" s="26"/>
      <c r="EJ862" s="26"/>
      <c r="EK862" s="26"/>
      <c r="EL862" s="26"/>
      <c r="EM862" s="26"/>
      <c r="EN862" s="26"/>
      <c r="EO862" s="26"/>
      <c r="EP862" s="26"/>
      <c r="EQ862" s="26"/>
      <c r="ER862" s="26"/>
      <c r="ES862" s="26"/>
      <c r="ET862" s="26"/>
      <c r="EU862" s="26"/>
      <c r="EV862" s="26"/>
      <c r="EW862" s="26"/>
      <c r="EX862" s="26"/>
      <c r="EY862" s="26"/>
      <c r="EZ862" s="26"/>
      <c r="FA862" s="26"/>
      <c r="FB862" s="26"/>
      <c r="FC862" s="26"/>
      <c r="FD862" s="26"/>
      <c r="FE862" s="26"/>
      <c r="FF862" s="26"/>
      <c r="FG862" s="26"/>
      <c r="FH862" s="26"/>
      <c r="FI862" s="26"/>
      <c r="FJ862" s="26"/>
      <c r="FK862" s="26"/>
      <c r="FL862" s="26"/>
      <c r="FM862" s="26"/>
      <c r="FN862" s="26"/>
      <c r="FO862" s="26"/>
      <c r="FP862" s="26"/>
      <c r="FQ862" s="26"/>
      <c r="FR862" s="26"/>
      <c r="FS862" s="26"/>
      <c r="FT862" s="26"/>
      <c r="FU862" s="26"/>
      <c r="FV862" s="26"/>
      <c r="FW862" s="26"/>
      <c r="FX862" s="26"/>
      <c r="FY862" s="26"/>
      <c r="FZ862" s="26"/>
      <c r="GA862" s="26"/>
      <c r="GB862" s="26"/>
      <c r="GC862" s="26"/>
      <c r="GD862" s="26"/>
      <c r="GE862" s="26"/>
      <c r="GF862" s="26"/>
      <c r="GG862" s="26"/>
      <c r="GH862" s="26"/>
      <c r="GI862" s="26"/>
      <c r="GJ862" s="26"/>
      <c r="GK862" s="26"/>
      <c r="GL862" s="26"/>
      <c r="GM862" s="26"/>
      <c r="GN862" s="26"/>
      <c r="GO862" s="26"/>
      <c r="GP862" s="26"/>
      <c r="GQ862" s="26"/>
      <c r="GR862" s="26"/>
      <c r="GS862" s="26"/>
      <c r="GT862" s="26"/>
    </row>
    <row r="863" spans="1:202"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c r="DQ863" s="26"/>
      <c r="DR863" s="26"/>
      <c r="DS863" s="26"/>
      <c r="DT863" s="26"/>
      <c r="DU863" s="26"/>
      <c r="DV863" s="26"/>
      <c r="DW863" s="26"/>
      <c r="DX863" s="26"/>
      <c r="DY863" s="26"/>
      <c r="DZ863" s="26"/>
      <c r="EA863" s="26"/>
      <c r="EB863" s="26"/>
      <c r="EC863" s="26"/>
      <c r="ED863" s="26"/>
      <c r="EE863" s="26"/>
      <c r="EF863" s="26"/>
      <c r="EG863" s="26"/>
      <c r="EH863" s="26"/>
      <c r="EI863" s="26"/>
      <c r="EJ863" s="26"/>
      <c r="EK863" s="26"/>
      <c r="EL863" s="26"/>
      <c r="EM863" s="26"/>
      <c r="EN863" s="26"/>
      <c r="EO863" s="26"/>
      <c r="EP863" s="26"/>
      <c r="EQ863" s="26"/>
      <c r="ER863" s="26"/>
      <c r="ES863" s="26"/>
      <c r="ET863" s="26"/>
      <c r="EU863" s="26"/>
      <c r="EV863" s="26"/>
      <c r="EW863" s="26"/>
      <c r="EX863" s="26"/>
      <c r="EY863" s="26"/>
      <c r="EZ863" s="26"/>
      <c r="FA863" s="26"/>
      <c r="FB863" s="26"/>
      <c r="FC863" s="26"/>
      <c r="FD863" s="26"/>
      <c r="FE863" s="26"/>
      <c r="FF863" s="26"/>
      <c r="FG863" s="26"/>
      <c r="FH863" s="26"/>
      <c r="FI863" s="26"/>
      <c r="FJ863" s="26"/>
      <c r="FK863" s="26"/>
      <c r="FL863" s="26"/>
      <c r="FM863" s="26"/>
      <c r="FN863" s="26"/>
      <c r="FO863" s="26"/>
      <c r="FP863" s="26"/>
      <c r="FQ863" s="26"/>
      <c r="FR863" s="26"/>
      <c r="FS863" s="26"/>
      <c r="FT863" s="26"/>
      <c r="FU863" s="26"/>
      <c r="FV863" s="26"/>
      <c r="FW863" s="26"/>
      <c r="FX863" s="26"/>
      <c r="FY863" s="26"/>
      <c r="FZ863" s="26"/>
      <c r="GA863" s="26"/>
      <c r="GB863" s="26"/>
      <c r="GC863" s="26"/>
      <c r="GD863" s="26"/>
      <c r="GE863" s="26"/>
      <c r="GF863" s="26"/>
      <c r="GG863" s="26"/>
      <c r="GH863" s="26"/>
      <c r="GI863" s="26"/>
      <c r="GJ863" s="26"/>
      <c r="GK863" s="26"/>
      <c r="GL863" s="26"/>
      <c r="GM863" s="26"/>
      <c r="GN863" s="26"/>
      <c r="GO863" s="26"/>
      <c r="GP863" s="26"/>
      <c r="GQ863" s="26"/>
      <c r="GR863" s="26"/>
      <c r="GS863" s="26"/>
      <c r="GT863" s="26"/>
    </row>
    <row r="864" spans="1:202"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c r="DQ864" s="26"/>
      <c r="DR864" s="26"/>
      <c r="DS864" s="26"/>
      <c r="DT864" s="26"/>
      <c r="DU864" s="26"/>
      <c r="DV864" s="26"/>
      <c r="DW864" s="26"/>
      <c r="DX864" s="26"/>
      <c r="DY864" s="26"/>
      <c r="DZ864" s="26"/>
      <c r="EA864" s="26"/>
      <c r="EB864" s="26"/>
      <c r="EC864" s="26"/>
      <c r="ED864" s="26"/>
      <c r="EE864" s="26"/>
      <c r="EF864" s="26"/>
      <c r="EG864" s="26"/>
      <c r="EH864" s="26"/>
      <c r="EI864" s="26"/>
      <c r="EJ864" s="26"/>
      <c r="EK864" s="26"/>
      <c r="EL864" s="26"/>
      <c r="EM864" s="26"/>
      <c r="EN864" s="26"/>
      <c r="EO864" s="26"/>
      <c r="EP864" s="26"/>
      <c r="EQ864" s="26"/>
      <c r="ER864" s="26"/>
      <c r="ES864" s="26"/>
      <c r="ET864" s="26"/>
      <c r="EU864" s="26"/>
      <c r="EV864" s="26"/>
      <c r="EW864" s="26"/>
      <c r="EX864" s="26"/>
      <c r="EY864" s="26"/>
      <c r="EZ864" s="26"/>
      <c r="FA864" s="26"/>
      <c r="FB864" s="26"/>
      <c r="FC864" s="26"/>
      <c r="FD864" s="26"/>
      <c r="FE864" s="26"/>
      <c r="FF864" s="26"/>
      <c r="FG864" s="26"/>
      <c r="FH864" s="26"/>
      <c r="FI864" s="26"/>
      <c r="FJ864" s="26"/>
      <c r="FK864" s="26"/>
      <c r="FL864" s="26"/>
      <c r="FM864" s="26"/>
      <c r="FN864" s="26"/>
      <c r="FO864" s="26"/>
      <c r="FP864" s="26"/>
      <c r="FQ864" s="26"/>
      <c r="FR864" s="26"/>
      <c r="FS864" s="26"/>
      <c r="FT864" s="26"/>
      <c r="FU864" s="26"/>
      <c r="FV864" s="26"/>
      <c r="FW864" s="26"/>
      <c r="FX864" s="26"/>
      <c r="FY864" s="26"/>
      <c r="FZ864" s="26"/>
      <c r="GA864" s="26"/>
      <c r="GB864" s="26"/>
      <c r="GC864" s="26"/>
      <c r="GD864" s="26"/>
      <c r="GE864" s="26"/>
      <c r="GF864" s="26"/>
      <c r="GG864" s="26"/>
      <c r="GH864" s="26"/>
      <c r="GI864" s="26"/>
      <c r="GJ864" s="26"/>
      <c r="GK864" s="26"/>
      <c r="GL864" s="26"/>
      <c r="GM864" s="26"/>
      <c r="GN864" s="26"/>
      <c r="GO864" s="26"/>
      <c r="GP864" s="26"/>
      <c r="GQ864" s="26"/>
      <c r="GR864" s="26"/>
      <c r="GS864" s="26"/>
      <c r="GT864" s="26"/>
    </row>
    <row r="865" spans="1:202"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c r="DQ865" s="26"/>
      <c r="DR865" s="26"/>
      <c r="DS865" s="26"/>
      <c r="DT865" s="26"/>
      <c r="DU865" s="26"/>
      <c r="DV865" s="26"/>
      <c r="DW865" s="26"/>
      <c r="DX865" s="26"/>
      <c r="DY865" s="26"/>
      <c r="DZ865" s="26"/>
      <c r="EA865" s="26"/>
      <c r="EB865" s="26"/>
      <c r="EC865" s="26"/>
      <c r="ED865" s="26"/>
      <c r="EE865" s="26"/>
      <c r="EF865" s="26"/>
      <c r="EG865" s="26"/>
      <c r="EH865" s="26"/>
      <c r="EI865" s="26"/>
      <c r="EJ865" s="26"/>
      <c r="EK865" s="26"/>
      <c r="EL865" s="26"/>
      <c r="EM865" s="26"/>
      <c r="EN865" s="26"/>
      <c r="EO865" s="26"/>
      <c r="EP865" s="26"/>
      <c r="EQ865" s="26"/>
      <c r="ER865" s="26"/>
      <c r="ES865" s="26"/>
      <c r="ET865" s="26"/>
      <c r="EU865" s="26"/>
      <c r="EV865" s="26"/>
      <c r="EW865" s="26"/>
      <c r="EX865" s="26"/>
      <c r="EY865" s="26"/>
      <c r="EZ865" s="26"/>
      <c r="FA865" s="26"/>
      <c r="FB865" s="26"/>
      <c r="FC865" s="26"/>
      <c r="FD865" s="26"/>
      <c r="FE865" s="26"/>
      <c r="FF865" s="26"/>
      <c r="FG865" s="26"/>
      <c r="FH865" s="26"/>
      <c r="FI865" s="26"/>
      <c r="FJ865" s="26"/>
      <c r="FK865" s="26"/>
      <c r="FL865" s="26"/>
      <c r="FM865" s="26"/>
      <c r="FN865" s="26"/>
      <c r="FO865" s="26"/>
      <c r="FP865" s="26"/>
      <c r="FQ865" s="26"/>
      <c r="FR865" s="26"/>
      <c r="FS865" s="26"/>
      <c r="FT865" s="26"/>
      <c r="FU865" s="26"/>
      <c r="FV865" s="26"/>
      <c r="FW865" s="26"/>
      <c r="FX865" s="26"/>
      <c r="FY865" s="26"/>
      <c r="FZ865" s="26"/>
      <c r="GA865" s="26"/>
      <c r="GB865" s="26"/>
      <c r="GC865" s="26"/>
      <c r="GD865" s="26"/>
      <c r="GE865" s="26"/>
      <c r="GF865" s="26"/>
      <c r="GG865" s="26"/>
      <c r="GH865" s="26"/>
      <c r="GI865" s="26"/>
      <c r="GJ865" s="26"/>
      <c r="GK865" s="26"/>
      <c r="GL865" s="26"/>
      <c r="GM865" s="26"/>
      <c r="GN865" s="26"/>
      <c r="GO865" s="26"/>
      <c r="GP865" s="26"/>
      <c r="GQ865" s="26"/>
      <c r="GR865" s="26"/>
      <c r="GS865" s="26"/>
      <c r="GT865" s="26"/>
    </row>
    <row r="866" spans="1:202"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26"/>
      <c r="DX866" s="26"/>
      <c r="DY866" s="26"/>
      <c r="DZ866" s="26"/>
      <c r="EA866" s="26"/>
      <c r="EB866" s="26"/>
      <c r="EC866" s="26"/>
      <c r="ED866" s="26"/>
      <c r="EE866" s="26"/>
      <c r="EF866" s="26"/>
      <c r="EG866" s="26"/>
      <c r="EH866" s="26"/>
      <c r="EI866" s="26"/>
      <c r="EJ866" s="26"/>
      <c r="EK866" s="26"/>
      <c r="EL866" s="26"/>
      <c r="EM866" s="26"/>
      <c r="EN866" s="26"/>
      <c r="EO866" s="26"/>
      <c r="EP866" s="26"/>
      <c r="EQ866" s="26"/>
      <c r="ER866" s="26"/>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c r="FX866" s="26"/>
      <c r="FY866" s="26"/>
      <c r="FZ866" s="26"/>
      <c r="GA866" s="26"/>
      <c r="GB866" s="26"/>
      <c r="GC866" s="26"/>
      <c r="GD866" s="26"/>
      <c r="GE866" s="26"/>
      <c r="GF866" s="26"/>
      <c r="GG866" s="26"/>
      <c r="GH866" s="26"/>
      <c r="GI866" s="26"/>
      <c r="GJ866" s="26"/>
      <c r="GK866" s="26"/>
      <c r="GL866" s="26"/>
      <c r="GM866" s="26"/>
      <c r="GN866" s="26"/>
      <c r="GO866" s="26"/>
      <c r="GP866" s="26"/>
      <c r="GQ866" s="26"/>
      <c r="GR866" s="26"/>
      <c r="GS866" s="26"/>
      <c r="GT866" s="26"/>
    </row>
    <row r="867" spans="1:202"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26"/>
      <c r="DX867" s="26"/>
      <c r="DY867" s="26"/>
      <c r="DZ867" s="26"/>
      <c r="EA867" s="26"/>
      <c r="EB867" s="26"/>
      <c r="EC867" s="26"/>
      <c r="ED867" s="26"/>
      <c r="EE867" s="26"/>
      <c r="EF867" s="26"/>
      <c r="EG867" s="26"/>
      <c r="EH867" s="26"/>
      <c r="EI867" s="26"/>
      <c r="EJ867" s="26"/>
      <c r="EK867" s="26"/>
      <c r="EL867" s="26"/>
      <c r="EM867" s="26"/>
      <c r="EN867" s="26"/>
      <c r="EO867" s="26"/>
      <c r="EP867" s="26"/>
      <c r="EQ867" s="26"/>
      <c r="ER867" s="26"/>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c r="FX867" s="26"/>
      <c r="FY867" s="26"/>
      <c r="FZ867" s="26"/>
      <c r="GA867" s="26"/>
      <c r="GB867" s="26"/>
      <c r="GC867" s="26"/>
      <c r="GD867" s="26"/>
      <c r="GE867" s="26"/>
      <c r="GF867" s="26"/>
      <c r="GG867" s="26"/>
      <c r="GH867" s="26"/>
      <c r="GI867" s="26"/>
      <c r="GJ867" s="26"/>
      <c r="GK867" s="26"/>
      <c r="GL867" s="26"/>
      <c r="GM867" s="26"/>
      <c r="GN867" s="26"/>
      <c r="GO867" s="26"/>
      <c r="GP867" s="26"/>
      <c r="GQ867" s="26"/>
      <c r="GR867" s="26"/>
      <c r="GS867" s="26"/>
      <c r="GT867" s="26"/>
    </row>
    <row r="868" spans="1:202"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26"/>
      <c r="DX868" s="26"/>
      <c r="DY868" s="26"/>
      <c r="DZ868" s="26"/>
      <c r="EA868" s="26"/>
      <c r="EB868" s="26"/>
      <c r="EC868" s="26"/>
      <c r="ED868" s="26"/>
      <c r="EE868" s="26"/>
      <c r="EF868" s="26"/>
      <c r="EG868" s="26"/>
      <c r="EH868" s="26"/>
      <c r="EI868" s="26"/>
      <c r="EJ868" s="26"/>
      <c r="EK868" s="26"/>
      <c r="EL868" s="26"/>
      <c r="EM868" s="26"/>
      <c r="EN868" s="26"/>
      <c r="EO868" s="26"/>
      <c r="EP868" s="26"/>
      <c r="EQ868" s="26"/>
      <c r="ER868" s="26"/>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c r="FX868" s="26"/>
      <c r="FY868" s="26"/>
      <c r="FZ868" s="26"/>
      <c r="GA868" s="26"/>
      <c r="GB868" s="26"/>
      <c r="GC868" s="26"/>
      <c r="GD868" s="26"/>
      <c r="GE868" s="26"/>
      <c r="GF868" s="26"/>
      <c r="GG868" s="26"/>
      <c r="GH868" s="26"/>
      <c r="GI868" s="26"/>
      <c r="GJ868" s="26"/>
      <c r="GK868" s="26"/>
      <c r="GL868" s="26"/>
      <c r="GM868" s="26"/>
      <c r="GN868" s="26"/>
      <c r="GO868" s="26"/>
      <c r="GP868" s="26"/>
      <c r="GQ868" s="26"/>
      <c r="GR868" s="26"/>
      <c r="GS868" s="26"/>
      <c r="GT868" s="26"/>
    </row>
    <row r="869" spans="1:202"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26"/>
      <c r="DX869" s="26"/>
      <c r="DY869" s="26"/>
      <c r="DZ869" s="26"/>
      <c r="EA869" s="26"/>
      <c r="EB869" s="26"/>
      <c r="EC869" s="26"/>
      <c r="ED869" s="26"/>
      <c r="EE869" s="26"/>
      <c r="EF869" s="26"/>
      <c r="EG869" s="26"/>
      <c r="EH869" s="26"/>
      <c r="EI869" s="26"/>
      <c r="EJ869" s="26"/>
      <c r="EK869" s="26"/>
      <c r="EL869" s="26"/>
      <c r="EM869" s="26"/>
      <c r="EN869" s="26"/>
      <c r="EO869" s="26"/>
      <c r="EP869" s="26"/>
      <c r="EQ869" s="26"/>
      <c r="ER869" s="26"/>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c r="FX869" s="26"/>
      <c r="FY869" s="26"/>
      <c r="FZ869" s="26"/>
      <c r="GA869" s="26"/>
      <c r="GB869" s="26"/>
      <c r="GC869" s="26"/>
      <c r="GD869" s="26"/>
      <c r="GE869" s="26"/>
      <c r="GF869" s="26"/>
      <c r="GG869" s="26"/>
      <c r="GH869" s="26"/>
      <c r="GI869" s="26"/>
      <c r="GJ869" s="26"/>
      <c r="GK869" s="26"/>
      <c r="GL869" s="26"/>
      <c r="GM869" s="26"/>
      <c r="GN869" s="26"/>
      <c r="GO869" s="26"/>
      <c r="GP869" s="26"/>
      <c r="GQ869" s="26"/>
      <c r="GR869" s="26"/>
      <c r="GS869" s="26"/>
      <c r="GT869" s="26"/>
    </row>
    <row r="870" spans="1:202"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c r="DQ870" s="26"/>
      <c r="DR870" s="26"/>
      <c r="DS870" s="26"/>
      <c r="DT870" s="26"/>
      <c r="DU870" s="26"/>
      <c r="DV870" s="26"/>
      <c r="DW870" s="26"/>
      <c r="DX870" s="26"/>
      <c r="DY870" s="26"/>
      <c r="DZ870" s="26"/>
      <c r="EA870" s="26"/>
      <c r="EB870" s="26"/>
      <c r="EC870" s="26"/>
      <c r="ED870" s="26"/>
      <c r="EE870" s="26"/>
      <c r="EF870" s="26"/>
      <c r="EG870" s="26"/>
      <c r="EH870" s="26"/>
      <c r="EI870" s="26"/>
      <c r="EJ870" s="26"/>
      <c r="EK870" s="26"/>
      <c r="EL870" s="26"/>
      <c r="EM870" s="26"/>
      <c r="EN870" s="26"/>
      <c r="EO870" s="26"/>
      <c r="EP870" s="26"/>
      <c r="EQ870" s="26"/>
      <c r="ER870" s="26"/>
      <c r="ES870" s="26"/>
      <c r="ET870" s="26"/>
      <c r="EU870" s="26"/>
      <c r="EV870" s="26"/>
      <c r="EW870" s="26"/>
      <c r="EX870" s="26"/>
      <c r="EY870" s="26"/>
      <c r="EZ870" s="26"/>
      <c r="FA870" s="26"/>
      <c r="FB870" s="26"/>
      <c r="FC870" s="26"/>
      <c r="FD870" s="26"/>
      <c r="FE870" s="26"/>
      <c r="FF870" s="26"/>
      <c r="FG870" s="26"/>
      <c r="FH870" s="26"/>
      <c r="FI870" s="26"/>
      <c r="FJ870" s="26"/>
      <c r="FK870" s="26"/>
      <c r="FL870" s="26"/>
      <c r="FM870" s="26"/>
      <c r="FN870" s="26"/>
      <c r="FO870" s="26"/>
      <c r="FP870" s="26"/>
      <c r="FQ870" s="26"/>
      <c r="FR870" s="26"/>
      <c r="FS870" s="26"/>
      <c r="FT870" s="26"/>
      <c r="FU870" s="26"/>
      <c r="FV870" s="26"/>
      <c r="FW870" s="26"/>
      <c r="FX870" s="26"/>
      <c r="FY870" s="26"/>
      <c r="FZ870" s="26"/>
      <c r="GA870" s="26"/>
      <c r="GB870" s="26"/>
      <c r="GC870" s="26"/>
      <c r="GD870" s="26"/>
      <c r="GE870" s="26"/>
      <c r="GF870" s="26"/>
      <c r="GG870" s="26"/>
      <c r="GH870" s="26"/>
      <c r="GI870" s="26"/>
      <c r="GJ870" s="26"/>
      <c r="GK870" s="26"/>
      <c r="GL870" s="26"/>
      <c r="GM870" s="26"/>
      <c r="GN870" s="26"/>
      <c r="GO870" s="26"/>
      <c r="GP870" s="26"/>
      <c r="GQ870" s="26"/>
      <c r="GR870" s="26"/>
      <c r="GS870" s="26"/>
      <c r="GT870" s="26"/>
    </row>
    <row r="871" spans="1:202"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c r="DQ871" s="26"/>
      <c r="DR871" s="26"/>
      <c r="DS871" s="26"/>
      <c r="DT871" s="26"/>
      <c r="DU871" s="26"/>
      <c r="DV871" s="26"/>
      <c r="DW871" s="26"/>
      <c r="DX871" s="26"/>
      <c r="DY871" s="26"/>
      <c r="DZ871" s="26"/>
      <c r="EA871" s="26"/>
      <c r="EB871" s="26"/>
      <c r="EC871" s="26"/>
      <c r="ED871" s="26"/>
      <c r="EE871" s="26"/>
      <c r="EF871" s="26"/>
      <c r="EG871" s="26"/>
      <c r="EH871" s="26"/>
      <c r="EI871" s="26"/>
      <c r="EJ871" s="26"/>
      <c r="EK871" s="26"/>
      <c r="EL871" s="26"/>
      <c r="EM871" s="26"/>
      <c r="EN871" s="26"/>
      <c r="EO871" s="26"/>
      <c r="EP871" s="26"/>
      <c r="EQ871" s="26"/>
      <c r="ER871" s="26"/>
      <c r="ES871" s="26"/>
      <c r="ET871" s="26"/>
      <c r="EU871" s="26"/>
      <c r="EV871" s="26"/>
      <c r="EW871" s="26"/>
      <c r="EX871" s="26"/>
      <c r="EY871" s="26"/>
      <c r="EZ871" s="26"/>
      <c r="FA871" s="26"/>
      <c r="FB871" s="26"/>
      <c r="FC871" s="26"/>
      <c r="FD871" s="26"/>
      <c r="FE871" s="26"/>
      <c r="FF871" s="26"/>
      <c r="FG871" s="26"/>
      <c r="FH871" s="26"/>
      <c r="FI871" s="26"/>
      <c r="FJ871" s="26"/>
      <c r="FK871" s="26"/>
      <c r="FL871" s="26"/>
      <c r="FM871" s="26"/>
      <c r="FN871" s="26"/>
      <c r="FO871" s="26"/>
      <c r="FP871" s="26"/>
      <c r="FQ871" s="26"/>
      <c r="FR871" s="26"/>
      <c r="FS871" s="26"/>
      <c r="FT871" s="26"/>
      <c r="FU871" s="26"/>
      <c r="FV871" s="26"/>
      <c r="FW871" s="26"/>
      <c r="FX871" s="26"/>
      <c r="FY871" s="26"/>
      <c r="FZ871" s="26"/>
      <c r="GA871" s="26"/>
      <c r="GB871" s="26"/>
      <c r="GC871" s="26"/>
      <c r="GD871" s="26"/>
      <c r="GE871" s="26"/>
      <c r="GF871" s="26"/>
      <c r="GG871" s="26"/>
      <c r="GH871" s="26"/>
      <c r="GI871" s="26"/>
      <c r="GJ871" s="26"/>
      <c r="GK871" s="26"/>
      <c r="GL871" s="26"/>
      <c r="GM871" s="26"/>
      <c r="GN871" s="26"/>
      <c r="GO871" s="26"/>
      <c r="GP871" s="26"/>
      <c r="GQ871" s="26"/>
      <c r="GR871" s="26"/>
      <c r="GS871" s="26"/>
      <c r="GT871" s="26"/>
    </row>
    <row r="872" spans="1:202"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c r="DQ872" s="26"/>
      <c r="DR872" s="26"/>
      <c r="DS872" s="26"/>
      <c r="DT872" s="26"/>
      <c r="DU872" s="26"/>
      <c r="DV872" s="26"/>
      <c r="DW872" s="26"/>
      <c r="DX872" s="26"/>
      <c r="DY872" s="26"/>
      <c r="DZ872" s="26"/>
      <c r="EA872" s="26"/>
      <c r="EB872" s="26"/>
      <c r="EC872" s="26"/>
      <c r="ED872" s="26"/>
      <c r="EE872" s="26"/>
      <c r="EF872" s="26"/>
      <c r="EG872" s="26"/>
      <c r="EH872" s="26"/>
      <c r="EI872" s="26"/>
      <c r="EJ872" s="26"/>
      <c r="EK872" s="26"/>
      <c r="EL872" s="26"/>
      <c r="EM872" s="26"/>
      <c r="EN872" s="26"/>
      <c r="EO872" s="26"/>
      <c r="EP872" s="26"/>
      <c r="EQ872" s="26"/>
      <c r="ER872" s="26"/>
      <c r="ES872" s="26"/>
      <c r="ET872" s="26"/>
      <c r="EU872" s="26"/>
      <c r="EV872" s="26"/>
      <c r="EW872" s="26"/>
      <c r="EX872" s="26"/>
      <c r="EY872" s="26"/>
      <c r="EZ872" s="26"/>
      <c r="FA872" s="26"/>
      <c r="FB872" s="26"/>
      <c r="FC872" s="26"/>
      <c r="FD872" s="26"/>
      <c r="FE872" s="26"/>
      <c r="FF872" s="26"/>
      <c r="FG872" s="26"/>
      <c r="FH872" s="26"/>
      <c r="FI872" s="26"/>
      <c r="FJ872" s="26"/>
      <c r="FK872" s="26"/>
      <c r="FL872" s="26"/>
      <c r="FM872" s="26"/>
      <c r="FN872" s="26"/>
      <c r="FO872" s="26"/>
      <c r="FP872" s="26"/>
      <c r="FQ872" s="26"/>
      <c r="FR872" s="26"/>
      <c r="FS872" s="26"/>
      <c r="FT872" s="26"/>
      <c r="FU872" s="26"/>
      <c r="FV872" s="26"/>
      <c r="FW872" s="26"/>
      <c r="FX872" s="26"/>
      <c r="FY872" s="26"/>
      <c r="FZ872" s="26"/>
      <c r="GA872" s="26"/>
      <c r="GB872" s="26"/>
      <c r="GC872" s="26"/>
      <c r="GD872" s="26"/>
      <c r="GE872" s="26"/>
      <c r="GF872" s="26"/>
      <c r="GG872" s="26"/>
      <c r="GH872" s="26"/>
      <c r="GI872" s="26"/>
      <c r="GJ872" s="26"/>
      <c r="GK872" s="26"/>
      <c r="GL872" s="26"/>
      <c r="GM872" s="26"/>
      <c r="GN872" s="26"/>
      <c r="GO872" s="26"/>
      <c r="GP872" s="26"/>
      <c r="GQ872" s="26"/>
      <c r="GR872" s="26"/>
      <c r="GS872" s="26"/>
      <c r="GT872" s="26"/>
    </row>
    <row r="873" spans="1:202"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26"/>
      <c r="DX873" s="26"/>
      <c r="DY873" s="26"/>
      <c r="DZ873" s="26"/>
      <c r="EA873" s="26"/>
      <c r="EB873" s="26"/>
      <c r="EC873" s="26"/>
      <c r="ED873" s="26"/>
      <c r="EE873" s="26"/>
      <c r="EF873" s="26"/>
      <c r="EG873" s="26"/>
      <c r="EH873" s="26"/>
      <c r="EI873" s="26"/>
      <c r="EJ873" s="26"/>
      <c r="EK873" s="26"/>
      <c r="EL873" s="26"/>
      <c r="EM873" s="26"/>
      <c r="EN873" s="26"/>
      <c r="EO873" s="26"/>
      <c r="EP873" s="26"/>
      <c r="EQ873" s="26"/>
      <c r="ER873" s="26"/>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c r="FX873" s="26"/>
      <c r="FY873" s="26"/>
      <c r="FZ873" s="26"/>
      <c r="GA873" s="26"/>
      <c r="GB873" s="26"/>
      <c r="GC873" s="26"/>
      <c r="GD873" s="26"/>
      <c r="GE873" s="26"/>
      <c r="GF873" s="26"/>
      <c r="GG873" s="26"/>
      <c r="GH873" s="26"/>
      <c r="GI873" s="26"/>
      <c r="GJ873" s="26"/>
      <c r="GK873" s="26"/>
      <c r="GL873" s="26"/>
      <c r="GM873" s="26"/>
      <c r="GN873" s="26"/>
      <c r="GO873" s="26"/>
      <c r="GP873" s="26"/>
      <c r="GQ873" s="26"/>
      <c r="GR873" s="26"/>
      <c r="GS873" s="26"/>
      <c r="GT873" s="26"/>
    </row>
    <row r="874" spans="1:202"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c r="DQ874" s="26"/>
      <c r="DR874" s="26"/>
      <c r="DS874" s="26"/>
      <c r="DT874" s="26"/>
      <c r="DU874" s="26"/>
      <c r="DV874" s="26"/>
      <c r="DW874" s="26"/>
      <c r="DX874" s="26"/>
      <c r="DY874" s="26"/>
      <c r="DZ874" s="26"/>
      <c r="EA874" s="26"/>
      <c r="EB874" s="26"/>
      <c r="EC874" s="26"/>
      <c r="ED874" s="26"/>
      <c r="EE874" s="26"/>
      <c r="EF874" s="26"/>
      <c r="EG874" s="26"/>
      <c r="EH874" s="26"/>
      <c r="EI874" s="26"/>
      <c r="EJ874" s="26"/>
      <c r="EK874" s="26"/>
      <c r="EL874" s="26"/>
      <c r="EM874" s="26"/>
      <c r="EN874" s="26"/>
      <c r="EO874" s="26"/>
      <c r="EP874" s="26"/>
      <c r="EQ874" s="26"/>
      <c r="ER874" s="26"/>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c r="FX874" s="26"/>
      <c r="FY874" s="26"/>
      <c r="FZ874" s="26"/>
      <c r="GA874" s="26"/>
      <c r="GB874" s="26"/>
      <c r="GC874" s="26"/>
      <c r="GD874" s="26"/>
      <c r="GE874" s="26"/>
      <c r="GF874" s="26"/>
      <c r="GG874" s="26"/>
      <c r="GH874" s="26"/>
      <c r="GI874" s="26"/>
      <c r="GJ874" s="26"/>
      <c r="GK874" s="26"/>
      <c r="GL874" s="26"/>
      <c r="GM874" s="26"/>
      <c r="GN874" s="26"/>
      <c r="GO874" s="26"/>
      <c r="GP874" s="26"/>
      <c r="GQ874" s="26"/>
      <c r="GR874" s="26"/>
      <c r="GS874" s="26"/>
      <c r="GT874" s="26"/>
    </row>
    <row r="875" spans="1:202"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26"/>
      <c r="DX875" s="26"/>
      <c r="DY875" s="26"/>
      <c r="DZ875" s="26"/>
      <c r="EA875" s="26"/>
      <c r="EB875" s="26"/>
      <c r="EC875" s="26"/>
      <c r="ED875" s="26"/>
      <c r="EE875" s="26"/>
      <c r="EF875" s="26"/>
      <c r="EG875" s="26"/>
      <c r="EH875" s="26"/>
      <c r="EI875" s="26"/>
      <c r="EJ875" s="26"/>
      <c r="EK875" s="26"/>
      <c r="EL875" s="26"/>
      <c r="EM875" s="26"/>
      <c r="EN875" s="26"/>
      <c r="EO875" s="26"/>
      <c r="EP875" s="26"/>
      <c r="EQ875" s="26"/>
      <c r="ER875" s="26"/>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c r="FX875" s="26"/>
      <c r="FY875" s="26"/>
      <c r="FZ875" s="26"/>
      <c r="GA875" s="26"/>
      <c r="GB875" s="26"/>
      <c r="GC875" s="26"/>
      <c r="GD875" s="26"/>
      <c r="GE875" s="26"/>
      <c r="GF875" s="26"/>
      <c r="GG875" s="26"/>
      <c r="GH875" s="26"/>
      <c r="GI875" s="26"/>
      <c r="GJ875" s="26"/>
      <c r="GK875" s="26"/>
      <c r="GL875" s="26"/>
      <c r="GM875" s="26"/>
      <c r="GN875" s="26"/>
      <c r="GO875" s="26"/>
      <c r="GP875" s="26"/>
      <c r="GQ875" s="26"/>
      <c r="GR875" s="26"/>
      <c r="GS875" s="26"/>
      <c r="GT875" s="26"/>
    </row>
    <row r="876" spans="1:202"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26"/>
      <c r="DX876" s="26"/>
      <c r="DY876" s="26"/>
      <c r="DZ876" s="26"/>
      <c r="EA876" s="26"/>
      <c r="EB876" s="26"/>
      <c r="EC876" s="26"/>
      <c r="ED876" s="26"/>
      <c r="EE876" s="26"/>
      <c r="EF876" s="26"/>
      <c r="EG876" s="26"/>
      <c r="EH876" s="26"/>
      <c r="EI876" s="26"/>
      <c r="EJ876" s="26"/>
      <c r="EK876" s="26"/>
      <c r="EL876" s="26"/>
      <c r="EM876" s="26"/>
      <c r="EN876" s="26"/>
      <c r="EO876" s="26"/>
      <c r="EP876" s="26"/>
      <c r="EQ876" s="26"/>
      <c r="ER876" s="26"/>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c r="FX876" s="26"/>
      <c r="FY876" s="26"/>
      <c r="FZ876" s="26"/>
      <c r="GA876" s="26"/>
      <c r="GB876" s="26"/>
      <c r="GC876" s="26"/>
      <c r="GD876" s="26"/>
      <c r="GE876" s="26"/>
      <c r="GF876" s="26"/>
      <c r="GG876" s="26"/>
      <c r="GH876" s="26"/>
      <c r="GI876" s="26"/>
      <c r="GJ876" s="26"/>
      <c r="GK876" s="26"/>
      <c r="GL876" s="26"/>
      <c r="GM876" s="26"/>
      <c r="GN876" s="26"/>
      <c r="GO876" s="26"/>
      <c r="GP876" s="26"/>
      <c r="GQ876" s="26"/>
      <c r="GR876" s="26"/>
      <c r="GS876" s="26"/>
      <c r="GT876" s="26"/>
    </row>
    <row r="877" spans="1:202"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c r="DQ877" s="26"/>
      <c r="DR877" s="26"/>
      <c r="DS877" s="26"/>
      <c r="DT877" s="26"/>
      <c r="DU877" s="26"/>
      <c r="DV877" s="26"/>
      <c r="DW877" s="26"/>
      <c r="DX877" s="26"/>
      <c r="DY877" s="26"/>
      <c r="DZ877" s="26"/>
      <c r="EA877" s="26"/>
      <c r="EB877" s="26"/>
      <c r="EC877" s="26"/>
      <c r="ED877" s="26"/>
      <c r="EE877" s="26"/>
      <c r="EF877" s="26"/>
      <c r="EG877" s="26"/>
      <c r="EH877" s="26"/>
      <c r="EI877" s="26"/>
      <c r="EJ877" s="26"/>
      <c r="EK877" s="26"/>
      <c r="EL877" s="26"/>
      <c r="EM877" s="26"/>
      <c r="EN877" s="26"/>
      <c r="EO877" s="26"/>
      <c r="EP877" s="26"/>
      <c r="EQ877" s="26"/>
      <c r="ER877" s="26"/>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c r="FX877" s="26"/>
      <c r="FY877" s="26"/>
      <c r="FZ877" s="26"/>
      <c r="GA877" s="26"/>
      <c r="GB877" s="26"/>
      <c r="GC877" s="26"/>
      <c r="GD877" s="26"/>
      <c r="GE877" s="26"/>
      <c r="GF877" s="26"/>
      <c r="GG877" s="26"/>
      <c r="GH877" s="26"/>
      <c r="GI877" s="26"/>
      <c r="GJ877" s="26"/>
      <c r="GK877" s="26"/>
      <c r="GL877" s="26"/>
      <c r="GM877" s="26"/>
      <c r="GN877" s="26"/>
      <c r="GO877" s="26"/>
      <c r="GP877" s="26"/>
      <c r="GQ877" s="26"/>
      <c r="GR877" s="26"/>
      <c r="GS877" s="26"/>
      <c r="GT877" s="26"/>
    </row>
    <row r="878" spans="1:202"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26"/>
      <c r="DX878" s="26"/>
      <c r="DY878" s="26"/>
      <c r="DZ878" s="26"/>
      <c r="EA878" s="26"/>
      <c r="EB878" s="26"/>
      <c r="EC878" s="26"/>
      <c r="ED878" s="26"/>
      <c r="EE878" s="26"/>
      <c r="EF878" s="26"/>
      <c r="EG878" s="26"/>
      <c r="EH878" s="26"/>
      <c r="EI878" s="26"/>
      <c r="EJ878" s="26"/>
      <c r="EK878" s="26"/>
      <c r="EL878" s="26"/>
      <c r="EM878" s="26"/>
      <c r="EN878" s="26"/>
      <c r="EO878" s="26"/>
      <c r="EP878" s="26"/>
      <c r="EQ878" s="26"/>
      <c r="ER878" s="26"/>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c r="FX878" s="26"/>
      <c r="FY878" s="26"/>
      <c r="FZ878" s="26"/>
      <c r="GA878" s="26"/>
      <c r="GB878" s="26"/>
      <c r="GC878" s="26"/>
      <c r="GD878" s="26"/>
      <c r="GE878" s="26"/>
      <c r="GF878" s="26"/>
      <c r="GG878" s="26"/>
      <c r="GH878" s="26"/>
      <c r="GI878" s="26"/>
      <c r="GJ878" s="26"/>
      <c r="GK878" s="26"/>
      <c r="GL878" s="26"/>
      <c r="GM878" s="26"/>
      <c r="GN878" s="26"/>
      <c r="GO878" s="26"/>
      <c r="GP878" s="26"/>
      <c r="GQ878" s="26"/>
      <c r="GR878" s="26"/>
      <c r="GS878" s="26"/>
      <c r="GT878" s="26"/>
    </row>
    <row r="879" spans="1:202"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26"/>
      <c r="DX879" s="26"/>
      <c r="DY879" s="26"/>
      <c r="DZ879" s="26"/>
      <c r="EA879" s="26"/>
      <c r="EB879" s="26"/>
      <c r="EC879" s="26"/>
      <c r="ED879" s="26"/>
      <c r="EE879" s="26"/>
      <c r="EF879" s="26"/>
      <c r="EG879" s="26"/>
      <c r="EH879" s="26"/>
      <c r="EI879" s="26"/>
      <c r="EJ879" s="26"/>
      <c r="EK879" s="26"/>
      <c r="EL879" s="26"/>
      <c r="EM879" s="26"/>
      <c r="EN879" s="26"/>
      <c r="EO879" s="26"/>
      <c r="EP879" s="26"/>
      <c r="EQ879" s="26"/>
      <c r="ER879" s="26"/>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c r="FX879" s="26"/>
      <c r="FY879" s="26"/>
      <c r="FZ879" s="26"/>
      <c r="GA879" s="26"/>
      <c r="GB879" s="26"/>
      <c r="GC879" s="26"/>
      <c r="GD879" s="26"/>
      <c r="GE879" s="26"/>
      <c r="GF879" s="26"/>
      <c r="GG879" s="26"/>
      <c r="GH879" s="26"/>
      <c r="GI879" s="26"/>
      <c r="GJ879" s="26"/>
      <c r="GK879" s="26"/>
      <c r="GL879" s="26"/>
      <c r="GM879" s="26"/>
      <c r="GN879" s="26"/>
      <c r="GO879" s="26"/>
      <c r="GP879" s="26"/>
      <c r="GQ879" s="26"/>
      <c r="GR879" s="26"/>
      <c r="GS879" s="26"/>
      <c r="GT879" s="26"/>
    </row>
    <row r="880" spans="1:202"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26"/>
      <c r="DX880" s="26"/>
      <c r="DY880" s="26"/>
      <c r="DZ880" s="26"/>
      <c r="EA880" s="26"/>
      <c r="EB880" s="26"/>
      <c r="EC880" s="26"/>
      <c r="ED880" s="26"/>
      <c r="EE880" s="26"/>
      <c r="EF880" s="26"/>
      <c r="EG880" s="26"/>
      <c r="EH880" s="26"/>
      <c r="EI880" s="26"/>
      <c r="EJ880" s="26"/>
      <c r="EK880" s="26"/>
      <c r="EL880" s="26"/>
      <c r="EM880" s="26"/>
      <c r="EN880" s="26"/>
      <c r="EO880" s="26"/>
      <c r="EP880" s="26"/>
      <c r="EQ880" s="26"/>
      <c r="ER880" s="26"/>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c r="FX880" s="26"/>
      <c r="FY880" s="26"/>
      <c r="FZ880" s="26"/>
      <c r="GA880" s="26"/>
      <c r="GB880" s="26"/>
      <c r="GC880" s="26"/>
      <c r="GD880" s="26"/>
      <c r="GE880" s="26"/>
      <c r="GF880" s="26"/>
      <c r="GG880" s="26"/>
      <c r="GH880" s="26"/>
      <c r="GI880" s="26"/>
      <c r="GJ880" s="26"/>
      <c r="GK880" s="26"/>
      <c r="GL880" s="26"/>
      <c r="GM880" s="26"/>
      <c r="GN880" s="26"/>
      <c r="GO880" s="26"/>
      <c r="GP880" s="26"/>
      <c r="GQ880" s="26"/>
      <c r="GR880" s="26"/>
      <c r="GS880" s="26"/>
      <c r="GT880" s="26"/>
    </row>
    <row r="881" spans="1:202"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26"/>
      <c r="DX881" s="26"/>
      <c r="DY881" s="26"/>
      <c r="DZ881" s="26"/>
      <c r="EA881" s="26"/>
      <c r="EB881" s="26"/>
      <c r="EC881" s="26"/>
      <c r="ED881" s="26"/>
      <c r="EE881" s="26"/>
      <c r="EF881" s="26"/>
      <c r="EG881" s="26"/>
      <c r="EH881" s="26"/>
      <c r="EI881" s="26"/>
      <c r="EJ881" s="26"/>
      <c r="EK881" s="26"/>
      <c r="EL881" s="26"/>
      <c r="EM881" s="26"/>
      <c r="EN881" s="26"/>
      <c r="EO881" s="26"/>
      <c r="EP881" s="26"/>
      <c r="EQ881" s="26"/>
      <c r="ER881" s="26"/>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c r="FX881" s="26"/>
      <c r="FY881" s="26"/>
      <c r="FZ881" s="26"/>
      <c r="GA881" s="26"/>
      <c r="GB881" s="26"/>
      <c r="GC881" s="26"/>
      <c r="GD881" s="26"/>
      <c r="GE881" s="26"/>
      <c r="GF881" s="26"/>
      <c r="GG881" s="26"/>
      <c r="GH881" s="26"/>
      <c r="GI881" s="26"/>
      <c r="GJ881" s="26"/>
      <c r="GK881" s="26"/>
      <c r="GL881" s="26"/>
      <c r="GM881" s="26"/>
      <c r="GN881" s="26"/>
      <c r="GO881" s="26"/>
      <c r="GP881" s="26"/>
      <c r="GQ881" s="26"/>
      <c r="GR881" s="26"/>
      <c r="GS881" s="26"/>
      <c r="GT881" s="26"/>
    </row>
    <row r="882" spans="1:202"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26"/>
      <c r="DX882" s="26"/>
      <c r="DY882" s="26"/>
      <c r="DZ882" s="26"/>
      <c r="EA882" s="26"/>
      <c r="EB882" s="26"/>
      <c r="EC882" s="26"/>
      <c r="ED882" s="26"/>
      <c r="EE882" s="26"/>
      <c r="EF882" s="26"/>
      <c r="EG882" s="26"/>
      <c r="EH882" s="26"/>
      <c r="EI882" s="26"/>
      <c r="EJ882" s="26"/>
      <c r="EK882" s="26"/>
      <c r="EL882" s="26"/>
      <c r="EM882" s="26"/>
      <c r="EN882" s="26"/>
      <c r="EO882" s="26"/>
      <c r="EP882" s="26"/>
      <c r="EQ882" s="26"/>
      <c r="ER882" s="26"/>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c r="FX882" s="26"/>
      <c r="FY882" s="26"/>
      <c r="FZ882" s="26"/>
      <c r="GA882" s="26"/>
      <c r="GB882" s="26"/>
      <c r="GC882" s="26"/>
      <c r="GD882" s="26"/>
      <c r="GE882" s="26"/>
      <c r="GF882" s="26"/>
      <c r="GG882" s="26"/>
      <c r="GH882" s="26"/>
      <c r="GI882" s="26"/>
      <c r="GJ882" s="26"/>
      <c r="GK882" s="26"/>
      <c r="GL882" s="26"/>
      <c r="GM882" s="26"/>
      <c r="GN882" s="26"/>
      <c r="GO882" s="26"/>
      <c r="GP882" s="26"/>
      <c r="GQ882" s="26"/>
      <c r="GR882" s="26"/>
      <c r="GS882" s="26"/>
      <c r="GT882" s="26"/>
    </row>
    <row r="883" spans="1:202"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26"/>
      <c r="DX883" s="26"/>
      <c r="DY883" s="26"/>
      <c r="DZ883" s="26"/>
      <c r="EA883" s="26"/>
      <c r="EB883" s="26"/>
      <c r="EC883" s="26"/>
      <c r="ED883" s="26"/>
      <c r="EE883" s="26"/>
      <c r="EF883" s="26"/>
      <c r="EG883" s="26"/>
      <c r="EH883" s="26"/>
      <c r="EI883" s="26"/>
      <c r="EJ883" s="26"/>
      <c r="EK883" s="26"/>
      <c r="EL883" s="26"/>
      <c r="EM883" s="26"/>
      <c r="EN883" s="26"/>
      <c r="EO883" s="26"/>
      <c r="EP883" s="26"/>
      <c r="EQ883" s="26"/>
      <c r="ER883" s="26"/>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c r="FX883" s="26"/>
      <c r="FY883" s="26"/>
      <c r="FZ883" s="26"/>
      <c r="GA883" s="26"/>
      <c r="GB883" s="26"/>
      <c r="GC883" s="26"/>
      <c r="GD883" s="26"/>
      <c r="GE883" s="26"/>
      <c r="GF883" s="26"/>
      <c r="GG883" s="26"/>
      <c r="GH883" s="26"/>
      <c r="GI883" s="26"/>
      <c r="GJ883" s="26"/>
      <c r="GK883" s="26"/>
      <c r="GL883" s="26"/>
      <c r="GM883" s="26"/>
      <c r="GN883" s="26"/>
      <c r="GO883" s="26"/>
      <c r="GP883" s="26"/>
      <c r="GQ883" s="26"/>
      <c r="GR883" s="26"/>
      <c r="GS883" s="26"/>
      <c r="GT883" s="26"/>
    </row>
    <row r="884" spans="1:202"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26"/>
      <c r="DX884" s="26"/>
      <c r="DY884" s="26"/>
      <c r="DZ884" s="26"/>
      <c r="EA884" s="26"/>
      <c r="EB884" s="26"/>
      <c r="EC884" s="26"/>
      <c r="ED884" s="26"/>
      <c r="EE884" s="26"/>
      <c r="EF884" s="26"/>
      <c r="EG884" s="26"/>
      <c r="EH884" s="26"/>
      <c r="EI884" s="26"/>
      <c r="EJ884" s="26"/>
      <c r="EK884" s="26"/>
      <c r="EL884" s="26"/>
      <c r="EM884" s="26"/>
      <c r="EN884" s="26"/>
      <c r="EO884" s="26"/>
      <c r="EP884" s="26"/>
      <c r="EQ884" s="26"/>
      <c r="ER884" s="26"/>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c r="FX884" s="26"/>
      <c r="FY884" s="26"/>
      <c r="FZ884" s="26"/>
      <c r="GA884" s="26"/>
      <c r="GB884" s="26"/>
      <c r="GC884" s="26"/>
      <c r="GD884" s="26"/>
      <c r="GE884" s="26"/>
      <c r="GF884" s="26"/>
      <c r="GG884" s="26"/>
      <c r="GH884" s="26"/>
      <c r="GI884" s="26"/>
      <c r="GJ884" s="26"/>
      <c r="GK884" s="26"/>
      <c r="GL884" s="26"/>
      <c r="GM884" s="26"/>
      <c r="GN884" s="26"/>
      <c r="GO884" s="26"/>
      <c r="GP884" s="26"/>
      <c r="GQ884" s="26"/>
      <c r="GR884" s="26"/>
      <c r="GS884" s="26"/>
      <c r="GT884" s="26"/>
    </row>
    <row r="885" spans="1:202"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26"/>
      <c r="DX885" s="26"/>
      <c r="DY885" s="26"/>
      <c r="DZ885" s="26"/>
      <c r="EA885" s="26"/>
      <c r="EB885" s="26"/>
      <c r="EC885" s="26"/>
      <c r="ED885" s="26"/>
      <c r="EE885" s="26"/>
      <c r="EF885" s="26"/>
      <c r="EG885" s="26"/>
      <c r="EH885" s="26"/>
      <c r="EI885" s="26"/>
      <c r="EJ885" s="26"/>
      <c r="EK885" s="26"/>
      <c r="EL885" s="26"/>
      <c r="EM885" s="26"/>
      <c r="EN885" s="26"/>
      <c r="EO885" s="26"/>
      <c r="EP885" s="26"/>
      <c r="EQ885" s="26"/>
      <c r="ER885" s="26"/>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c r="FX885" s="26"/>
      <c r="FY885" s="26"/>
      <c r="FZ885" s="26"/>
      <c r="GA885" s="26"/>
      <c r="GB885" s="26"/>
      <c r="GC885" s="26"/>
      <c r="GD885" s="26"/>
      <c r="GE885" s="26"/>
      <c r="GF885" s="26"/>
      <c r="GG885" s="26"/>
      <c r="GH885" s="26"/>
      <c r="GI885" s="26"/>
      <c r="GJ885" s="26"/>
      <c r="GK885" s="26"/>
      <c r="GL885" s="26"/>
      <c r="GM885" s="26"/>
      <c r="GN885" s="26"/>
      <c r="GO885" s="26"/>
      <c r="GP885" s="26"/>
      <c r="GQ885" s="26"/>
      <c r="GR885" s="26"/>
      <c r="GS885" s="26"/>
      <c r="GT885" s="26"/>
    </row>
    <row r="886" spans="1:202"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26"/>
      <c r="DX886" s="26"/>
      <c r="DY886" s="26"/>
      <c r="DZ886" s="26"/>
      <c r="EA886" s="26"/>
      <c r="EB886" s="26"/>
      <c r="EC886" s="26"/>
      <c r="ED886" s="26"/>
      <c r="EE886" s="26"/>
      <c r="EF886" s="26"/>
      <c r="EG886" s="26"/>
      <c r="EH886" s="26"/>
      <c r="EI886" s="26"/>
      <c r="EJ886" s="26"/>
      <c r="EK886" s="26"/>
      <c r="EL886" s="26"/>
      <c r="EM886" s="26"/>
      <c r="EN886" s="26"/>
      <c r="EO886" s="26"/>
      <c r="EP886" s="26"/>
      <c r="EQ886" s="26"/>
      <c r="ER886" s="26"/>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c r="FX886" s="26"/>
      <c r="FY886" s="26"/>
      <c r="FZ886" s="26"/>
      <c r="GA886" s="26"/>
      <c r="GB886" s="26"/>
      <c r="GC886" s="26"/>
      <c r="GD886" s="26"/>
      <c r="GE886" s="26"/>
      <c r="GF886" s="26"/>
      <c r="GG886" s="26"/>
      <c r="GH886" s="26"/>
      <c r="GI886" s="26"/>
      <c r="GJ886" s="26"/>
      <c r="GK886" s="26"/>
      <c r="GL886" s="26"/>
      <c r="GM886" s="26"/>
      <c r="GN886" s="26"/>
      <c r="GO886" s="26"/>
      <c r="GP886" s="26"/>
      <c r="GQ886" s="26"/>
      <c r="GR886" s="26"/>
      <c r="GS886" s="26"/>
      <c r="GT886" s="26"/>
    </row>
    <row r="887" spans="1:202"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26"/>
      <c r="DX887" s="26"/>
      <c r="DY887" s="26"/>
      <c r="DZ887" s="26"/>
      <c r="EA887" s="26"/>
      <c r="EB887" s="26"/>
      <c r="EC887" s="26"/>
      <c r="ED887" s="26"/>
      <c r="EE887" s="26"/>
      <c r="EF887" s="26"/>
      <c r="EG887" s="26"/>
      <c r="EH887" s="26"/>
      <c r="EI887" s="26"/>
      <c r="EJ887" s="26"/>
      <c r="EK887" s="26"/>
      <c r="EL887" s="26"/>
      <c r="EM887" s="26"/>
      <c r="EN887" s="26"/>
      <c r="EO887" s="26"/>
      <c r="EP887" s="26"/>
      <c r="EQ887" s="26"/>
      <c r="ER887" s="26"/>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c r="FX887" s="26"/>
      <c r="FY887" s="26"/>
      <c r="FZ887" s="26"/>
      <c r="GA887" s="26"/>
      <c r="GB887" s="26"/>
      <c r="GC887" s="26"/>
      <c r="GD887" s="26"/>
      <c r="GE887" s="26"/>
      <c r="GF887" s="26"/>
      <c r="GG887" s="26"/>
      <c r="GH887" s="26"/>
      <c r="GI887" s="26"/>
      <c r="GJ887" s="26"/>
      <c r="GK887" s="26"/>
      <c r="GL887" s="26"/>
      <c r="GM887" s="26"/>
      <c r="GN887" s="26"/>
      <c r="GO887" s="26"/>
      <c r="GP887" s="26"/>
      <c r="GQ887" s="26"/>
      <c r="GR887" s="26"/>
      <c r="GS887" s="26"/>
      <c r="GT887" s="26"/>
    </row>
    <row r="888" spans="1:202"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c r="DQ888" s="26"/>
      <c r="DR888" s="26"/>
      <c r="DS888" s="26"/>
      <c r="DT888" s="26"/>
      <c r="DU888" s="26"/>
      <c r="DV888" s="26"/>
      <c r="DW888" s="26"/>
      <c r="DX888" s="26"/>
      <c r="DY888" s="26"/>
      <c r="DZ888" s="26"/>
      <c r="EA888" s="26"/>
      <c r="EB888" s="26"/>
      <c r="EC888" s="26"/>
      <c r="ED888" s="26"/>
      <c r="EE888" s="26"/>
      <c r="EF888" s="26"/>
      <c r="EG888" s="26"/>
      <c r="EH888" s="26"/>
      <c r="EI888" s="26"/>
      <c r="EJ888" s="26"/>
      <c r="EK888" s="26"/>
      <c r="EL888" s="26"/>
      <c r="EM888" s="26"/>
      <c r="EN888" s="26"/>
      <c r="EO888" s="26"/>
      <c r="EP888" s="26"/>
      <c r="EQ888" s="26"/>
      <c r="ER888" s="26"/>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c r="FX888" s="26"/>
      <c r="FY888" s="26"/>
      <c r="FZ888" s="26"/>
      <c r="GA888" s="26"/>
      <c r="GB888" s="26"/>
      <c r="GC888" s="26"/>
      <c r="GD888" s="26"/>
      <c r="GE888" s="26"/>
      <c r="GF888" s="26"/>
      <c r="GG888" s="26"/>
      <c r="GH888" s="26"/>
      <c r="GI888" s="26"/>
      <c r="GJ888" s="26"/>
      <c r="GK888" s="26"/>
      <c r="GL888" s="26"/>
      <c r="GM888" s="26"/>
      <c r="GN888" s="26"/>
      <c r="GO888" s="26"/>
      <c r="GP888" s="26"/>
      <c r="GQ888" s="26"/>
      <c r="GR888" s="26"/>
      <c r="GS888" s="26"/>
      <c r="GT888" s="26"/>
    </row>
    <row r="889" spans="1:202"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26"/>
      <c r="DX889" s="26"/>
      <c r="DY889" s="26"/>
      <c r="DZ889" s="26"/>
      <c r="EA889" s="26"/>
      <c r="EB889" s="26"/>
      <c r="EC889" s="26"/>
      <c r="ED889" s="26"/>
      <c r="EE889" s="26"/>
      <c r="EF889" s="26"/>
      <c r="EG889" s="26"/>
      <c r="EH889" s="26"/>
      <c r="EI889" s="26"/>
      <c r="EJ889" s="26"/>
      <c r="EK889" s="26"/>
      <c r="EL889" s="26"/>
      <c r="EM889" s="26"/>
      <c r="EN889" s="26"/>
      <c r="EO889" s="26"/>
      <c r="EP889" s="26"/>
      <c r="EQ889" s="26"/>
      <c r="ER889" s="26"/>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c r="FX889" s="26"/>
      <c r="FY889" s="26"/>
      <c r="FZ889" s="26"/>
      <c r="GA889" s="26"/>
      <c r="GB889" s="26"/>
      <c r="GC889" s="26"/>
      <c r="GD889" s="26"/>
      <c r="GE889" s="26"/>
      <c r="GF889" s="26"/>
      <c r="GG889" s="26"/>
      <c r="GH889" s="26"/>
      <c r="GI889" s="26"/>
      <c r="GJ889" s="26"/>
      <c r="GK889" s="26"/>
      <c r="GL889" s="26"/>
      <c r="GM889" s="26"/>
      <c r="GN889" s="26"/>
      <c r="GO889" s="26"/>
      <c r="GP889" s="26"/>
      <c r="GQ889" s="26"/>
      <c r="GR889" s="26"/>
      <c r="GS889" s="26"/>
      <c r="GT889" s="26"/>
    </row>
    <row r="890" spans="1:202"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26"/>
      <c r="DX890" s="26"/>
      <c r="DY890" s="26"/>
      <c r="DZ890" s="26"/>
      <c r="EA890" s="26"/>
      <c r="EB890" s="26"/>
      <c r="EC890" s="26"/>
      <c r="ED890" s="26"/>
      <c r="EE890" s="26"/>
      <c r="EF890" s="26"/>
      <c r="EG890" s="26"/>
      <c r="EH890" s="26"/>
      <c r="EI890" s="26"/>
      <c r="EJ890" s="26"/>
      <c r="EK890" s="26"/>
      <c r="EL890" s="26"/>
      <c r="EM890" s="26"/>
      <c r="EN890" s="26"/>
      <c r="EO890" s="26"/>
      <c r="EP890" s="26"/>
      <c r="EQ890" s="26"/>
      <c r="ER890" s="26"/>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c r="FX890" s="26"/>
      <c r="FY890" s="26"/>
      <c r="FZ890" s="26"/>
      <c r="GA890" s="26"/>
      <c r="GB890" s="26"/>
      <c r="GC890" s="26"/>
      <c r="GD890" s="26"/>
      <c r="GE890" s="26"/>
      <c r="GF890" s="26"/>
      <c r="GG890" s="26"/>
      <c r="GH890" s="26"/>
      <c r="GI890" s="26"/>
      <c r="GJ890" s="26"/>
      <c r="GK890" s="26"/>
      <c r="GL890" s="26"/>
      <c r="GM890" s="26"/>
      <c r="GN890" s="26"/>
      <c r="GO890" s="26"/>
      <c r="GP890" s="26"/>
      <c r="GQ890" s="26"/>
      <c r="GR890" s="26"/>
      <c r="GS890" s="26"/>
      <c r="GT890" s="26"/>
    </row>
    <row r="891" spans="1:202"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26"/>
      <c r="DX891" s="26"/>
      <c r="DY891" s="26"/>
      <c r="DZ891" s="26"/>
      <c r="EA891" s="26"/>
      <c r="EB891" s="26"/>
      <c r="EC891" s="26"/>
      <c r="ED891" s="26"/>
      <c r="EE891" s="26"/>
      <c r="EF891" s="26"/>
      <c r="EG891" s="26"/>
      <c r="EH891" s="26"/>
      <c r="EI891" s="26"/>
      <c r="EJ891" s="26"/>
      <c r="EK891" s="26"/>
      <c r="EL891" s="26"/>
      <c r="EM891" s="26"/>
      <c r="EN891" s="26"/>
      <c r="EO891" s="26"/>
      <c r="EP891" s="26"/>
      <c r="EQ891" s="26"/>
      <c r="ER891" s="26"/>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c r="FX891" s="26"/>
      <c r="FY891" s="26"/>
      <c r="FZ891" s="26"/>
      <c r="GA891" s="26"/>
      <c r="GB891" s="26"/>
      <c r="GC891" s="26"/>
      <c r="GD891" s="26"/>
      <c r="GE891" s="26"/>
      <c r="GF891" s="26"/>
      <c r="GG891" s="26"/>
      <c r="GH891" s="26"/>
      <c r="GI891" s="26"/>
      <c r="GJ891" s="26"/>
      <c r="GK891" s="26"/>
      <c r="GL891" s="26"/>
      <c r="GM891" s="26"/>
      <c r="GN891" s="26"/>
      <c r="GO891" s="26"/>
      <c r="GP891" s="26"/>
      <c r="GQ891" s="26"/>
      <c r="GR891" s="26"/>
      <c r="GS891" s="26"/>
      <c r="GT891" s="26"/>
    </row>
    <row r="892" spans="1:202"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26"/>
      <c r="DX892" s="26"/>
      <c r="DY892" s="26"/>
      <c r="DZ892" s="26"/>
      <c r="EA892" s="26"/>
      <c r="EB892" s="26"/>
      <c r="EC892" s="26"/>
      <c r="ED892" s="26"/>
      <c r="EE892" s="26"/>
      <c r="EF892" s="26"/>
      <c r="EG892" s="26"/>
      <c r="EH892" s="26"/>
      <c r="EI892" s="26"/>
      <c r="EJ892" s="26"/>
      <c r="EK892" s="26"/>
      <c r="EL892" s="26"/>
      <c r="EM892" s="26"/>
      <c r="EN892" s="26"/>
      <c r="EO892" s="26"/>
      <c r="EP892" s="26"/>
      <c r="EQ892" s="26"/>
      <c r="ER892" s="26"/>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c r="FX892" s="26"/>
      <c r="FY892" s="26"/>
      <c r="FZ892" s="26"/>
      <c r="GA892" s="26"/>
      <c r="GB892" s="26"/>
      <c r="GC892" s="26"/>
      <c r="GD892" s="26"/>
      <c r="GE892" s="26"/>
      <c r="GF892" s="26"/>
      <c r="GG892" s="26"/>
      <c r="GH892" s="26"/>
      <c r="GI892" s="26"/>
      <c r="GJ892" s="26"/>
      <c r="GK892" s="26"/>
      <c r="GL892" s="26"/>
      <c r="GM892" s="26"/>
      <c r="GN892" s="26"/>
      <c r="GO892" s="26"/>
      <c r="GP892" s="26"/>
      <c r="GQ892" s="26"/>
      <c r="GR892" s="26"/>
      <c r="GS892" s="26"/>
      <c r="GT892" s="26"/>
    </row>
    <row r="893" spans="1:202"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26"/>
      <c r="DX893" s="26"/>
      <c r="DY893" s="26"/>
      <c r="DZ893" s="26"/>
      <c r="EA893" s="26"/>
      <c r="EB893" s="26"/>
      <c r="EC893" s="26"/>
      <c r="ED893" s="26"/>
      <c r="EE893" s="26"/>
      <c r="EF893" s="26"/>
      <c r="EG893" s="26"/>
      <c r="EH893" s="26"/>
      <c r="EI893" s="26"/>
      <c r="EJ893" s="26"/>
      <c r="EK893" s="26"/>
      <c r="EL893" s="26"/>
      <c r="EM893" s="26"/>
      <c r="EN893" s="26"/>
      <c r="EO893" s="26"/>
      <c r="EP893" s="26"/>
      <c r="EQ893" s="26"/>
      <c r="ER893" s="26"/>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c r="FX893" s="26"/>
      <c r="FY893" s="26"/>
      <c r="FZ893" s="26"/>
      <c r="GA893" s="26"/>
      <c r="GB893" s="26"/>
      <c r="GC893" s="26"/>
      <c r="GD893" s="26"/>
      <c r="GE893" s="26"/>
      <c r="GF893" s="26"/>
      <c r="GG893" s="26"/>
      <c r="GH893" s="26"/>
      <c r="GI893" s="26"/>
      <c r="GJ893" s="26"/>
      <c r="GK893" s="26"/>
      <c r="GL893" s="26"/>
      <c r="GM893" s="26"/>
      <c r="GN893" s="26"/>
      <c r="GO893" s="26"/>
      <c r="GP893" s="26"/>
      <c r="GQ893" s="26"/>
      <c r="GR893" s="26"/>
      <c r="GS893" s="26"/>
      <c r="GT893" s="26"/>
    </row>
    <row r="894" spans="1:202"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26"/>
      <c r="DX894" s="26"/>
      <c r="DY894" s="26"/>
      <c r="DZ894" s="26"/>
      <c r="EA894" s="26"/>
      <c r="EB894" s="26"/>
      <c r="EC894" s="26"/>
      <c r="ED894" s="26"/>
      <c r="EE894" s="26"/>
      <c r="EF894" s="26"/>
      <c r="EG894" s="26"/>
      <c r="EH894" s="26"/>
      <c r="EI894" s="26"/>
      <c r="EJ894" s="26"/>
      <c r="EK894" s="26"/>
      <c r="EL894" s="26"/>
      <c r="EM894" s="26"/>
      <c r="EN894" s="26"/>
      <c r="EO894" s="26"/>
      <c r="EP894" s="26"/>
      <c r="EQ894" s="26"/>
      <c r="ER894" s="26"/>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c r="FX894" s="26"/>
      <c r="FY894" s="26"/>
      <c r="FZ894" s="26"/>
      <c r="GA894" s="26"/>
      <c r="GB894" s="26"/>
      <c r="GC894" s="26"/>
      <c r="GD894" s="26"/>
      <c r="GE894" s="26"/>
      <c r="GF894" s="26"/>
      <c r="GG894" s="26"/>
      <c r="GH894" s="26"/>
      <c r="GI894" s="26"/>
      <c r="GJ894" s="26"/>
      <c r="GK894" s="26"/>
      <c r="GL894" s="26"/>
      <c r="GM894" s="26"/>
      <c r="GN894" s="26"/>
      <c r="GO894" s="26"/>
      <c r="GP894" s="26"/>
      <c r="GQ894" s="26"/>
      <c r="GR894" s="26"/>
      <c r="GS894" s="26"/>
      <c r="GT894" s="26"/>
    </row>
    <row r="895" spans="1:202"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26"/>
      <c r="DX895" s="26"/>
      <c r="DY895" s="26"/>
      <c r="DZ895" s="26"/>
      <c r="EA895" s="26"/>
      <c r="EB895" s="26"/>
      <c r="EC895" s="26"/>
      <c r="ED895" s="26"/>
      <c r="EE895" s="26"/>
      <c r="EF895" s="26"/>
      <c r="EG895" s="26"/>
      <c r="EH895" s="26"/>
      <c r="EI895" s="26"/>
      <c r="EJ895" s="26"/>
      <c r="EK895" s="26"/>
      <c r="EL895" s="26"/>
      <c r="EM895" s="26"/>
      <c r="EN895" s="26"/>
      <c r="EO895" s="26"/>
      <c r="EP895" s="26"/>
      <c r="EQ895" s="26"/>
      <c r="ER895" s="26"/>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c r="FX895" s="26"/>
      <c r="FY895" s="26"/>
      <c r="FZ895" s="26"/>
      <c r="GA895" s="26"/>
      <c r="GB895" s="26"/>
      <c r="GC895" s="26"/>
      <c r="GD895" s="26"/>
      <c r="GE895" s="26"/>
      <c r="GF895" s="26"/>
      <c r="GG895" s="26"/>
      <c r="GH895" s="26"/>
      <c r="GI895" s="26"/>
      <c r="GJ895" s="26"/>
      <c r="GK895" s="26"/>
      <c r="GL895" s="26"/>
      <c r="GM895" s="26"/>
      <c r="GN895" s="26"/>
      <c r="GO895" s="26"/>
      <c r="GP895" s="26"/>
      <c r="GQ895" s="26"/>
      <c r="GR895" s="26"/>
      <c r="GS895" s="26"/>
      <c r="GT895" s="26"/>
    </row>
    <row r="896" spans="1:202"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26"/>
      <c r="DX896" s="26"/>
      <c r="DY896" s="26"/>
      <c r="DZ896" s="26"/>
      <c r="EA896" s="26"/>
      <c r="EB896" s="26"/>
      <c r="EC896" s="26"/>
      <c r="ED896" s="26"/>
      <c r="EE896" s="26"/>
      <c r="EF896" s="26"/>
      <c r="EG896" s="26"/>
      <c r="EH896" s="26"/>
      <c r="EI896" s="26"/>
      <c r="EJ896" s="26"/>
      <c r="EK896" s="26"/>
      <c r="EL896" s="26"/>
      <c r="EM896" s="26"/>
      <c r="EN896" s="26"/>
      <c r="EO896" s="26"/>
      <c r="EP896" s="26"/>
      <c r="EQ896" s="26"/>
      <c r="ER896" s="26"/>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c r="FX896" s="26"/>
      <c r="FY896" s="26"/>
      <c r="FZ896" s="26"/>
      <c r="GA896" s="26"/>
      <c r="GB896" s="26"/>
      <c r="GC896" s="26"/>
      <c r="GD896" s="26"/>
      <c r="GE896" s="26"/>
      <c r="GF896" s="26"/>
      <c r="GG896" s="26"/>
      <c r="GH896" s="26"/>
      <c r="GI896" s="26"/>
      <c r="GJ896" s="26"/>
      <c r="GK896" s="26"/>
      <c r="GL896" s="26"/>
      <c r="GM896" s="26"/>
      <c r="GN896" s="26"/>
      <c r="GO896" s="26"/>
      <c r="GP896" s="26"/>
      <c r="GQ896" s="26"/>
      <c r="GR896" s="26"/>
      <c r="GS896" s="26"/>
      <c r="GT896" s="26"/>
    </row>
    <row r="897" spans="1:202"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26"/>
      <c r="DX897" s="26"/>
      <c r="DY897" s="26"/>
      <c r="DZ897" s="26"/>
      <c r="EA897" s="26"/>
      <c r="EB897" s="26"/>
      <c r="EC897" s="26"/>
      <c r="ED897" s="26"/>
      <c r="EE897" s="26"/>
      <c r="EF897" s="26"/>
      <c r="EG897" s="26"/>
      <c r="EH897" s="26"/>
      <c r="EI897" s="26"/>
      <c r="EJ897" s="26"/>
      <c r="EK897" s="26"/>
      <c r="EL897" s="26"/>
      <c r="EM897" s="26"/>
      <c r="EN897" s="26"/>
      <c r="EO897" s="26"/>
      <c r="EP897" s="26"/>
      <c r="EQ897" s="26"/>
      <c r="ER897" s="26"/>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c r="FX897" s="26"/>
      <c r="FY897" s="26"/>
      <c r="FZ897" s="26"/>
      <c r="GA897" s="26"/>
      <c r="GB897" s="26"/>
      <c r="GC897" s="26"/>
      <c r="GD897" s="26"/>
      <c r="GE897" s="26"/>
      <c r="GF897" s="26"/>
      <c r="GG897" s="26"/>
      <c r="GH897" s="26"/>
      <c r="GI897" s="26"/>
      <c r="GJ897" s="26"/>
      <c r="GK897" s="26"/>
      <c r="GL897" s="26"/>
      <c r="GM897" s="26"/>
      <c r="GN897" s="26"/>
      <c r="GO897" s="26"/>
      <c r="GP897" s="26"/>
      <c r="GQ897" s="26"/>
      <c r="GR897" s="26"/>
      <c r="GS897" s="26"/>
      <c r="GT897" s="26"/>
    </row>
    <row r="898" spans="1:202"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26"/>
      <c r="DX898" s="26"/>
      <c r="DY898" s="26"/>
      <c r="DZ898" s="26"/>
      <c r="EA898" s="26"/>
      <c r="EB898" s="26"/>
      <c r="EC898" s="26"/>
      <c r="ED898" s="26"/>
      <c r="EE898" s="26"/>
      <c r="EF898" s="26"/>
      <c r="EG898" s="26"/>
      <c r="EH898" s="26"/>
      <c r="EI898" s="26"/>
      <c r="EJ898" s="26"/>
      <c r="EK898" s="26"/>
      <c r="EL898" s="26"/>
      <c r="EM898" s="26"/>
      <c r="EN898" s="26"/>
      <c r="EO898" s="26"/>
      <c r="EP898" s="26"/>
      <c r="EQ898" s="26"/>
      <c r="ER898" s="26"/>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c r="FX898" s="26"/>
      <c r="FY898" s="26"/>
      <c r="FZ898" s="26"/>
      <c r="GA898" s="26"/>
      <c r="GB898" s="26"/>
      <c r="GC898" s="26"/>
      <c r="GD898" s="26"/>
      <c r="GE898" s="26"/>
      <c r="GF898" s="26"/>
      <c r="GG898" s="26"/>
      <c r="GH898" s="26"/>
      <c r="GI898" s="26"/>
      <c r="GJ898" s="26"/>
      <c r="GK898" s="26"/>
      <c r="GL898" s="26"/>
      <c r="GM898" s="26"/>
      <c r="GN898" s="26"/>
      <c r="GO898" s="26"/>
      <c r="GP898" s="26"/>
      <c r="GQ898" s="26"/>
      <c r="GR898" s="26"/>
      <c r="GS898" s="26"/>
      <c r="GT898" s="26"/>
    </row>
    <row r="899" spans="1:202"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26"/>
      <c r="DX899" s="26"/>
      <c r="DY899" s="26"/>
      <c r="DZ899" s="26"/>
      <c r="EA899" s="26"/>
      <c r="EB899" s="26"/>
      <c r="EC899" s="26"/>
      <c r="ED899" s="26"/>
      <c r="EE899" s="26"/>
      <c r="EF899" s="26"/>
      <c r="EG899" s="26"/>
      <c r="EH899" s="26"/>
      <c r="EI899" s="26"/>
      <c r="EJ899" s="26"/>
      <c r="EK899" s="26"/>
      <c r="EL899" s="26"/>
      <c r="EM899" s="26"/>
      <c r="EN899" s="26"/>
      <c r="EO899" s="26"/>
      <c r="EP899" s="26"/>
      <c r="EQ899" s="26"/>
      <c r="ER899" s="26"/>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c r="FX899" s="26"/>
      <c r="FY899" s="26"/>
      <c r="FZ899" s="26"/>
      <c r="GA899" s="26"/>
      <c r="GB899" s="26"/>
      <c r="GC899" s="26"/>
      <c r="GD899" s="26"/>
      <c r="GE899" s="26"/>
      <c r="GF899" s="26"/>
      <c r="GG899" s="26"/>
      <c r="GH899" s="26"/>
      <c r="GI899" s="26"/>
      <c r="GJ899" s="26"/>
      <c r="GK899" s="26"/>
      <c r="GL899" s="26"/>
      <c r="GM899" s="26"/>
      <c r="GN899" s="26"/>
      <c r="GO899" s="26"/>
      <c r="GP899" s="26"/>
      <c r="GQ899" s="26"/>
      <c r="GR899" s="26"/>
      <c r="GS899" s="26"/>
      <c r="GT899" s="26"/>
    </row>
    <row r="900" spans="1:202"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26"/>
      <c r="DX900" s="26"/>
      <c r="DY900" s="26"/>
      <c r="DZ900" s="26"/>
      <c r="EA900" s="26"/>
      <c r="EB900" s="26"/>
      <c r="EC900" s="26"/>
      <c r="ED900" s="26"/>
      <c r="EE900" s="26"/>
      <c r="EF900" s="26"/>
      <c r="EG900" s="26"/>
      <c r="EH900" s="26"/>
      <c r="EI900" s="26"/>
      <c r="EJ900" s="26"/>
      <c r="EK900" s="26"/>
      <c r="EL900" s="26"/>
      <c r="EM900" s="26"/>
      <c r="EN900" s="26"/>
      <c r="EO900" s="26"/>
      <c r="EP900" s="26"/>
      <c r="EQ900" s="26"/>
      <c r="ER900" s="26"/>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c r="FX900" s="26"/>
      <c r="FY900" s="26"/>
      <c r="FZ900" s="26"/>
      <c r="GA900" s="26"/>
      <c r="GB900" s="26"/>
      <c r="GC900" s="26"/>
      <c r="GD900" s="26"/>
      <c r="GE900" s="26"/>
      <c r="GF900" s="26"/>
      <c r="GG900" s="26"/>
      <c r="GH900" s="26"/>
      <c r="GI900" s="26"/>
      <c r="GJ900" s="26"/>
      <c r="GK900" s="26"/>
      <c r="GL900" s="26"/>
      <c r="GM900" s="26"/>
      <c r="GN900" s="26"/>
      <c r="GO900" s="26"/>
      <c r="GP900" s="26"/>
      <c r="GQ900" s="26"/>
      <c r="GR900" s="26"/>
      <c r="GS900" s="26"/>
      <c r="GT900" s="26"/>
    </row>
    <row r="901" spans="1:202"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26"/>
      <c r="DX901" s="26"/>
      <c r="DY901" s="26"/>
      <c r="DZ901" s="26"/>
      <c r="EA901" s="26"/>
      <c r="EB901" s="26"/>
      <c r="EC901" s="26"/>
      <c r="ED901" s="26"/>
      <c r="EE901" s="26"/>
      <c r="EF901" s="26"/>
      <c r="EG901" s="26"/>
      <c r="EH901" s="26"/>
      <c r="EI901" s="26"/>
      <c r="EJ901" s="26"/>
      <c r="EK901" s="26"/>
      <c r="EL901" s="26"/>
      <c r="EM901" s="26"/>
      <c r="EN901" s="26"/>
      <c r="EO901" s="26"/>
      <c r="EP901" s="26"/>
      <c r="EQ901" s="26"/>
      <c r="ER901" s="26"/>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c r="FX901" s="26"/>
      <c r="FY901" s="26"/>
      <c r="FZ901" s="26"/>
      <c r="GA901" s="26"/>
      <c r="GB901" s="26"/>
      <c r="GC901" s="26"/>
      <c r="GD901" s="26"/>
      <c r="GE901" s="26"/>
      <c r="GF901" s="26"/>
      <c r="GG901" s="26"/>
      <c r="GH901" s="26"/>
      <c r="GI901" s="26"/>
      <c r="GJ901" s="26"/>
      <c r="GK901" s="26"/>
      <c r="GL901" s="26"/>
      <c r="GM901" s="26"/>
      <c r="GN901" s="26"/>
      <c r="GO901" s="26"/>
      <c r="GP901" s="26"/>
      <c r="GQ901" s="26"/>
      <c r="GR901" s="26"/>
      <c r="GS901" s="26"/>
      <c r="GT901" s="26"/>
    </row>
    <row r="902" spans="1:202"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26"/>
      <c r="DX902" s="26"/>
      <c r="DY902" s="26"/>
      <c r="DZ902" s="26"/>
      <c r="EA902" s="26"/>
      <c r="EB902" s="26"/>
      <c r="EC902" s="26"/>
      <c r="ED902" s="26"/>
      <c r="EE902" s="26"/>
      <c r="EF902" s="26"/>
      <c r="EG902" s="26"/>
      <c r="EH902" s="26"/>
      <c r="EI902" s="26"/>
      <c r="EJ902" s="26"/>
      <c r="EK902" s="26"/>
      <c r="EL902" s="26"/>
      <c r="EM902" s="26"/>
      <c r="EN902" s="26"/>
      <c r="EO902" s="26"/>
      <c r="EP902" s="26"/>
      <c r="EQ902" s="26"/>
      <c r="ER902" s="26"/>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c r="FX902" s="26"/>
      <c r="FY902" s="26"/>
      <c r="FZ902" s="26"/>
      <c r="GA902" s="26"/>
      <c r="GB902" s="26"/>
      <c r="GC902" s="26"/>
      <c r="GD902" s="26"/>
      <c r="GE902" s="26"/>
      <c r="GF902" s="26"/>
      <c r="GG902" s="26"/>
      <c r="GH902" s="26"/>
      <c r="GI902" s="26"/>
      <c r="GJ902" s="26"/>
      <c r="GK902" s="26"/>
      <c r="GL902" s="26"/>
      <c r="GM902" s="26"/>
      <c r="GN902" s="26"/>
      <c r="GO902" s="26"/>
      <c r="GP902" s="26"/>
      <c r="GQ902" s="26"/>
      <c r="GR902" s="26"/>
      <c r="GS902" s="26"/>
      <c r="GT902" s="26"/>
    </row>
    <row r="903" spans="1:202"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26"/>
      <c r="DX903" s="26"/>
      <c r="DY903" s="26"/>
      <c r="DZ903" s="26"/>
      <c r="EA903" s="26"/>
      <c r="EB903" s="26"/>
      <c r="EC903" s="26"/>
      <c r="ED903" s="26"/>
      <c r="EE903" s="26"/>
      <c r="EF903" s="26"/>
      <c r="EG903" s="26"/>
      <c r="EH903" s="26"/>
      <c r="EI903" s="26"/>
      <c r="EJ903" s="26"/>
      <c r="EK903" s="26"/>
      <c r="EL903" s="26"/>
      <c r="EM903" s="26"/>
      <c r="EN903" s="26"/>
      <c r="EO903" s="26"/>
      <c r="EP903" s="26"/>
      <c r="EQ903" s="26"/>
      <c r="ER903" s="26"/>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c r="FX903" s="26"/>
      <c r="FY903" s="26"/>
      <c r="FZ903" s="26"/>
      <c r="GA903" s="26"/>
      <c r="GB903" s="26"/>
      <c r="GC903" s="26"/>
      <c r="GD903" s="26"/>
      <c r="GE903" s="26"/>
      <c r="GF903" s="26"/>
      <c r="GG903" s="26"/>
      <c r="GH903" s="26"/>
      <c r="GI903" s="26"/>
      <c r="GJ903" s="26"/>
      <c r="GK903" s="26"/>
      <c r="GL903" s="26"/>
      <c r="GM903" s="26"/>
      <c r="GN903" s="26"/>
      <c r="GO903" s="26"/>
      <c r="GP903" s="26"/>
      <c r="GQ903" s="26"/>
      <c r="GR903" s="26"/>
      <c r="GS903" s="26"/>
      <c r="GT903" s="26"/>
    </row>
    <row r="904" spans="1:202"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26"/>
      <c r="DX904" s="26"/>
      <c r="DY904" s="26"/>
      <c r="DZ904" s="26"/>
      <c r="EA904" s="26"/>
      <c r="EB904" s="26"/>
      <c r="EC904" s="26"/>
      <c r="ED904" s="26"/>
      <c r="EE904" s="26"/>
      <c r="EF904" s="26"/>
      <c r="EG904" s="26"/>
      <c r="EH904" s="26"/>
      <c r="EI904" s="26"/>
      <c r="EJ904" s="26"/>
      <c r="EK904" s="26"/>
      <c r="EL904" s="26"/>
      <c r="EM904" s="26"/>
      <c r="EN904" s="26"/>
      <c r="EO904" s="26"/>
      <c r="EP904" s="26"/>
      <c r="EQ904" s="26"/>
      <c r="ER904" s="26"/>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c r="FX904" s="26"/>
      <c r="FY904" s="26"/>
      <c r="FZ904" s="26"/>
      <c r="GA904" s="26"/>
      <c r="GB904" s="26"/>
      <c r="GC904" s="26"/>
      <c r="GD904" s="26"/>
      <c r="GE904" s="26"/>
      <c r="GF904" s="26"/>
      <c r="GG904" s="26"/>
      <c r="GH904" s="26"/>
      <c r="GI904" s="26"/>
      <c r="GJ904" s="26"/>
      <c r="GK904" s="26"/>
      <c r="GL904" s="26"/>
      <c r="GM904" s="26"/>
      <c r="GN904" s="26"/>
      <c r="GO904" s="26"/>
      <c r="GP904" s="26"/>
      <c r="GQ904" s="26"/>
      <c r="GR904" s="26"/>
      <c r="GS904" s="26"/>
      <c r="GT904" s="26"/>
    </row>
    <row r="905" spans="1:202"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26"/>
      <c r="DX905" s="26"/>
      <c r="DY905" s="26"/>
      <c r="DZ905" s="26"/>
      <c r="EA905" s="26"/>
      <c r="EB905" s="26"/>
      <c r="EC905" s="26"/>
      <c r="ED905" s="26"/>
      <c r="EE905" s="26"/>
      <c r="EF905" s="26"/>
      <c r="EG905" s="26"/>
      <c r="EH905" s="26"/>
      <c r="EI905" s="26"/>
      <c r="EJ905" s="26"/>
      <c r="EK905" s="26"/>
      <c r="EL905" s="26"/>
      <c r="EM905" s="26"/>
      <c r="EN905" s="26"/>
      <c r="EO905" s="26"/>
      <c r="EP905" s="26"/>
      <c r="EQ905" s="26"/>
      <c r="ER905" s="26"/>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c r="FX905" s="26"/>
      <c r="FY905" s="26"/>
      <c r="FZ905" s="26"/>
      <c r="GA905" s="26"/>
      <c r="GB905" s="26"/>
      <c r="GC905" s="26"/>
      <c r="GD905" s="26"/>
      <c r="GE905" s="26"/>
      <c r="GF905" s="26"/>
      <c r="GG905" s="26"/>
      <c r="GH905" s="26"/>
      <c r="GI905" s="26"/>
      <c r="GJ905" s="26"/>
      <c r="GK905" s="26"/>
      <c r="GL905" s="26"/>
      <c r="GM905" s="26"/>
      <c r="GN905" s="26"/>
      <c r="GO905" s="26"/>
      <c r="GP905" s="26"/>
      <c r="GQ905" s="26"/>
      <c r="GR905" s="26"/>
      <c r="GS905" s="26"/>
      <c r="GT905" s="26"/>
    </row>
    <row r="906" spans="1:202"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26"/>
      <c r="DX906" s="26"/>
      <c r="DY906" s="26"/>
      <c r="DZ906" s="26"/>
      <c r="EA906" s="26"/>
      <c r="EB906" s="26"/>
      <c r="EC906" s="26"/>
      <c r="ED906" s="26"/>
      <c r="EE906" s="26"/>
      <c r="EF906" s="26"/>
      <c r="EG906" s="26"/>
      <c r="EH906" s="26"/>
      <c r="EI906" s="26"/>
      <c r="EJ906" s="26"/>
      <c r="EK906" s="26"/>
      <c r="EL906" s="26"/>
      <c r="EM906" s="26"/>
      <c r="EN906" s="26"/>
      <c r="EO906" s="26"/>
      <c r="EP906" s="26"/>
      <c r="EQ906" s="26"/>
      <c r="ER906" s="26"/>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c r="FX906" s="26"/>
      <c r="FY906" s="26"/>
      <c r="FZ906" s="26"/>
      <c r="GA906" s="26"/>
      <c r="GB906" s="26"/>
      <c r="GC906" s="26"/>
      <c r="GD906" s="26"/>
      <c r="GE906" s="26"/>
      <c r="GF906" s="26"/>
      <c r="GG906" s="26"/>
      <c r="GH906" s="26"/>
      <c r="GI906" s="26"/>
      <c r="GJ906" s="26"/>
      <c r="GK906" s="26"/>
      <c r="GL906" s="26"/>
      <c r="GM906" s="26"/>
      <c r="GN906" s="26"/>
      <c r="GO906" s="26"/>
      <c r="GP906" s="26"/>
      <c r="GQ906" s="26"/>
      <c r="GR906" s="26"/>
      <c r="GS906" s="26"/>
      <c r="GT906" s="26"/>
    </row>
    <row r="907" spans="1:202"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26"/>
      <c r="DX907" s="26"/>
      <c r="DY907" s="26"/>
      <c r="DZ907" s="26"/>
      <c r="EA907" s="26"/>
      <c r="EB907" s="26"/>
      <c r="EC907" s="26"/>
      <c r="ED907" s="26"/>
      <c r="EE907" s="26"/>
      <c r="EF907" s="26"/>
      <c r="EG907" s="26"/>
      <c r="EH907" s="26"/>
      <c r="EI907" s="26"/>
      <c r="EJ907" s="26"/>
      <c r="EK907" s="26"/>
      <c r="EL907" s="26"/>
      <c r="EM907" s="26"/>
      <c r="EN907" s="26"/>
      <c r="EO907" s="26"/>
      <c r="EP907" s="26"/>
      <c r="EQ907" s="26"/>
      <c r="ER907" s="26"/>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c r="FX907" s="26"/>
      <c r="FY907" s="26"/>
      <c r="FZ907" s="26"/>
      <c r="GA907" s="26"/>
      <c r="GB907" s="26"/>
      <c r="GC907" s="26"/>
      <c r="GD907" s="26"/>
      <c r="GE907" s="26"/>
      <c r="GF907" s="26"/>
      <c r="GG907" s="26"/>
      <c r="GH907" s="26"/>
      <c r="GI907" s="26"/>
      <c r="GJ907" s="26"/>
      <c r="GK907" s="26"/>
      <c r="GL907" s="26"/>
      <c r="GM907" s="26"/>
      <c r="GN907" s="26"/>
      <c r="GO907" s="26"/>
      <c r="GP907" s="26"/>
      <c r="GQ907" s="26"/>
      <c r="GR907" s="26"/>
      <c r="GS907" s="26"/>
      <c r="GT907" s="26"/>
    </row>
    <row r="908" spans="1:202"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26"/>
      <c r="DX908" s="26"/>
      <c r="DY908" s="26"/>
      <c r="DZ908" s="26"/>
      <c r="EA908" s="26"/>
      <c r="EB908" s="26"/>
      <c r="EC908" s="26"/>
      <c r="ED908" s="26"/>
      <c r="EE908" s="26"/>
      <c r="EF908" s="26"/>
      <c r="EG908" s="26"/>
      <c r="EH908" s="26"/>
      <c r="EI908" s="26"/>
      <c r="EJ908" s="26"/>
      <c r="EK908" s="26"/>
      <c r="EL908" s="26"/>
      <c r="EM908" s="26"/>
      <c r="EN908" s="26"/>
      <c r="EO908" s="26"/>
      <c r="EP908" s="26"/>
      <c r="EQ908" s="26"/>
      <c r="ER908" s="26"/>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c r="FX908" s="26"/>
      <c r="FY908" s="26"/>
      <c r="FZ908" s="26"/>
      <c r="GA908" s="26"/>
      <c r="GB908" s="26"/>
      <c r="GC908" s="26"/>
      <c r="GD908" s="26"/>
      <c r="GE908" s="26"/>
      <c r="GF908" s="26"/>
      <c r="GG908" s="26"/>
      <c r="GH908" s="26"/>
      <c r="GI908" s="26"/>
      <c r="GJ908" s="26"/>
      <c r="GK908" s="26"/>
      <c r="GL908" s="26"/>
      <c r="GM908" s="26"/>
      <c r="GN908" s="26"/>
      <c r="GO908" s="26"/>
      <c r="GP908" s="26"/>
      <c r="GQ908" s="26"/>
      <c r="GR908" s="26"/>
      <c r="GS908" s="26"/>
      <c r="GT908" s="26"/>
    </row>
    <row r="909" spans="1:202"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26"/>
      <c r="DX909" s="26"/>
      <c r="DY909" s="26"/>
      <c r="DZ909" s="26"/>
      <c r="EA909" s="26"/>
      <c r="EB909" s="26"/>
      <c r="EC909" s="26"/>
      <c r="ED909" s="26"/>
      <c r="EE909" s="26"/>
      <c r="EF909" s="26"/>
      <c r="EG909" s="26"/>
      <c r="EH909" s="26"/>
      <c r="EI909" s="26"/>
      <c r="EJ909" s="26"/>
      <c r="EK909" s="26"/>
      <c r="EL909" s="26"/>
      <c r="EM909" s="26"/>
      <c r="EN909" s="26"/>
      <c r="EO909" s="26"/>
      <c r="EP909" s="26"/>
      <c r="EQ909" s="26"/>
      <c r="ER909" s="26"/>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c r="FX909" s="26"/>
      <c r="FY909" s="26"/>
      <c r="FZ909" s="26"/>
      <c r="GA909" s="26"/>
      <c r="GB909" s="26"/>
      <c r="GC909" s="26"/>
      <c r="GD909" s="26"/>
      <c r="GE909" s="26"/>
      <c r="GF909" s="26"/>
      <c r="GG909" s="26"/>
      <c r="GH909" s="26"/>
      <c r="GI909" s="26"/>
      <c r="GJ909" s="26"/>
      <c r="GK909" s="26"/>
      <c r="GL909" s="26"/>
      <c r="GM909" s="26"/>
      <c r="GN909" s="26"/>
      <c r="GO909" s="26"/>
      <c r="GP909" s="26"/>
      <c r="GQ909" s="26"/>
      <c r="GR909" s="26"/>
      <c r="GS909" s="26"/>
      <c r="GT909" s="26"/>
    </row>
    <row r="910" spans="1:202"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c r="DQ910" s="26"/>
      <c r="DR910" s="26"/>
      <c r="DS910" s="26"/>
      <c r="DT910" s="26"/>
      <c r="DU910" s="26"/>
      <c r="DV910" s="26"/>
      <c r="DW910" s="26"/>
      <c r="DX910" s="26"/>
      <c r="DY910" s="26"/>
      <c r="DZ910" s="26"/>
      <c r="EA910" s="26"/>
      <c r="EB910" s="26"/>
      <c r="EC910" s="26"/>
      <c r="ED910" s="26"/>
      <c r="EE910" s="26"/>
      <c r="EF910" s="26"/>
      <c r="EG910" s="26"/>
      <c r="EH910" s="26"/>
      <c r="EI910" s="26"/>
      <c r="EJ910" s="26"/>
      <c r="EK910" s="26"/>
      <c r="EL910" s="26"/>
      <c r="EM910" s="26"/>
      <c r="EN910" s="26"/>
      <c r="EO910" s="26"/>
      <c r="EP910" s="26"/>
      <c r="EQ910" s="26"/>
      <c r="ER910" s="26"/>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c r="FX910" s="26"/>
      <c r="FY910" s="26"/>
      <c r="FZ910" s="26"/>
      <c r="GA910" s="26"/>
      <c r="GB910" s="26"/>
      <c r="GC910" s="26"/>
      <c r="GD910" s="26"/>
      <c r="GE910" s="26"/>
      <c r="GF910" s="26"/>
      <c r="GG910" s="26"/>
      <c r="GH910" s="26"/>
      <c r="GI910" s="26"/>
      <c r="GJ910" s="26"/>
      <c r="GK910" s="26"/>
      <c r="GL910" s="26"/>
      <c r="GM910" s="26"/>
      <c r="GN910" s="26"/>
      <c r="GO910" s="26"/>
      <c r="GP910" s="26"/>
      <c r="GQ910" s="26"/>
      <c r="GR910" s="26"/>
      <c r="GS910" s="26"/>
      <c r="GT910" s="26"/>
    </row>
    <row r="911" spans="1:202"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26"/>
      <c r="DX911" s="26"/>
      <c r="DY911" s="26"/>
      <c r="DZ911" s="26"/>
      <c r="EA911" s="26"/>
      <c r="EB911" s="26"/>
      <c r="EC911" s="26"/>
      <c r="ED911" s="26"/>
      <c r="EE911" s="26"/>
      <c r="EF911" s="26"/>
      <c r="EG911" s="26"/>
      <c r="EH911" s="26"/>
      <c r="EI911" s="26"/>
      <c r="EJ911" s="26"/>
      <c r="EK911" s="26"/>
      <c r="EL911" s="26"/>
      <c r="EM911" s="26"/>
      <c r="EN911" s="26"/>
      <c r="EO911" s="26"/>
      <c r="EP911" s="26"/>
      <c r="EQ911" s="26"/>
      <c r="ER911" s="26"/>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c r="FX911" s="26"/>
      <c r="FY911" s="26"/>
      <c r="FZ911" s="26"/>
      <c r="GA911" s="26"/>
      <c r="GB911" s="26"/>
      <c r="GC911" s="26"/>
      <c r="GD911" s="26"/>
      <c r="GE911" s="26"/>
      <c r="GF911" s="26"/>
      <c r="GG911" s="26"/>
      <c r="GH911" s="26"/>
      <c r="GI911" s="26"/>
      <c r="GJ911" s="26"/>
      <c r="GK911" s="26"/>
      <c r="GL911" s="26"/>
      <c r="GM911" s="26"/>
      <c r="GN911" s="26"/>
      <c r="GO911" s="26"/>
      <c r="GP911" s="26"/>
      <c r="GQ911" s="26"/>
      <c r="GR911" s="26"/>
      <c r="GS911" s="26"/>
      <c r="GT911" s="26"/>
    </row>
    <row r="912" spans="1:202"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26"/>
      <c r="DX912" s="26"/>
      <c r="DY912" s="26"/>
      <c r="DZ912" s="26"/>
      <c r="EA912" s="26"/>
      <c r="EB912" s="26"/>
      <c r="EC912" s="26"/>
      <c r="ED912" s="26"/>
      <c r="EE912" s="26"/>
      <c r="EF912" s="26"/>
      <c r="EG912" s="26"/>
      <c r="EH912" s="26"/>
      <c r="EI912" s="26"/>
      <c r="EJ912" s="26"/>
      <c r="EK912" s="26"/>
      <c r="EL912" s="26"/>
      <c r="EM912" s="26"/>
      <c r="EN912" s="26"/>
      <c r="EO912" s="26"/>
      <c r="EP912" s="26"/>
      <c r="EQ912" s="26"/>
      <c r="ER912" s="26"/>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c r="FX912" s="26"/>
      <c r="FY912" s="26"/>
      <c r="FZ912" s="26"/>
      <c r="GA912" s="26"/>
      <c r="GB912" s="26"/>
      <c r="GC912" s="26"/>
      <c r="GD912" s="26"/>
      <c r="GE912" s="26"/>
      <c r="GF912" s="26"/>
      <c r="GG912" s="26"/>
      <c r="GH912" s="26"/>
      <c r="GI912" s="26"/>
      <c r="GJ912" s="26"/>
      <c r="GK912" s="26"/>
      <c r="GL912" s="26"/>
      <c r="GM912" s="26"/>
      <c r="GN912" s="26"/>
      <c r="GO912" s="26"/>
      <c r="GP912" s="26"/>
      <c r="GQ912" s="26"/>
      <c r="GR912" s="26"/>
      <c r="GS912" s="26"/>
      <c r="GT912" s="26"/>
    </row>
    <row r="913" spans="1:202"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26"/>
      <c r="DX913" s="26"/>
      <c r="DY913" s="26"/>
      <c r="DZ913" s="26"/>
      <c r="EA913" s="26"/>
      <c r="EB913" s="26"/>
      <c r="EC913" s="26"/>
      <c r="ED913" s="26"/>
      <c r="EE913" s="26"/>
      <c r="EF913" s="26"/>
      <c r="EG913" s="26"/>
      <c r="EH913" s="26"/>
      <c r="EI913" s="26"/>
      <c r="EJ913" s="26"/>
      <c r="EK913" s="26"/>
      <c r="EL913" s="26"/>
      <c r="EM913" s="26"/>
      <c r="EN913" s="26"/>
      <c r="EO913" s="26"/>
      <c r="EP913" s="26"/>
      <c r="EQ913" s="26"/>
      <c r="ER913" s="26"/>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c r="FX913" s="26"/>
      <c r="FY913" s="26"/>
      <c r="FZ913" s="26"/>
      <c r="GA913" s="26"/>
      <c r="GB913" s="26"/>
      <c r="GC913" s="26"/>
      <c r="GD913" s="26"/>
      <c r="GE913" s="26"/>
      <c r="GF913" s="26"/>
      <c r="GG913" s="26"/>
      <c r="GH913" s="26"/>
      <c r="GI913" s="26"/>
      <c r="GJ913" s="26"/>
      <c r="GK913" s="26"/>
      <c r="GL913" s="26"/>
      <c r="GM913" s="26"/>
      <c r="GN913" s="26"/>
      <c r="GO913" s="26"/>
      <c r="GP913" s="26"/>
      <c r="GQ913" s="26"/>
      <c r="GR913" s="26"/>
      <c r="GS913" s="26"/>
      <c r="GT913" s="26"/>
    </row>
    <row r="914" spans="1:202"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26"/>
      <c r="DX914" s="26"/>
      <c r="DY914" s="26"/>
      <c r="DZ914" s="26"/>
      <c r="EA914" s="26"/>
      <c r="EB914" s="26"/>
      <c r="EC914" s="26"/>
      <c r="ED914" s="26"/>
      <c r="EE914" s="26"/>
      <c r="EF914" s="26"/>
      <c r="EG914" s="26"/>
      <c r="EH914" s="26"/>
      <c r="EI914" s="26"/>
      <c r="EJ914" s="26"/>
      <c r="EK914" s="26"/>
      <c r="EL914" s="26"/>
      <c r="EM914" s="26"/>
      <c r="EN914" s="26"/>
      <c r="EO914" s="26"/>
      <c r="EP914" s="26"/>
      <c r="EQ914" s="26"/>
      <c r="ER914" s="26"/>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c r="FX914" s="26"/>
      <c r="FY914" s="26"/>
      <c r="FZ914" s="26"/>
      <c r="GA914" s="26"/>
      <c r="GB914" s="26"/>
      <c r="GC914" s="26"/>
      <c r="GD914" s="26"/>
      <c r="GE914" s="26"/>
      <c r="GF914" s="26"/>
      <c r="GG914" s="26"/>
      <c r="GH914" s="26"/>
      <c r="GI914" s="26"/>
      <c r="GJ914" s="26"/>
      <c r="GK914" s="26"/>
      <c r="GL914" s="26"/>
      <c r="GM914" s="26"/>
      <c r="GN914" s="26"/>
      <c r="GO914" s="26"/>
      <c r="GP914" s="26"/>
      <c r="GQ914" s="26"/>
      <c r="GR914" s="26"/>
      <c r="GS914" s="26"/>
      <c r="GT914" s="26"/>
    </row>
    <row r="915" spans="1:202"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26"/>
      <c r="DX915" s="26"/>
      <c r="DY915" s="26"/>
      <c r="DZ915" s="26"/>
      <c r="EA915" s="26"/>
      <c r="EB915" s="26"/>
      <c r="EC915" s="26"/>
      <c r="ED915" s="26"/>
      <c r="EE915" s="26"/>
      <c r="EF915" s="26"/>
      <c r="EG915" s="26"/>
      <c r="EH915" s="26"/>
      <c r="EI915" s="26"/>
      <c r="EJ915" s="26"/>
      <c r="EK915" s="26"/>
      <c r="EL915" s="26"/>
      <c r="EM915" s="26"/>
      <c r="EN915" s="26"/>
      <c r="EO915" s="26"/>
      <c r="EP915" s="26"/>
      <c r="EQ915" s="26"/>
      <c r="ER915" s="26"/>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c r="FX915" s="26"/>
      <c r="FY915" s="26"/>
      <c r="FZ915" s="26"/>
      <c r="GA915" s="26"/>
      <c r="GB915" s="26"/>
      <c r="GC915" s="26"/>
      <c r="GD915" s="26"/>
      <c r="GE915" s="26"/>
      <c r="GF915" s="26"/>
      <c r="GG915" s="26"/>
      <c r="GH915" s="26"/>
      <c r="GI915" s="26"/>
      <c r="GJ915" s="26"/>
      <c r="GK915" s="26"/>
      <c r="GL915" s="26"/>
      <c r="GM915" s="26"/>
      <c r="GN915" s="26"/>
      <c r="GO915" s="26"/>
      <c r="GP915" s="26"/>
      <c r="GQ915" s="26"/>
      <c r="GR915" s="26"/>
      <c r="GS915" s="26"/>
      <c r="GT915" s="26"/>
    </row>
    <row r="916" spans="1:202"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26"/>
      <c r="DX916" s="26"/>
      <c r="DY916" s="26"/>
      <c r="DZ916" s="26"/>
      <c r="EA916" s="26"/>
      <c r="EB916" s="26"/>
      <c r="EC916" s="26"/>
      <c r="ED916" s="26"/>
      <c r="EE916" s="26"/>
      <c r="EF916" s="26"/>
      <c r="EG916" s="26"/>
      <c r="EH916" s="26"/>
      <c r="EI916" s="26"/>
      <c r="EJ916" s="26"/>
      <c r="EK916" s="26"/>
      <c r="EL916" s="26"/>
      <c r="EM916" s="26"/>
      <c r="EN916" s="26"/>
      <c r="EO916" s="26"/>
      <c r="EP916" s="26"/>
      <c r="EQ916" s="26"/>
      <c r="ER916" s="26"/>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c r="FX916" s="26"/>
      <c r="FY916" s="26"/>
      <c r="FZ916" s="26"/>
      <c r="GA916" s="26"/>
      <c r="GB916" s="26"/>
      <c r="GC916" s="26"/>
      <c r="GD916" s="26"/>
      <c r="GE916" s="26"/>
      <c r="GF916" s="26"/>
      <c r="GG916" s="26"/>
      <c r="GH916" s="26"/>
      <c r="GI916" s="26"/>
      <c r="GJ916" s="26"/>
      <c r="GK916" s="26"/>
      <c r="GL916" s="26"/>
      <c r="GM916" s="26"/>
      <c r="GN916" s="26"/>
      <c r="GO916" s="26"/>
      <c r="GP916" s="26"/>
      <c r="GQ916" s="26"/>
      <c r="GR916" s="26"/>
      <c r="GS916" s="26"/>
      <c r="GT916" s="26"/>
    </row>
    <row r="917" spans="1:202"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26"/>
      <c r="DX917" s="26"/>
      <c r="DY917" s="26"/>
      <c r="DZ917" s="26"/>
      <c r="EA917" s="26"/>
      <c r="EB917" s="26"/>
      <c r="EC917" s="26"/>
      <c r="ED917" s="26"/>
      <c r="EE917" s="26"/>
      <c r="EF917" s="26"/>
      <c r="EG917" s="26"/>
      <c r="EH917" s="26"/>
      <c r="EI917" s="26"/>
      <c r="EJ917" s="26"/>
      <c r="EK917" s="26"/>
      <c r="EL917" s="26"/>
      <c r="EM917" s="26"/>
      <c r="EN917" s="26"/>
      <c r="EO917" s="26"/>
      <c r="EP917" s="26"/>
      <c r="EQ917" s="26"/>
      <c r="ER917" s="26"/>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c r="FX917" s="26"/>
      <c r="FY917" s="26"/>
      <c r="FZ917" s="26"/>
      <c r="GA917" s="26"/>
      <c r="GB917" s="26"/>
      <c r="GC917" s="26"/>
      <c r="GD917" s="26"/>
      <c r="GE917" s="26"/>
      <c r="GF917" s="26"/>
      <c r="GG917" s="26"/>
      <c r="GH917" s="26"/>
      <c r="GI917" s="26"/>
      <c r="GJ917" s="26"/>
      <c r="GK917" s="26"/>
      <c r="GL917" s="26"/>
      <c r="GM917" s="26"/>
      <c r="GN917" s="26"/>
      <c r="GO917" s="26"/>
      <c r="GP917" s="26"/>
      <c r="GQ917" s="26"/>
      <c r="GR917" s="26"/>
      <c r="GS917" s="26"/>
      <c r="GT917" s="26"/>
    </row>
    <row r="918" spans="1:202"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26"/>
      <c r="DX918" s="26"/>
      <c r="DY918" s="26"/>
      <c r="DZ918" s="26"/>
      <c r="EA918" s="26"/>
      <c r="EB918" s="26"/>
      <c r="EC918" s="26"/>
      <c r="ED918" s="26"/>
      <c r="EE918" s="26"/>
      <c r="EF918" s="26"/>
      <c r="EG918" s="26"/>
      <c r="EH918" s="26"/>
      <c r="EI918" s="26"/>
      <c r="EJ918" s="26"/>
      <c r="EK918" s="26"/>
      <c r="EL918" s="26"/>
      <c r="EM918" s="26"/>
      <c r="EN918" s="26"/>
      <c r="EO918" s="26"/>
      <c r="EP918" s="26"/>
      <c r="EQ918" s="26"/>
      <c r="ER918" s="26"/>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c r="FX918" s="26"/>
      <c r="FY918" s="26"/>
      <c r="FZ918" s="26"/>
      <c r="GA918" s="26"/>
      <c r="GB918" s="26"/>
      <c r="GC918" s="26"/>
      <c r="GD918" s="26"/>
      <c r="GE918" s="26"/>
      <c r="GF918" s="26"/>
      <c r="GG918" s="26"/>
      <c r="GH918" s="26"/>
      <c r="GI918" s="26"/>
      <c r="GJ918" s="26"/>
      <c r="GK918" s="26"/>
      <c r="GL918" s="26"/>
      <c r="GM918" s="26"/>
      <c r="GN918" s="26"/>
      <c r="GO918" s="26"/>
      <c r="GP918" s="26"/>
      <c r="GQ918" s="26"/>
      <c r="GR918" s="26"/>
      <c r="GS918" s="26"/>
      <c r="GT918" s="26"/>
    </row>
    <row r="919" spans="1:202"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c r="DQ919" s="26"/>
      <c r="DR919" s="26"/>
      <c r="DS919" s="26"/>
      <c r="DT919" s="26"/>
      <c r="DU919" s="26"/>
      <c r="DV919" s="26"/>
      <c r="DW919" s="26"/>
      <c r="DX919" s="26"/>
      <c r="DY919" s="26"/>
      <c r="DZ919" s="26"/>
      <c r="EA919" s="26"/>
      <c r="EB919" s="26"/>
      <c r="EC919" s="26"/>
      <c r="ED919" s="26"/>
      <c r="EE919" s="26"/>
      <c r="EF919" s="26"/>
      <c r="EG919" s="26"/>
      <c r="EH919" s="26"/>
      <c r="EI919" s="26"/>
      <c r="EJ919" s="26"/>
      <c r="EK919" s="26"/>
      <c r="EL919" s="26"/>
      <c r="EM919" s="26"/>
      <c r="EN919" s="26"/>
      <c r="EO919" s="26"/>
      <c r="EP919" s="26"/>
      <c r="EQ919" s="26"/>
      <c r="ER919" s="26"/>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c r="FX919" s="26"/>
      <c r="FY919" s="26"/>
      <c r="FZ919" s="26"/>
      <c r="GA919" s="26"/>
      <c r="GB919" s="26"/>
      <c r="GC919" s="26"/>
      <c r="GD919" s="26"/>
      <c r="GE919" s="26"/>
      <c r="GF919" s="26"/>
      <c r="GG919" s="26"/>
      <c r="GH919" s="26"/>
      <c r="GI919" s="26"/>
      <c r="GJ919" s="26"/>
      <c r="GK919" s="26"/>
      <c r="GL919" s="26"/>
      <c r="GM919" s="26"/>
      <c r="GN919" s="26"/>
      <c r="GO919" s="26"/>
      <c r="GP919" s="26"/>
      <c r="GQ919" s="26"/>
      <c r="GR919" s="26"/>
      <c r="GS919" s="26"/>
      <c r="GT919" s="26"/>
    </row>
    <row r="920" spans="1:202"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26"/>
      <c r="DX920" s="26"/>
      <c r="DY920" s="26"/>
      <c r="DZ920" s="26"/>
      <c r="EA920" s="26"/>
      <c r="EB920" s="26"/>
      <c r="EC920" s="26"/>
      <c r="ED920" s="26"/>
      <c r="EE920" s="26"/>
      <c r="EF920" s="26"/>
      <c r="EG920" s="26"/>
      <c r="EH920" s="26"/>
      <c r="EI920" s="26"/>
      <c r="EJ920" s="26"/>
      <c r="EK920" s="26"/>
      <c r="EL920" s="26"/>
      <c r="EM920" s="26"/>
      <c r="EN920" s="26"/>
      <c r="EO920" s="26"/>
      <c r="EP920" s="26"/>
      <c r="EQ920" s="26"/>
      <c r="ER920" s="26"/>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c r="FX920" s="26"/>
      <c r="FY920" s="26"/>
      <c r="FZ920" s="26"/>
      <c r="GA920" s="26"/>
      <c r="GB920" s="26"/>
      <c r="GC920" s="26"/>
      <c r="GD920" s="26"/>
      <c r="GE920" s="26"/>
      <c r="GF920" s="26"/>
      <c r="GG920" s="26"/>
      <c r="GH920" s="26"/>
      <c r="GI920" s="26"/>
      <c r="GJ920" s="26"/>
      <c r="GK920" s="26"/>
      <c r="GL920" s="26"/>
      <c r="GM920" s="26"/>
      <c r="GN920" s="26"/>
      <c r="GO920" s="26"/>
      <c r="GP920" s="26"/>
      <c r="GQ920" s="26"/>
      <c r="GR920" s="26"/>
      <c r="GS920" s="26"/>
      <c r="GT920" s="26"/>
    </row>
    <row r="921" spans="1:202"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26"/>
      <c r="DX921" s="26"/>
      <c r="DY921" s="26"/>
      <c r="DZ921" s="26"/>
      <c r="EA921" s="26"/>
      <c r="EB921" s="26"/>
      <c r="EC921" s="26"/>
      <c r="ED921" s="26"/>
      <c r="EE921" s="26"/>
      <c r="EF921" s="26"/>
      <c r="EG921" s="26"/>
      <c r="EH921" s="26"/>
      <c r="EI921" s="26"/>
      <c r="EJ921" s="26"/>
      <c r="EK921" s="26"/>
      <c r="EL921" s="26"/>
      <c r="EM921" s="26"/>
      <c r="EN921" s="26"/>
      <c r="EO921" s="26"/>
      <c r="EP921" s="26"/>
      <c r="EQ921" s="26"/>
      <c r="ER921" s="26"/>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c r="FX921" s="26"/>
      <c r="FY921" s="26"/>
      <c r="FZ921" s="26"/>
      <c r="GA921" s="26"/>
      <c r="GB921" s="26"/>
      <c r="GC921" s="26"/>
      <c r="GD921" s="26"/>
      <c r="GE921" s="26"/>
      <c r="GF921" s="26"/>
      <c r="GG921" s="26"/>
      <c r="GH921" s="26"/>
      <c r="GI921" s="26"/>
      <c r="GJ921" s="26"/>
      <c r="GK921" s="26"/>
      <c r="GL921" s="26"/>
      <c r="GM921" s="26"/>
      <c r="GN921" s="26"/>
      <c r="GO921" s="26"/>
      <c r="GP921" s="26"/>
      <c r="GQ921" s="26"/>
      <c r="GR921" s="26"/>
      <c r="GS921" s="26"/>
      <c r="GT921" s="26"/>
    </row>
    <row r="922" spans="1:202"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26"/>
      <c r="DX922" s="26"/>
      <c r="DY922" s="26"/>
      <c r="DZ922" s="26"/>
      <c r="EA922" s="26"/>
      <c r="EB922" s="26"/>
      <c r="EC922" s="26"/>
      <c r="ED922" s="26"/>
      <c r="EE922" s="26"/>
      <c r="EF922" s="26"/>
      <c r="EG922" s="26"/>
      <c r="EH922" s="26"/>
      <c r="EI922" s="26"/>
      <c r="EJ922" s="26"/>
      <c r="EK922" s="26"/>
      <c r="EL922" s="26"/>
      <c r="EM922" s="26"/>
      <c r="EN922" s="26"/>
      <c r="EO922" s="26"/>
      <c r="EP922" s="26"/>
      <c r="EQ922" s="26"/>
      <c r="ER922" s="26"/>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c r="FX922" s="26"/>
      <c r="FY922" s="26"/>
      <c r="FZ922" s="26"/>
      <c r="GA922" s="26"/>
      <c r="GB922" s="26"/>
      <c r="GC922" s="26"/>
      <c r="GD922" s="26"/>
      <c r="GE922" s="26"/>
      <c r="GF922" s="26"/>
      <c r="GG922" s="26"/>
      <c r="GH922" s="26"/>
      <c r="GI922" s="26"/>
      <c r="GJ922" s="26"/>
      <c r="GK922" s="26"/>
      <c r="GL922" s="26"/>
      <c r="GM922" s="26"/>
      <c r="GN922" s="26"/>
      <c r="GO922" s="26"/>
      <c r="GP922" s="26"/>
      <c r="GQ922" s="26"/>
      <c r="GR922" s="26"/>
      <c r="GS922" s="26"/>
      <c r="GT922" s="26"/>
    </row>
    <row r="923" spans="1:202"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26"/>
      <c r="DX923" s="26"/>
      <c r="DY923" s="26"/>
      <c r="DZ923" s="26"/>
      <c r="EA923" s="26"/>
      <c r="EB923" s="26"/>
      <c r="EC923" s="26"/>
      <c r="ED923" s="26"/>
      <c r="EE923" s="26"/>
      <c r="EF923" s="26"/>
      <c r="EG923" s="26"/>
      <c r="EH923" s="26"/>
      <c r="EI923" s="26"/>
      <c r="EJ923" s="26"/>
      <c r="EK923" s="26"/>
      <c r="EL923" s="26"/>
      <c r="EM923" s="26"/>
      <c r="EN923" s="26"/>
      <c r="EO923" s="26"/>
      <c r="EP923" s="26"/>
      <c r="EQ923" s="26"/>
      <c r="ER923" s="26"/>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c r="FX923" s="26"/>
      <c r="FY923" s="26"/>
      <c r="FZ923" s="26"/>
      <c r="GA923" s="26"/>
      <c r="GB923" s="26"/>
      <c r="GC923" s="26"/>
      <c r="GD923" s="26"/>
      <c r="GE923" s="26"/>
      <c r="GF923" s="26"/>
      <c r="GG923" s="26"/>
      <c r="GH923" s="26"/>
      <c r="GI923" s="26"/>
      <c r="GJ923" s="26"/>
      <c r="GK923" s="26"/>
      <c r="GL923" s="26"/>
      <c r="GM923" s="26"/>
      <c r="GN923" s="26"/>
      <c r="GO923" s="26"/>
      <c r="GP923" s="26"/>
      <c r="GQ923" s="26"/>
      <c r="GR923" s="26"/>
      <c r="GS923" s="26"/>
      <c r="GT923" s="26"/>
    </row>
    <row r="924" spans="1:202"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26"/>
      <c r="DX924" s="26"/>
      <c r="DY924" s="26"/>
      <c r="DZ924" s="26"/>
      <c r="EA924" s="26"/>
      <c r="EB924" s="26"/>
      <c r="EC924" s="26"/>
      <c r="ED924" s="26"/>
      <c r="EE924" s="26"/>
      <c r="EF924" s="26"/>
      <c r="EG924" s="26"/>
      <c r="EH924" s="26"/>
      <c r="EI924" s="26"/>
      <c r="EJ924" s="26"/>
      <c r="EK924" s="26"/>
      <c r="EL924" s="26"/>
      <c r="EM924" s="26"/>
      <c r="EN924" s="26"/>
      <c r="EO924" s="26"/>
      <c r="EP924" s="26"/>
      <c r="EQ924" s="26"/>
      <c r="ER924" s="26"/>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c r="FX924" s="26"/>
      <c r="FY924" s="26"/>
      <c r="FZ924" s="26"/>
      <c r="GA924" s="26"/>
      <c r="GB924" s="26"/>
      <c r="GC924" s="26"/>
      <c r="GD924" s="26"/>
      <c r="GE924" s="26"/>
      <c r="GF924" s="26"/>
      <c r="GG924" s="26"/>
      <c r="GH924" s="26"/>
      <c r="GI924" s="26"/>
      <c r="GJ924" s="26"/>
      <c r="GK924" s="26"/>
      <c r="GL924" s="26"/>
      <c r="GM924" s="26"/>
      <c r="GN924" s="26"/>
      <c r="GO924" s="26"/>
      <c r="GP924" s="26"/>
      <c r="GQ924" s="26"/>
      <c r="GR924" s="26"/>
      <c r="GS924" s="26"/>
      <c r="GT924" s="26"/>
    </row>
    <row r="925" spans="1:202"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26"/>
      <c r="DX925" s="26"/>
      <c r="DY925" s="26"/>
      <c r="DZ925" s="26"/>
      <c r="EA925" s="26"/>
      <c r="EB925" s="26"/>
      <c r="EC925" s="26"/>
      <c r="ED925" s="26"/>
      <c r="EE925" s="26"/>
      <c r="EF925" s="26"/>
      <c r="EG925" s="26"/>
      <c r="EH925" s="26"/>
      <c r="EI925" s="26"/>
      <c r="EJ925" s="26"/>
      <c r="EK925" s="26"/>
      <c r="EL925" s="26"/>
      <c r="EM925" s="26"/>
      <c r="EN925" s="26"/>
      <c r="EO925" s="26"/>
      <c r="EP925" s="26"/>
      <c r="EQ925" s="26"/>
      <c r="ER925" s="26"/>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c r="FX925" s="26"/>
      <c r="FY925" s="26"/>
      <c r="FZ925" s="26"/>
      <c r="GA925" s="26"/>
      <c r="GB925" s="26"/>
      <c r="GC925" s="26"/>
      <c r="GD925" s="26"/>
      <c r="GE925" s="26"/>
      <c r="GF925" s="26"/>
      <c r="GG925" s="26"/>
      <c r="GH925" s="26"/>
      <c r="GI925" s="26"/>
      <c r="GJ925" s="26"/>
      <c r="GK925" s="26"/>
      <c r="GL925" s="26"/>
      <c r="GM925" s="26"/>
      <c r="GN925" s="26"/>
      <c r="GO925" s="26"/>
      <c r="GP925" s="26"/>
      <c r="GQ925" s="26"/>
      <c r="GR925" s="26"/>
      <c r="GS925" s="26"/>
      <c r="GT925" s="26"/>
    </row>
    <row r="926" spans="1:202"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26"/>
      <c r="DX926" s="26"/>
      <c r="DY926" s="26"/>
      <c r="DZ926" s="26"/>
      <c r="EA926" s="26"/>
      <c r="EB926" s="26"/>
      <c r="EC926" s="26"/>
      <c r="ED926" s="26"/>
      <c r="EE926" s="26"/>
      <c r="EF926" s="26"/>
      <c r="EG926" s="26"/>
      <c r="EH926" s="26"/>
      <c r="EI926" s="26"/>
      <c r="EJ926" s="26"/>
      <c r="EK926" s="26"/>
      <c r="EL926" s="26"/>
      <c r="EM926" s="26"/>
      <c r="EN926" s="26"/>
      <c r="EO926" s="26"/>
      <c r="EP926" s="26"/>
      <c r="EQ926" s="26"/>
      <c r="ER926" s="26"/>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c r="FX926" s="26"/>
      <c r="FY926" s="26"/>
      <c r="FZ926" s="26"/>
      <c r="GA926" s="26"/>
      <c r="GB926" s="26"/>
      <c r="GC926" s="26"/>
      <c r="GD926" s="26"/>
      <c r="GE926" s="26"/>
      <c r="GF926" s="26"/>
      <c r="GG926" s="26"/>
      <c r="GH926" s="26"/>
      <c r="GI926" s="26"/>
      <c r="GJ926" s="26"/>
      <c r="GK926" s="26"/>
      <c r="GL926" s="26"/>
      <c r="GM926" s="26"/>
      <c r="GN926" s="26"/>
      <c r="GO926" s="26"/>
      <c r="GP926" s="26"/>
      <c r="GQ926" s="26"/>
      <c r="GR926" s="26"/>
      <c r="GS926" s="26"/>
      <c r="GT926" s="26"/>
    </row>
    <row r="927" spans="1:202"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26"/>
      <c r="DX927" s="26"/>
      <c r="DY927" s="26"/>
      <c r="DZ927" s="26"/>
      <c r="EA927" s="26"/>
      <c r="EB927" s="26"/>
      <c r="EC927" s="26"/>
      <c r="ED927" s="26"/>
      <c r="EE927" s="26"/>
      <c r="EF927" s="26"/>
      <c r="EG927" s="26"/>
      <c r="EH927" s="26"/>
      <c r="EI927" s="26"/>
      <c r="EJ927" s="26"/>
      <c r="EK927" s="26"/>
      <c r="EL927" s="26"/>
      <c r="EM927" s="26"/>
      <c r="EN927" s="26"/>
      <c r="EO927" s="26"/>
      <c r="EP927" s="26"/>
      <c r="EQ927" s="26"/>
      <c r="ER927" s="26"/>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c r="FX927" s="26"/>
      <c r="FY927" s="26"/>
      <c r="FZ927" s="26"/>
      <c r="GA927" s="26"/>
      <c r="GB927" s="26"/>
      <c r="GC927" s="26"/>
      <c r="GD927" s="26"/>
      <c r="GE927" s="26"/>
      <c r="GF927" s="26"/>
      <c r="GG927" s="26"/>
      <c r="GH927" s="26"/>
      <c r="GI927" s="26"/>
      <c r="GJ927" s="26"/>
      <c r="GK927" s="26"/>
      <c r="GL927" s="26"/>
      <c r="GM927" s="26"/>
      <c r="GN927" s="26"/>
      <c r="GO927" s="26"/>
      <c r="GP927" s="26"/>
      <c r="GQ927" s="26"/>
      <c r="GR927" s="26"/>
      <c r="GS927" s="26"/>
      <c r="GT927" s="26"/>
    </row>
    <row r="928" spans="1:202"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26"/>
      <c r="DX928" s="26"/>
      <c r="DY928" s="26"/>
      <c r="DZ928" s="26"/>
      <c r="EA928" s="26"/>
      <c r="EB928" s="26"/>
      <c r="EC928" s="26"/>
      <c r="ED928" s="26"/>
      <c r="EE928" s="26"/>
      <c r="EF928" s="26"/>
      <c r="EG928" s="26"/>
      <c r="EH928" s="26"/>
      <c r="EI928" s="26"/>
      <c r="EJ928" s="26"/>
      <c r="EK928" s="26"/>
      <c r="EL928" s="26"/>
      <c r="EM928" s="26"/>
      <c r="EN928" s="26"/>
      <c r="EO928" s="26"/>
      <c r="EP928" s="26"/>
      <c r="EQ928" s="26"/>
      <c r="ER928" s="26"/>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c r="FX928" s="26"/>
      <c r="FY928" s="26"/>
      <c r="FZ928" s="26"/>
      <c r="GA928" s="26"/>
      <c r="GB928" s="26"/>
      <c r="GC928" s="26"/>
      <c r="GD928" s="26"/>
      <c r="GE928" s="26"/>
      <c r="GF928" s="26"/>
      <c r="GG928" s="26"/>
      <c r="GH928" s="26"/>
      <c r="GI928" s="26"/>
      <c r="GJ928" s="26"/>
      <c r="GK928" s="26"/>
      <c r="GL928" s="26"/>
      <c r="GM928" s="26"/>
      <c r="GN928" s="26"/>
      <c r="GO928" s="26"/>
      <c r="GP928" s="26"/>
      <c r="GQ928" s="26"/>
      <c r="GR928" s="26"/>
      <c r="GS928" s="26"/>
      <c r="GT928" s="26"/>
    </row>
    <row r="929" spans="1:202"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c r="DQ929" s="26"/>
      <c r="DR929" s="26"/>
      <c r="DS929" s="26"/>
      <c r="DT929" s="26"/>
      <c r="DU929" s="26"/>
      <c r="DV929" s="26"/>
      <c r="DW929" s="26"/>
      <c r="DX929" s="26"/>
      <c r="DY929" s="26"/>
      <c r="DZ929" s="26"/>
      <c r="EA929" s="26"/>
      <c r="EB929" s="26"/>
      <c r="EC929" s="26"/>
      <c r="ED929" s="26"/>
      <c r="EE929" s="26"/>
      <c r="EF929" s="26"/>
      <c r="EG929" s="26"/>
      <c r="EH929" s="26"/>
      <c r="EI929" s="26"/>
      <c r="EJ929" s="26"/>
      <c r="EK929" s="26"/>
      <c r="EL929" s="26"/>
      <c r="EM929" s="26"/>
      <c r="EN929" s="26"/>
      <c r="EO929" s="26"/>
      <c r="EP929" s="26"/>
      <c r="EQ929" s="26"/>
      <c r="ER929" s="26"/>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c r="FX929" s="26"/>
      <c r="FY929" s="26"/>
      <c r="FZ929" s="26"/>
      <c r="GA929" s="26"/>
      <c r="GB929" s="26"/>
      <c r="GC929" s="26"/>
      <c r="GD929" s="26"/>
      <c r="GE929" s="26"/>
      <c r="GF929" s="26"/>
      <c r="GG929" s="26"/>
      <c r="GH929" s="26"/>
      <c r="GI929" s="26"/>
      <c r="GJ929" s="26"/>
      <c r="GK929" s="26"/>
      <c r="GL929" s="26"/>
      <c r="GM929" s="26"/>
      <c r="GN929" s="26"/>
      <c r="GO929" s="26"/>
      <c r="GP929" s="26"/>
      <c r="GQ929" s="26"/>
      <c r="GR929" s="26"/>
      <c r="GS929" s="26"/>
      <c r="GT929" s="26"/>
    </row>
    <row r="930" spans="1:202"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26"/>
      <c r="DX930" s="26"/>
      <c r="DY930" s="26"/>
      <c r="DZ930" s="26"/>
      <c r="EA930" s="26"/>
      <c r="EB930" s="26"/>
      <c r="EC930" s="26"/>
      <c r="ED930" s="26"/>
      <c r="EE930" s="26"/>
      <c r="EF930" s="26"/>
      <c r="EG930" s="26"/>
      <c r="EH930" s="26"/>
      <c r="EI930" s="26"/>
      <c r="EJ930" s="26"/>
      <c r="EK930" s="26"/>
      <c r="EL930" s="26"/>
      <c r="EM930" s="26"/>
      <c r="EN930" s="26"/>
      <c r="EO930" s="26"/>
      <c r="EP930" s="26"/>
      <c r="EQ930" s="26"/>
      <c r="ER930" s="26"/>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c r="FX930" s="26"/>
      <c r="FY930" s="26"/>
      <c r="FZ930" s="26"/>
      <c r="GA930" s="26"/>
      <c r="GB930" s="26"/>
      <c r="GC930" s="26"/>
      <c r="GD930" s="26"/>
      <c r="GE930" s="26"/>
      <c r="GF930" s="26"/>
      <c r="GG930" s="26"/>
      <c r="GH930" s="26"/>
      <c r="GI930" s="26"/>
      <c r="GJ930" s="26"/>
      <c r="GK930" s="26"/>
      <c r="GL930" s="26"/>
      <c r="GM930" s="26"/>
      <c r="GN930" s="26"/>
      <c r="GO930" s="26"/>
      <c r="GP930" s="26"/>
      <c r="GQ930" s="26"/>
      <c r="GR930" s="26"/>
      <c r="GS930" s="26"/>
      <c r="GT930" s="26"/>
    </row>
    <row r="931" spans="1:202"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26"/>
      <c r="DX931" s="26"/>
      <c r="DY931" s="26"/>
      <c r="DZ931" s="26"/>
      <c r="EA931" s="26"/>
      <c r="EB931" s="26"/>
      <c r="EC931" s="26"/>
      <c r="ED931" s="26"/>
      <c r="EE931" s="26"/>
      <c r="EF931" s="26"/>
      <c r="EG931" s="26"/>
      <c r="EH931" s="26"/>
      <c r="EI931" s="26"/>
      <c r="EJ931" s="26"/>
      <c r="EK931" s="26"/>
      <c r="EL931" s="26"/>
      <c r="EM931" s="26"/>
      <c r="EN931" s="26"/>
      <c r="EO931" s="26"/>
      <c r="EP931" s="26"/>
      <c r="EQ931" s="26"/>
      <c r="ER931" s="26"/>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c r="FX931" s="26"/>
      <c r="FY931" s="26"/>
      <c r="FZ931" s="26"/>
      <c r="GA931" s="26"/>
      <c r="GB931" s="26"/>
      <c r="GC931" s="26"/>
      <c r="GD931" s="26"/>
      <c r="GE931" s="26"/>
      <c r="GF931" s="26"/>
      <c r="GG931" s="26"/>
      <c r="GH931" s="26"/>
      <c r="GI931" s="26"/>
      <c r="GJ931" s="26"/>
      <c r="GK931" s="26"/>
      <c r="GL931" s="26"/>
      <c r="GM931" s="26"/>
      <c r="GN931" s="26"/>
      <c r="GO931" s="26"/>
      <c r="GP931" s="26"/>
      <c r="GQ931" s="26"/>
      <c r="GR931" s="26"/>
      <c r="GS931" s="26"/>
      <c r="GT931" s="26"/>
    </row>
    <row r="932" spans="1:202"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26"/>
      <c r="DX932" s="26"/>
      <c r="DY932" s="26"/>
      <c r="DZ932" s="26"/>
      <c r="EA932" s="26"/>
      <c r="EB932" s="26"/>
      <c r="EC932" s="26"/>
      <c r="ED932" s="26"/>
      <c r="EE932" s="26"/>
      <c r="EF932" s="26"/>
      <c r="EG932" s="26"/>
      <c r="EH932" s="26"/>
      <c r="EI932" s="26"/>
      <c r="EJ932" s="26"/>
      <c r="EK932" s="26"/>
      <c r="EL932" s="26"/>
      <c r="EM932" s="26"/>
      <c r="EN932" s="26"/>
      <c r="EO932" s="26"/>
      <c r="EP932" s="26"/>
      <c r="EQ932" s="26"/>
      <c r="ER932" s="26"/>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c r="FX932" s="26"/>
      <c r="FY932" s="26"/>
      <c r="FZ932" s="26"/>
      <c r="GA932" s="26"/>
      <c r="GB932" s="26"/>
      <c r="GC932" s="26"/>
      <c r="GD932" s="26"/>
      <c r="GE932" s="26"/>
      <c r="GF932" s="26"/>
      <c r="GG932" s="26"/>
      <c r="GH932" s="26"/>
      <c r="GI932" s="26"/>
      <c r="GJ932" s="26"/>
      <c r="GK932" s="26"/>
      <c r="GL932" s="26"/>
      <c r="GM932" s="26"/>
      <c r="GN932" s="26"/>
      <c r="GO932" s="26"/>
      <c r="GP932" s="26"/>
      <c r="GQ932" s="26"/>
      <c r="GR932" s="26"/>
      <c r="GS932" s="26"/>
      <c r="GT932" s="26"/>
    </row>
    <row r="933" spans="1:202"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26"/>
      <c r="DX933" s="26"/>
      <c r="DY933" s="26"/>
      <c r="DZ933" s="26"/>
      <c r="EA933" s="26"/>
      <c r="EB933" s="26"/>
      <c r="EC933" s="26"/>
      <c r="ED933" s="26"/>
      <c r="EE933" s="26"/>
      <c r="EF933" s="26"/>
      <c r="EG933" s="26"/>
      <c r="EH933" s="26"/>
      <c r="EI933" s="26"/>
      <c r="EJ933" s="26"/>
      <c r="EK933" s="26"/>
      <c r="EL933" s="26"/>
      <c r="EM933" s="26"/>
      <c r="EN933" s="26"/>
      <c r="EO933" s="26"/>
      <c r="EP933" s="26"/>
      <c r="EQ933" s="26"/>
      <c r="ER933" s="26"/>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c r="FX933" s="26"/>
      <c r="FY933" s="26"/>
      <c r="FZ933" s="26"/>
      <c r="GA933" s="26"/>
      <c r="GB933" s="26"/>
      <c r="GC933" s="26"/>
      <c r="GD933" s="26"/>
      <c r="GE933" s="26"/>
      <c r="GF933" s="26"/>
      <c r="GG933" s="26"/>
      <c r="GH933" s="26"/>
      <c r="GI933" s="26"/>
      <c r="GJ933" s="26"/>
      <c r="GK933" s="26"/>
      <c r="GL933" s="26"/>
      <c r="GM933" s="26"/>
      <c r="GN933" s="26"/>
      <c r="GO933" s="26"/>
      <c r="GP933" s="26"/>
      <c r="GQ933" s="26"/>
      <c r="GR933" s="26"/>
      <c r="GS933" s="26"/>
      <c r="GT933" s="26"/>
    </row>
    <row r="934" spans="1:202"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c r="DQ934" s="26"/>
      <c r="DR934" s="26"/>
      <c r="DS934" s="26"/>
      <c r="DT934" s="26"/>
      <c r="DU934" s="26"/>
      <c r="DV934" s="26"/>
      <c r="DW934" s="26"/>
      <c r="DX934" s="26"/>
      <c r="DY934" s="26"/>
      <c r="DZ934" s="26"/>
      <c r="EA934" s="26"/>
      <c r="EB934" s="26"/>
      <c r="EC934" s="26"/>
      <c r="ED934" s="26"/>
      <c r="EE934" s="26"/>
      <c r="EF934" s="26"/>
      <c r="EG934" s="26"/>
      <c r="EH934" s="26"/>
      <c r="EI934" s="26"/>
      <c r="EJ934" s="26"/>
      <c r="EK934" s="26"/>
      <c r="EL934" s="26"/>
      <c r="EM934" s="26"/>
      <c r="EN934" s="26"/>
      <c r="EO934" s="26"/>
      <c r="EP934" s="26"/>
      <c r="EQ934" s="26"/>
      <c r="ER934" s="26"/>
      <c r="ES934" s="26"/>
      <c r="ET934" s="26"/>
      <c r="EU934" s="26"/>
      <c r="EV934" s="26"/>
      <c r="EW934" s="26"/>
      <c r="EX934" s="26"/>
      <c r="EY934" s="26"/>
      <c r="EZ934" s="26"/>
      <c r="FA934" s="26"/>
      <c r="FB934" s="26"/>
      <c r="FC934" s="26"/>
      <c r="FD934" s="26"/>
      <c r="FE934" s="26"/>
      <c r="FF934" s="26"/>
      <c r="FG934" s="26"/>
      <c r="FH934" s="26"/>
      <c r="FI934" s="26"/>
      <c r="FJ934" s="26"/>
      <c r="FK934" s="26"/>
      <c r="FL934" s="26"/>
      <c r="FM934" s="26"/>
      <c r="FN934" s="26"/>
      <c r="FO934" s="26"/>
      <c r="FP934" s="26"/>
      <c r="FQ934" s="26"/>
      <c r="FR934" s="26"/>
      <c r="FS934" s="26"/>
      <c r="FT934" s="26"/>
      <c r="FU934" s="26"/>
      <c r="FV934" s="26"/>
      <c r="FW934" s="26"/>
      <c r="FX934" s="26"/>
      <c r="FY934" s="26"/>
      <c r="FZ934" s="26"/>
      <c r="GA934" s="26"/>
      <c r="GB934" s="26"/>
      <c r="GC934" s="26"/>
      <c r="GD934" s="26"/>
      <c r="GE934" s="26"/>
      <c r="GF934" s="26"/>
      <c r="GG934" s="26"/>
      <c r="GH934" s="26"/>
      <c r="GI934" s="26"/>
      <c r="GJ934" s="26"/>
      <c r="GK934" s="26"/>
      <c r="GL934" s="26"/>
      <c r="GM934" s="26"/>
      <c r="GN934" s="26"/>
      <c r="GO934" s="26"/>
      <c r="GP934" s="26"/>
      <c r="GQ934" s="26"/>
      <c r="GR934" s="26"/>
      <c r="GS934" s="26"/>
      <c r="GT934" s="26"/>
    </row>
    <row r="935" spans="1:202"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c r="DQ935" s="26"/>
      <c r="DR935" s="26"/>
      <c r="DS935" s="26"/>
      <c r="DT935" s="26"/>
      <c r="DU935" s="26"/>
      <c r="DV935" s="26"/>
      <c r="DW935" s="26"/>
      <c r="DX935" s="26"/>
      <c r="DY935" s="26"/>
      <c r="DZ935" s="26"/>
      <c r="EA935" s="26"/>
      <c r="EB935" s="26"/>
      <c r="EC935" s="26"/>
      <c r="ED935" s="26"/>
      <c r="EE935" s="26"/>
      <c r="EF935" s="26"/>
      <c r="EG935" s="26"/>
      <c r="EH935" s="26"/>
      <c r="EI935" s="26"/>
      <c r="EJ935" s="26"/>
      <c r="EK935" s="26"/>
      <c r="EL935" s="26"/>
      <c r="EM935" s="26"/>
      <c r="EN935" s="26"/>
      <c r="EO935" s="26"/>
      <c r="EP935" s="26"/>
      <c r="EQ935" s="26"/>
      <c r="ER935" s="26"/>
      <c r="ES935" s="26"/>
      <c r="ET935" s="26"/>
      <c r="EU935" s="26"/>
      <c r="EV935" s="26"/>
      <c r="EW935" s="26"/>
      <c r="EX935" s="26"/>
      <c r="EY935" s="26"/>
      <c r="EZ935" s="26"/>
      <c r="FA935" s="26"/>
      <c r="FB935" s="26"/>
      <c r="FC935" s="26"/>
      <c r="FD935" s="26"/>
      <c r="FE935" s="26"/>
      <c r="FF935" s="26"/>
      <c r="FG935" s="26"/>
      <c r="FH935" s="26"/>
      <c r="FI935" s="26"/>
      <c r="FJ935" s="26"/>
      <c r="FK935" s="26"/>
      <c r="FL935" s="26"/>
      <c r="FM935" s="26"/>
      <c r="FN935" s="26"/>
      <c r="FO935" s="26"/>
      <c r="FP935" s="26"/>
      <c r="FQ935" s="26"/>
      <c r="FR935" s="26"/>
      <c r="FS935" s="26"/>
      <c r="FT935" s="26"/>
      <c r="FU935" s="26"/>
      <c r="FV935" s="26"/>
      <c r="FW935" s="26"/>
      <c r="FX935" s="26"/>
      <c r="FY935" s="26"/>
      <c r="FZ935" s="26"/>
      <c r="GA935" s="26"/>
      <c r="GB935" s="26"/>
      <c r="GC935" s="26"/>
      <c r="GD935" s="26"/>
      <c r="GE935" s="26"/>
      <c r="GF935" s="26"/>
      <c r="GG935" s="26"/>
      <c r="GH935" s="26"/>
      <c r="GI935" s="26"/>
      <c r="GJ935" s="26"/>
      <c r="GK935" s="26"/>
      <c r="GL935" s="26"/>
      <c r="GM935" s="26"/>
      <c r="GN935" s="26"/>
      <c r="GO935" s="26"/>
      <c r="GP935" s="26"/>
      <c r="GQ935" s="26"/>
      <c r="GR935" s="26"/>
      <c r="GS935" s="26"/>
      <c r="GT935" s="26"/>
    </row>
    <row r="936" spans="1:202"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c r="DQ936" s="26"/>
      <c r="DR936" s="26"/>
      <c r="DS936" s="26"/>
      <c r="DT936" s="26"/>
      <c r="DU936" s="26"/>
      <c r="DV936" s="26"/>
      <c r="DW936" s="26"/>
      <c r="DX936" s="26"/>
      <c r="DY936" s="26"/>
      <c r="DZ936" s="26"/>
      <c r="EA936" s="26"/>
      <c r="EB936" s="26"/>
      <c r="EC936" s="26"/>
      <c r="ED936" s="26"/>
      <c r="EE936" s="26"/>
      <c r="EF936" s="26"/>
      <c r="EG936" s="26"/>
      <c r="EH936" s="26"/>
      <c r="EI936" s="26"/>
      <c r="EJ936" s="26"/>
      <c r="EK936" s="26"/>
      <c r="EL936" s="26"/>
      <c r="EM936" s="26"/>
      <c r="EN936" s="26"/>
      <c r="EO936" s="26"/>
      <c r="EP936" s="26"/>
      <c r="EQ936" s="26"/>
      <c r="ER936" s="26"/>
      <c r="ES936" s="26"/>
      <c r="ET936" s="26"/>
      <c r="EU936" s="26"/>
      <c r="EV936" s="26"/>
      <c r="EW936" s="26"/>
      <c r="EX936" s="26"/>
      <c r="EY936" s="26"/>
      <c r="EZ936" s="26"/>
      <c r="FA936" s="26"/>
      <c r="FB936" s="26"/>
      <c r="FC936" s="26"/>
      <c r="FD936" s="26"/>
      <c r="FE936" s="26"/>
      <c r="FF936" s="26"/>
      <c r="FG936" s="26"/>
      <c r="FH936" s="26"/>
      <c r="FI936" s="26"/>
      <c r="FJ936" s="26"/>
      <c r="FK936" s="26"/>
      <c r="FL936" s="26"/>
      <c r="FM936" s="26"/>
      <c r="FN936" s="26"/>
      <c r="FO936" s="26"/>
      <c r="FP936" s="26"/>
      <c r="FQ936" s="26"/>
      <c r="FR936" s="26"/>
      <c r="FS936" s="26"/>
      <c r="FT936" s="26"/>
      <c r="FU936" s="26"/>
      <c r="FV936" s="26"/>
      <c r="FW936" s="26"/>
      <c r="FX936" s="26"/>
      <c r="FY936" s="26"/>
      <c r="FZ936" s="26"/>
      <c r="GA936" s="26"/>
      <c r="GB936" s="26"/>
      <c r="GC936" s="26"/>
      <c r="GD936" s="26"/>
      <c r="GE936" s="26"/>
      <c r="GF936" s="26"/>
      <c r="GG936" s="26"/>
      <c r="GH936" s="26"/>
      <c r="GI936" s="26"/>
      <c r="GJ936" s="26"/>
      <c r="GK936" s="26"/>
      <c r="GL936" s="26"/>
      <c r="GM936" s="26"/>
      <c r="GN936" s="26"/>
      <c r="GO936" s="26"/>
      <c r="GP936" s="26"/>
      <c r="GQ936" s="26"/>
      <c r="GR936" s="26"/>
      <c r="GS936" s="26"/>
      <c r="GT936" s="26"/>
    </row>
    <row r="937" spans="1:202"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c r="DQ937" s="26"/>
      <c r="DR937" s="26"/>
      <c r="DS937" s="26"/>
      <c r="DT937" s="26"/>
      <c r="DU937" s="26"/>
      <c r="DV937" s="26"/>
      <c r="DW937" s="26"/>
      <c r="DX937" s="26"/>
      <c r="DY937" s="26"/>
      <c r="DZ937" s="26"/>
      <c r="EA937" s="26"/>
      <c r="EB937" s="26"/>
      <c r="EC937" s="26"/>
      <c r="ED937" s="26"/>
      <c r="EE937" s="26"/>
      <c r="EF937" s="26"/>
      <c r="EG937" s="26"/>
      <c r="EH937" s="26"/>
      <c r="EI937" s="26"/>
      <c r="EJ937" s="26"/>
      <c r="EK937" s="26"/>
      <c r="EL937" s="26"/>
      <c r="EM937" s="26"/>
      <c r="EN937" s="26"/>
      <c r="EO937" s="26"/>
      <c r="EP937" s="26"/>
      <c r="EQ937" s="26"/>
      <c r="ER937" s="26"/>
      <c r="ES937" s="26"/>
      <c r="ET937" s="26"/>
      <c r="EU937" s="26"/>
      <c r="EV937" s="26"/>
      <c r="EW937" s="26"/>
      <c r="EX937" s="26"/>
      <c r="EY937" s="26"/>
      <c r="EZ937" s="26"/>
      <c r="FA937" s="26"/>
      <c r="FB937" s="26"/>
      <c r="FC937" s="26"/>
      <c r="FD937" s="26"/>
      <c r="FE937" s="26"/>
      <c r="FF937" s="26"/>
      <c r="FG937" s="26"/>
      <c r="FH937" s="26"/>
      <c r="FI937" s="26"/>
      <c r="FJ937" s="26"/>
      <c r="FK937" s="26"/>
      <c r="FL937" s="26"/>
      <c r="FM937" s="26"/>
      <c r="FN937" s="26"/>
      <c r="FO937" s="26"/>
      <c r="FP937" s="26"/>
      <c r="FQ937" s="26"/>
      <c r="FR937" s="26"/>
      <c r="FS937" s="26"/>
      <c r="FT937" s="26"/>
      <c r="FU937" s="26"/>
      <c r="FV937" s="26"/>
      <c r="FW937" s="26"/>
      <c r="FX937" s="26"/>
      <c r="FY937" s="26"/>
      <c r="FZ937" s="26"/>
      <c r="GA937" s="26"/>
      <c r="GB937" s="26"/>
      <c r="GC937" s="26"/>
      <c r="GD937" s="26"/>
      <c r="GE937" s="26"/>
      <c r="GF937" s="26"/>
      <c r="GG937" s="26"/>
      <c r="GH937" s="26"/>
      <c r="GI937" s="26"/>
      <c r="GJ937" s="26"/>
      <c r="GK937" s="26"/>
      <c r="GL937" s="26"/>
      <c r="GM937" s="26"/>
      <c r="GN937" s="26"/>
      <c r="GO937" s="26"/>
      <c r="GP937" s="26"/>
      <c r="GQ937" s="26"/>
      <c r="GR937" s="26"/>
      <c r="GS937" s="26"/>
      <c r="GT937" s="26"/>
    </row>
    <row r="938" spans="1:202"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c r="DQ938" s="26"/>
      <c r="DR938" s="26"/>
      <c r="DS938" s="26"/>
      <c r="DT938" s="26"/>
      <c r="DU938" s="26"/>
      <c r="DV938" s="26"/>
      <c r="DW938" s="26"/>
      <c r="DX938" s="26"/>
      <c r="DY938" s="26"/>
      <c r="DZ938" s="26"/>
      <c r="EA938" s="26"/>
      <c r="EB938" s="26"/>
      <c r="EC938" s="26"/>
      <c r="ED938" s="26"/>
      <c r="EE938" s="26"/>
      <c r="EF938" s="26"/>
      <c r="EG938" s="26"/>
      <c r="EH938" s="26"/>
      <c r="EI938" s="26"/>
      <c r="EJ938" s="26"/>
      <c r="EK938" s="26"/>
      <c r="EL938" s="26"/>
      <c r="EM938" s="26"/>
      <c r="EN938" s="26"/>
      <c r="EO938" s="26"/>
      <c r="EP938" s="26"/>
      <c r="EQ938" s="26"/>
      <c r="ER938" s="26"/>
      <c r="ES938" s="26"/>
      <c r="ET938" s="26"/>
      <c r="EU938" s="26"/>
      <c r="EV938" s="26"/>
      <c r="EW938" s="26"/>
      <c r="EX938" s="26"/>
      <c r="EY938" s="26"/>
      <c r="EZ938" s="26"/>
      <c r="FA938" s="26"/>
      <c r="FB938" s="26"/>
      <c r="FC938" s="26"/>
      <c r="FD938" s="26"/>
      <c r="FE938" s="26"/>
      <c r="FF938" s="26"/>
      <c r="FG938" s="26"/>
      <c r="FH938" s="26"/>
      <c r="FI938" s="26"/>
      <c r="FJ938" s="26"/>
      <c r="FK938" s="26"/>
      <c r="FL938" s="26"/>
      <c r="FM938" s="26"/>
      <c r="FN938" s="26"/>
      <c r="FO938" s="26"/>
      <c r="FP938" s="26"/>
      <c r="FQ938" s="26"/>
      <c r="FR938" s="26"/>
      <c r="FS938" s="26"/>
      <c r="FT938" s="26"/>
      <c r="FU938" s="26"/>
      <c r="FV938" s="26"/>
      <c r="FW938" s="26"/>
      <c r="FX938" s="26"/>
      <c r="FY938" s="26"/>
      <c r="FZ938" s="26"/>
      <c r="GA938" s="26"/>
      <c r="GB938" s="26"/>
      <c r="GC938" s="26"/>
      <c r="GD938" s="26"/>
      <c r="GE938" s="26"/>
      <c r="GF938" s="26"/>
      <c r="GG938" s="26"/>
      <c r="GH938" s="26"/>
      <c r="GI938" s="26"/>
      <c r="GJ938" s="26"/>
      <c r="GK938" s="26"/>
      <c r="GL938" s="26"/>
      <c r="GM938" s="26"/>
      <c r="GN938" s="26"/>
      <c r="GO938" s="26"/>
      <c r="GP938" s="26"/>
      <c r="GQ938" s="26"/>
      <c r="GR938" s="26"/>
      <c r="GS938" s="26"/>
      <c r="GT938" s="26"/>
    </row>
    <row r="939" spans="1:202"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c r="DQ939" s="26"/>
      <c r="DR939" s="26"/>
      <c r="DS939" s="26"/>
      <c r="DT939" s="26"/>
      <c r="DU939" s="26"/>
      <c r="DV939" s="26"/>
      <c r="DW939" s="26"/>
      <c r="DX939" s="26"/>
      <c r="DY939" s="26"/>
      <c r="DZ939" s="26"/>
      <c r="EA939" s="26"/>
      <c r="EB939" s="26"/>
      <c r="EC939" s="26"/>
      <c r="ED939" s="26"/>
      <c r="EE939" s="26"/>
      <c r="EF939" s="26"/>
      <c r="EG939" s="26"/>
      <c r="EH939" s="26"/>
      <c r="EI939" s="26"/>
      <c r="EJ939" s="26"/>
      <c r="EK939" s="26"/>
      <c r="EL939" s="26"/>
      <c r="EM939" s="26"/>
      <c r="EN939" s="26"/>
      <c r="EO939" s="26"/>
      <c r="EP939" s="26"/>
      <c r="EQ939" s="26"/>
      <c r="ER939" s="26"/>
      <c r="ES939" s="26"/>
      <c r="ET939" s="26"/>
      <c r="EU939" s="26"/>
      <c r="EV939" s="26"/>
      <c r="EW939" s="26"/>
      <c r="EX939" s="26"/>
      <c r="EY939" s="26"/>
      <c r="EZ939" s="26"/>
      <c r="FA939" s="26"/>
      <c r="FB939" s="26"/>
      <c r="FC939" s="26"/>
      <c r="FD939" s="26"/>
      <c r="FE939" s="26"/>
      <c r="FF939" s="26"/>
      <c r="FG939" s="26"/>
      <c r="FH939" s="26"/>
      <c r="FI939" s="26"/>
      <c r="FJ939" s="26"/>
      <c r="FK939" s="26"/>
      <c r="FL939" s="26"/>
      <c r="FM939" s="26"/>
      <c r="FN939" s="26"/>
      <c r="FO939" s="26"/>
      <c r="FP939" s="26"/>
      <c r="FQ939" s="26"/>
      <c r="FR939" s="26"/>
      <c r="FS939" s="26"/>
      <c r="FT939" s="26"/>
      <c r="FU939" s="26"/>
      <c r="FV939" s="26"/>
      <c r="FW939" s="26"/>
      <c r="FX939" s="26"/>
      <c r="FY939" s="26"/>
      <c r="FZ939" s="26"/>
      <c r="GA939" s="26"/>
      <c r="GB939" s="26"/>
      <c r="GC939" s="26"/>
      <c r="GD939" s="26"/>
      <c r="GE939" s="26"/>
      <c r="GF939" s="26"/>
      <c r="GG939" s="26"/>
      <c r="GH939" s="26"/>
      <c r="GI939" s="26"/>
      <c r="GJ939" s="26"/>
      <c r="GK939" s="26"/>
      <c r="GL939" s="26"/>
      <c r="GM939" s="26"/>
      <c r="GN939" s="26"/>
      <c r="GO939" s="26"/>
      <c r="GP939" s="26"/>
      <c r="GQ939" s="26"/>
      <c r="GR939" s="26"/>
      <c r="GS939" s="26"/>
      <c r="GT939" s="26"/>
    </row>
    <row r="940" spans="1:202"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c r="DQ940" s="26"/>
      <c r="DR940" s="26"/>
      <c r="DS940" s="26"/>
      <c r="DT940" s="26"/>
      <c r="DU940" s="26"/>
      <c r="DV940" s="26"/>
      <c r="DW940" s="26"/>
      <c r="DX940" s="26"/>
      <c r="DY940" s="26"/>
      <c r="DZ940" s="26"/>
      <c r="EA940" s="26"/>
      <c r="EB940" s="26"/>
      <c r="EC940" s="26"/>
      <c r="ED940" s="26"/>
      <c r="EE940" s="26"/>
      <c r="EF940" s="26"/>
      <c r="EG940" s="26"/>
      <c r="EH940" s="26"/>
      <c r="EI940" s="26"/>
      <c r="EJ940" s="26"/>
      <c r="EK940" s="26"/>
      <c r="EL940" s="26"/>
      <c r="EM940" s="26"/>
      <c r="EN940" s="26"/>
      <c r="EO940" s="26"/>
      <c r="EP940" s="26"/>
      <c r="EQ940" s="26"/>
      <c r="ER940" s="26"/>
      <c r="ES940" s="26"/>
      <c r="ET940" s="26"/>
      <c r="EU940" s="26"/>
      <c r="EV940" s="26"/>
      <c r="EW940" s="26"/>
      <c r="EX940" s="26"/>
      <c r="EY940" s="26"/>
      <c r="EZ940" s="26"/>
      <c r="FA940" s="26"/>
      <c r="FB940" s="26"/>
      <c r="FC940" s="26"/>
      <c r="FD940" s="26"/>
      <c r="FE940" s="26"/>
      <c r="FF940" s="26"/>
      <c r="FG940" s="26"/>
      <c r="FH940" s="26"/>
      <c r="FI940" s="26"/>
      <c r="FJ940" s="26"/>
      <c r="FK940" s="26"/>
      <c r="FL940" s="26"/>
      <c r="FM940" s="26"/>
      <c r="FN940" s="26"/>
      <c r="FO940" s="26"/>
      <c r="FP940" s="26"/>
      <c r="FQ940" s="26"/>
      <c r="FR940" s="26"/>
      <c r="FS940" s="26"/>
      <c r="FT940" s="26"/>
      <c r="FU940" s="26"/>
      <c r="FV940" s="26"/>
      <c r="FW940" s="26"/>
      <c r="FX940" s="26"/>
      <c r="FY940" s="26"/>
      <c r="FZ940" s="26"/>
      <c r="GA940" s="26"/>
      <c r="GB940" s="26"/>
      <c r="GC940" s="26"/>
      <c r="GD940" s="26"/>
      <c r="GE940" s="26"/>
      <c r="GF940" s="26"/>
      <c r="GG940" s="26"/>
      <c r="GH940" s="26"/>
      <c r="GI940" s="26"/>
      <c r="GJ940" s="26"/>
      <c r="GK940" s="26"/>
      <c r="GL940" s="26"/>
      <c r="GM940" s="26"/>
      <c r="GN940" s="26"/>
      <c r="GO940" s="26"/>
      <c r="GP940" s="26"/>
      <c r="GQ940" s="26"/>
      <c r="GR940" s="26"/>
      <c r="GS940" s="26"/>
      <c r="GT940" s="26"/>
    </row>
    <row r="941" spans="1:202"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c r="DQ941" s="26"/>
      <c r="DR941" s="26"/>
      <c r="DS941" s="26"/>
      <c r="DT941" s="26"/>
      <c r="DU941" s="26"/>
      <c r="DV941" s="26"/>
      <c r="DW941" s="26"/>
      <c r="DX941" s="26"/>
      <c r="DY941" s="26"/>
      <c r="DZ941" s="26"/>
      <c r="EA941" s="26"/>
      <c r="EB941" s="26"/>
      <c r="EC941" s="26"/>
      <c r="ED941" s="26"/>
      <c r="EE941" s="26"/>
      <c r="EF941" s="26"/>
      <c r="EG941" s="26"/>
      <c r="EH941" s="26"/>
      <c r="EI941" s="26"/>
      <c r="EJ941" s="26"/>
      <c r="EK941" s="26"/>
      <c r="EL941" s="26"/>
      <c r="EM941" s="26"/>
      <c r="EN941" s="26"/>
      <c r="EO941" s="26"/>
      <c r="EP941" s="26"/>
      <c r="EQ941" s="26"/>
      <c r="ER941" s="26"/>
      <c r="ES941" s="26"/>
      <c r="ET941" s="26"/>
      <c r="EU941" s="26"/>
      <c r="EV941" s="26"/>
      <c r="EW941" s="26"/>
      <c r="EX941" s="26"/>
      <c r="EY941" s="26"/>
      <c r="EZ941" s="26"/>
      <c r="FA941" s="26"/>
      <c r="FB941" s="26"/>
      <c r="FC941" s="26"/>
      <c r="FD941" s="26"/>
      <c r="FE941" s="26"/>
      <c r="FF941" s="26"/>
      <c r="FG941" s="26"/>
      <c r="FH941" s="26"/>
      <c r="FI941" s="26"/>
      <c r="FJ941" s="26"/>
      <c r="FK941" s="26"/>
      <c r="FL941" s="26"/>
      <c r="FM941" s="26"/>
      <c r="FN941" s="26"/>
      <c r="FO941" s="26"/>
      <c r="FP941" s="26"/>
      <c r="FQ941" s="26"/>
      <c r="FR941" s="26"/>
      <c r="FS941" s="26"/>
      <c r="FT941" s="26"/>
      <c r="FU941" s="26"/>
      <c r="FV941" s="26"/>
      <c r="FW941" s="26"/>
      <c r="FX941" s="26"/>
      <c r="FY941" s="26"/>
      <c r="FZ941" s="26"/>
      <c r="GA941" s="26"/>
      <c r="GB941" s="26"/>
      <c r="GC941" s="26"/>
      <c r="GD941" s="26"/>
      <c r="GE941" s="26"/>
      <c r="GF941" s="26"/>
      <c r="GG941" s="26"/>
      <c r="GH941" s="26"/>
      <c r="GI941" s="26"/>
      <c r="GJ941" s="26"/>
      <c r="GK941" s="26"/>
      <c r="GL941" s="26"/>
      <c r="GM941" s="26"/>
      <c r="GN941" s="26"/>
      <c r="GO941" s="26"/>
      <c r="GP941" s="26"/>
      <c r="GQ941" s="26"/>
      <c r="GR941" s="26"/>
      <c r="GS941" s="26"/>
      <c r="GT941" s="26"/>
    </row>
    <row r="942" spans="1:202"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c r="DQ942" s="26"/>
      <c r="DR942" s="26"/>
      <c r="DS942" s="26"/>
      <c r="DT942" s="26"/>
      <c r="DU942" s="26"/>
      <c r="DV942" s="26"/>
      <c r="DW942" s="26"/>
      <c r="DX942" s="26"/>
      <c r="DY942" s="26"/>
      <c r="DZ942" s="26"/>
      <c r="EA942" s="26"/>
      <c r="EB942" s="26"/>
      <c r="EC942" s="26"/>
      <c r="ED942" s="26"/>
      <c r="EE942" s="26"/>
      <c r="EF942" s="26"/>
      <c r="EG942" s="26"/>
      <c r="EH942" s="26"/>
      <c r="EI942" s="26"/>
      <c r="EJ942" s="26"/>
      <c r="EK942" s="26"/>
      <c r="EL942" s="26"/>
      <c r="EM942" s="26"/>
      <c r="EN942" s="26"/>
      <c r="EO942" s="26"/>
      <c r="EP942" s="26"/>
      <c r="EQ942" s="26"/>
      <c r="ER942" s="26"/>
      <c r="ES942" s="26"/>
      <c r="ET942" s="26"/>
      <c r="EU942" s="26"/>
      <c r="EV942" s="26"/>
      <c r="EW942" s="26"/>
      <c r="EX942" s="26"/>
      <c r="EY942" s="26"/>
      <c r="EZ942" s="26"/>
      <c r="FA942" s="26"/>
      <c r="FB942" s="26"/>
      <c r="FC942" s="26"/>
      <c r="FD942" s="26"/>
      <c r="FE942" s="26"/>
      <c r="FF942" s="26"/>
      <c r="FG942" s="26"/>
      <c r="FH942" s="26"/>
      <c r="FI942" s="26"/>
      <c r="FJ942" s="26"/>
      <c r="FK942" s="26"/>
      <c r="FL942" s="26"/>
      <c r="FM942" s="26"/>
      <c r="FN942" s="26"/>
      <c r="FO942" s="26"/>
      <c r="FP942" s="26"/>
      <c r="FQ942" s="26"/>
      <c r="FR942" s="26"/>
      <c r="FS942" s="26"/>
      <c r="FT942" s="26"/>
      <c r="FU942" s="26"/>
      <c r="FV942" s="26"/>
      <c r="FW942" s="26"/>
      <c r="FX942" s="26"/>
      <c r="FY942" s="26"/>
      <c r="FZ942" s="26"/>
      <c r="GA942" s="26"/>
      <c r="GB942" s="26"/>
      <c r="GC942" s="26"/>
      <c r="GD942" s="26"/>
      <c r="GE942" s="26"/>
      <c r="GF942" s="26"/>
      <c r="GG942" s="26"/>
      <c r="GH942" s="26"/>
      <c r="GI942" s="26"/>
      <c r="GJ942" s="26"/>
      <c r="GK942" s="26"/>
      <c r="GL942" s="26"/>
      <c r="GM942" s="26"/>
      <c r="GN942" s="26"/>
      <c r="GO942" s="26"/>
      <c r="GP942" s="26"/>
      <c r="GQ942" s="26"/>
      <c r="GR942" s="26"/>
      <c r="GS942" s="26"/>
      <c r="GT942" s="26"/>
    </row>
    <row r="943" spans="1:202"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c r="DQ943" s="26"/>
      <c r="DR943" s="26"/>
      <c r="DS943" s="26"/>
      <c r="DT943" s="26"/>
      <c r="DU943" s="26"/>
      <c r="DV943" s="26"/>
      <c r="DW943" s="26"/>
      <c r="DX943" s="26"/>
      <c r="DY943" s="26"/>
      <c r="DZ943" s="26"/>
      <c r="EA943" s="26"/>
      <c r="EB943" s="26"/>
      <c r="EC943" s="26"/>
      <c r="ED943" s="26"/>
      <c r="EE943" s="26"/>
      <c r="EF943" s="26"/>
      <c r="EG943" s="26"/>
      <c r="EH943" s="26"/>
      <c r="EI943" s="26"/>
      <c r="EJ943" s="26"/>
      <c r="EK943" s="26"/>
      <c r="EL943" s="26"/>
      <c r="EM943" s="26"/>
      <c r="EN943" s="26"/>
      <c r="EO943" s="26"/>
      <c r="EP943" s="26"/>
      <c r="EQ943" s="26"/>
      <c r="ER943" s="26"/>
      <c r="ES943" s="26"/>
      <c r="ET943" s="26"/>
      <c r="EU943" s="26"/>
      <c r="EV943" s="26"/>
      <c r="EW943" s="26"/>
      <c r="EX943" s="26"/>
      <c r="EY943" s="26"/>
      <c r="EZ943" s="26"/>
      <c r="FA943" s="26"/>
      <c r="FB943" s="26"/>
      <c r="FC943" s="26"/>
      <c r="FD943" s="26"/>
      <c r="FE943" s="26"/>
      <c r="FF943" s="26"/>
      <c r="FG943" s="26"/>
      <c r="FH943" s="26"/>
      <c r="FI943" s="26"/>
      <c r="FJ943" s="26"/>
      <c r="FK943" s="26"/>
      <c r="FL943" s="26"/>
      <c r="FM943" s="26"/>
      <c r="FN943" s="26"/>
      <c r="FO943" s="26"/>
      <c r="FP943" s="26"/>
      <c r="FQ943" s="26"/>
      <c r="FR943" s="26"/>
      <c r="FS943" s="26"/>
      <c r="FT943" s="26"/>
      <c r="FU943" s="26"/>
      <c r="FV943" s="26"/>
      <c r="FW943" s="26"/>
      <c r="FX943" s="26"/>
      <c r="FY943" s="26"/>
      <c r="FZ943" s="26"/>
      <c r="GA943" s="26"/>
      <c r="GB943" s="26"/>
      <c r="GC943" s="26"/>
      <c r="GD943" s="26"/>
      <c r="GE943" s="26"/>
      <c r="GF943" s="26"/>
      <c r="GG943" s="26"/>
      <c r="GH943" s="26"/>
      <c r="GI943" s="26"/>
      <c r="GJ943" s="26"/>
      <c r="GK943" s="26"/>
      <c r="GL943" s="26"/>
      <c r="GM943" s="26"/>
      <c r="GN943" s="26"/>
      <c r="GO943" s="26"/>
      <c r="GP943" s="26"/>
      <c r="GQ943" s="26"/>
      <c r="GR943" s="26"/>
      <c r="GS943" s="26"/>
      <c r="GT943" s="26"/>
    </row>
    <row r="944" spans="1:202"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c r="DQ944" s="26"/>
      <c r="DR944" s="26"/>
      <c r="DS944" s="26"/>
      <c r="DT944" s="26"/>
      <c r="DU944" s="26"/>
      <c r="DV944" s="26"/>
      <c r="DW944" s="26"/>
      <c r="DX944" s="26"/>
      <c r="DY944" s="26"/>
      <c r="DZ944" s="26"/>
      <c r="EA944" s="26"/>
      <c r="EB944" s="26"/>
      <c r="EC944" s="26"/>
      <c r="ED944" s="26"/>
      <c r="EE944" s="26"/>
      <c r="EF944" s="26"/>
      <c r="EG944" s="26"/>
      <c r="EH944" s="26"/>
      <c r="EI944" s="26"/>
      <c r="EJ944" s="26"/>
      <c r="EK944" s="26"/>
      <c r="EL944" s="26"/>
      <c r="EM944" s="26"/>
      <c r="EN944" s="26"/>
      <c r="EO944" s="26"/>
      <c r="EP944" s="26"/>
      <c r="EQ944" s="26"/>
      <c r="ER944" s="26"/>
      <c r="ES944" s="26"/>
      <c r="ET944" s="26"/>
      <c r="EU944" s="26"/>
      <c r="EV944" s="26"/>
      <c r="EW944" s="26"/>
      <c r="EX944" s="26"/>
      <c r="EY944" s="26"/>
      <c r="EZ944" s="26"/>
      <c r="FA944" s="26"/>
      <c r="FB944" s="26"/>
      <c r="FC944" s="26"/>
      <c r="FD944" s="26"/>
      <c r="FE944" s="26"/>
      <c r="FF944" s="26"/>
      <c r="FG944" s="26"/>
      <c r="FH944" s="26"/>
      <c r="FI944" s="26"/>
      <c r="FJ944" s="26"/>
      <c r="FK944" s="26"/>
      <c r="FL944" s="26"/>
      <c r="FM944" s="26"/>
      <c r="FN944" s="26"/>
      <c r="FO944" s="26"/>
      <c r="FP944" s="26"/>
      <c r="FQ944" s="26"/>
      <c r="FR944" s="26"/>
      <c r="FS944" s="26"/>
      <c r="FT944" s="26"/>
      <c r="FU944" s="26"/>
      <c r="FV944" s="26"/>
      <c r="FW944" s="26"/>
      <c r="FX944" s="26"/>
      <c r="FY944" s="26"/>
      <c r="FZ944" s="26"/>
      <c r="GA944" s="26"/>
      <c r="GB944" s="26"/>
      <c r="GC944" s="26"/>
      <c r="GD944" s="26"/>
      <c r="GE944" s="26"/>
      <c r="GF944" s="26"/>
      <c r="GG944" s="26"/>
      <c r="GH944" s="26"/>
      <c r="GI944" s="26"/>
      <c r="GJ944" s="26"/>
      <c r="GK944" s="26"/>
      <c r="GL944" s="26"/>
      <c r="GM944" s="26"/>
      <c r="GN944" s="26"/>
      <c r="GO944" s="26"/>
      <c r="GP944" s="26"/>
      <c r="GQ944" s="26"/>
      <c r="GR944" s="26"/>
      <c r="GS944" s="26"/>
      <c r="GT944" s="26"/>
    </row>
    <row r="945" spans="1:202"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c r="DQ945" s="26"/>
      <c r="DR945" s="26"/>
      <c r="DS945" s="26"/>
      <c r="DT945" s="26"/>
      <c r="DU945" s="26"/>
      <c r="DV945" s="26"/>
      <c r="DW945" s="26"/>
      <c r="DX945" s="26"/>
      <c r="DY945" s="26"/>
      <c r="DZ945" s="26"/>
      <c r="EA945" s="26"/>
      <c r="EB945" s="26"/>
      <c r="EC945" s="26"/>
      <c r="ED945" s="26"/>
      <c r="EE945" s="26"/>
      <c r="EF945" s="26"/>
      <c r="EG945" s="26"/>
      <c r="EH945" s="26"/>
      <c r="EI945" s="26"/>
      <c r="EJ945" s="26"/>
      <c r="EK945" s="26"/>
      <c r="EL945" s="26"/>
      <c r="EM945" s="26"/>
      <c r="EN945" s="26"/>
      <c r="EO945" s="26"/>
      <c r="EP945" s="26"/>
      <c r="EQ945" s="26"/>
      <c r="ER945" s="26"/>
      <c r="ES945" s="26"/>
      <c r="ET945" s="26"/>
      <c r="EU945" s="26"/>
      <c r="EV945" s="26"/>
      <c r="EW945" s="26"/>
      <c r="EX945" s="26"/>
      <c r="EY945" s="26"/>
      <c r="EZ945" s="26"/>
      <c r="FA945" s="26"/>
      <c r="FB945" s="26"/>
      <c r="FC945" s="26"/>
      <c r="FD945" s="26"/>
      <c r="FE945" s="26"/>
      <c r="FF945" s="26"/>
      <c r="FG945" s="26"/>
      <c r="FH945" s="26"/>
      <c r="FI945" s="26"/>
      <c r="FJ945" s="26"/>
      <c r="FK945" s="26"/>
      <c r="FL945" s="26"/>
      <c r="FM945" s="26"/>
      <c r="FN945" s="26"/>
      <c r="FO945" s="26"/>
      <c r="FP945" s="26"/>
      <c r="FQ945" s="26"/>
      <c r="FR945" s="26"/>
      <c r="FS945" s="26"/>
      <c r="FT945" s="26"/>
      <c r="FU945" s="26"/>
      <c r="FV945" s="26"/>
      <c r="FW945" s="26"/>
      <c r="FX945" s="26"/>
      <c r="FY945" s="26"/>
      <c r="FZ945" s="26"/>
      <c r="GA945" s="26"/>
      <c r="GB945" s="26"/>
      <c r="GC945" s="26"/>
      <c r="GD945" s="26"/>
      <c r="GE945" s="26"/>
      <c r="GF945" s="26"/>
      <c r="GG945" s="26"/>
      <c r="GH945" s="26"/>
      <c r="GI945" s="26"/>
      <c r="GJ945" s="26"/>
      <c r="GK945" s="26"/>
      <c r="GL945" s="26"/>
      <c r="GM945" s="26"/>
      <c r="GN945" s="26"/>
      <c r="GO945" s="26"/>
      <c r="GP945" s="26"/>
      <c r="GQ945" s="26"/>
      <c r="GR945" s="26"/>
      <c r="GS945" s="26"/>
      <c r="GT945" s="26"/>
    </row>
    <row r="946" spans="1:202"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c r="DQ946" s="26"/>
      <c r="DR946" s="26"/>
      <c r="DS946" s="26"/>
      <c r="DT946" s="26"/>
      <c r="DU946" s="26"/>
      <c r="DV946" s="26"/>
      <c r="DW946" s="26"/>
      <c r="DX946" s="26"/>
      <c r="DY946" s="26"/>
      <c r="DZ946" s="26"/>
      <c r="EA946" s="26"/>
      <c r="EB946" s="26"/>
      <c r="EC946" s="26"/>
      <c r="ED946" s="26"/>
      <c r="EE946" s="26"/>
      <c r="EF946" s="26"/>
      <c r="EG946" s="26"/>
      <c r="EH946" s="26"/>
      <c r="EI946" s="26"/>
      <c r="EJ946" s="26"/>
      <c r="EK946" s="26"/>
      <c r="EL946" s="26"/>
      <c r="EM946" s="26"/>
      <c r="EN946" s="26"/>
      <c r="EO946" s="26"/>
      <c r="EP946" s="26"/>
      <c r="EQ946" s="26"/>
      <c r="ER946" s="26"/>
      <c r="ES946" s="26"/>
      <c r="ET946" s="26"/>
      <c r="EU946" s="26"/>
      <c r="EV946" s="26"/>
      <c r="EW946" s="26"/>
      <c r="EX946" s="26"/>
      <c r="EY946" s="26"/>
      <c r="EZ946" s="26"/>
      <c r="FA946" s="26"/>
      <c r="FB946" s="26"/>
      <c r="FC946" s="26"/>
      <c r="FD946" s="26"/>
      <c r="FE946" s="26"/>
      <c r="FF946" s="26"/>
      <c r="FG946" s="26"/>
      <c r="FH946" s="26"/>
      <c r="FI946" s="26"/>
      <c r="FJ946" s="26"/>
      <c r="FK946" s="26"/>
      <c r="FL946" s="26"/>
      <c r="FM946" s="26"/>
      <c r="FN946" s="26"/>
      <c r="FO946" s="26"/>
      <c r="FP946" s="26"/>
      <c r="FQ946" s="26"/>
      <c r="FR946" s="26"/>
      <c r="FS946" s="26"/>
      <c r="FT946" s="26"/>
      <c r="FU946" s="26"/>
      <c r="FV946" s="26"/>
      <c r="FW946" s="26"/>
      <c r="FX946" s="26"/>
      <c r="FY946" s="26"/>
      <c r="FZ946" s="26"/>
      <c r="GA946" s="26"/>
      <c r="GB946" s="26"/>
      <c r="GC946" s="26"/>
      <c r="GD946" s="26"/>
      <c r="GE946" s="26"/>
      <c r="GF946" s="26"/>
      <c r="GG946" s="26"/>
      <c r="GH946" s="26"/>
      <c r="GI946" s="26"/>
      <c r="GJ946" s="26"/>
      <c r="GK946" s="26"/>
      <c r="GL946" s="26"/>
      <c r="GM946" s="26"/>
      <c r="GN946" s="26"/>
      <c r="GO946" s="26"/>
      <c r="GP946" s="26"/>
      <c r="GQ946" s="26"/>
      <c r="GR946" s="26"/>
      <c r="GS946" s="26"/>
      <c r="GT946" s="26"/>
    </row>
    <row r="947" spans="1:202"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c r="DQ947" s="26"/>
      <c r="DR947" s="26"/>
      <c r="DS947" s="26"/>
      <c r="DT947" s="26"/>
      <c r="DU947" s="26"/>
      <c r="DV947" s="26"/>
      <c r="DW947" s="26"/>
      <c r="DX947" s="26"/>
      <c r="DY947" s="26"/>
      <c r="DZ947" s="26"/>
      <c r="EA947" s="26"/>
      <c r="EB947" s="26"/>
      <c r="EC947" s="26"/>
      <c r="ED947" s="26"/>
      <c r="EE947" s="26"/>
      <c r="EF947" s="26"/>
      <c r="EG947" s="26"/>
      <c r="EH947" s="26"/>
      <c r="EI947" s="26"/>
      <c r="EJ947" s="26"/>
      <c r="EK947" s="26"/>
      <c r="EL947" s="26"/>
      <c r="EM947" s="26"/>
      <c r="EN947" s="26"/>
      <c r="EO947" s="26"/>
      <c r="EP947" s="26"/>
      <c r="EQ947" s="26"/>
      <c r="ER947" s="26"/>
      <c r="ES947" s="26"/>
      <c r="ET947" s="26"/>
      <c r="EU947" s="26"/>
      <c r="EV947" s="26"/>
      <c r="EW947" s="26"/>
      <c r="EX947" s="26"/>
      <c r="EY947" s="26"/>
      <c r="EZ947" s="26"/>
      <c r="FA947" s="26"/>
      <c r="FB947" s="26"/>
      <c r="FC947" s="26"/>
      <c r="FD947" s="26"/>
      <c r="FE947" s="26"/>
      <c r="FF947" s="26"/>
      <c r="FG947" s="26"/>
      <c r="FH947" s="26"/>
      <c r="FI947" s="26"/>
      <c r="FJ947" s="26"/>
      <c r="FK947" s="26"/>
      <c r="FL947" s="26"/>
      <c r="FM947" s="26"/>
      <c r="FN947" s="26"/>
      <c r="FO947" s="26"/>
      <c r="FP947" s="26"/>
      <c r="FQ947" s="26"/>
      <c r="FR947" s="26"/>
      <c r="FS947" s="26"/>
      <c r="FT947" s="26"/>
      <c r="FU947" s="26"/>
      <c r="FV947" s="26"/>
      <c r="FW947" s="26"/>
      <c r="FX947" s="26"/>
      <c r="FY947" s="26"/>
      <c r="FZ947" s="26"/>
      <c r="GA947" s="26"/>
      <c r="GB947" s="26"/>
      <c r="GC947" s="26"/>
      <c r="GD947" s="26"/>
      <c r="GE947" s="26"/>
      <c r="GF947" s="26"/>
      <c r="GG947" s="26"/>
      <c r="GH947" s="26"/>
      <c r="GI947" s="26"/>
      <c r="GJ947" s="26"/>
      <c r="GK947" s="26"/>
      <c r="GL947" s="26"/>
      <c r="GM947" s="26"/>
      <c r="GN947" s="26"/>
      <c r="GO947" s="26"/>
      <c r="GP947" s="26"/>
      <c r="GQ947" s="26"/>
      <c r="GR947" s="26"/>
      <c r="GS947" s="26"/>
      <c r="GT947" s="26"/>
    </row>
    <row r="948" spans="1:202"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c r="DQ948" s="26"/>
      <c r="DR948" s="26"/>
      <c r="DS948" s="26"/>
      <c r="DT948" s="26"/>
      <c r="DU948" s="26"/>
      <c r="DV948" s="26"/>
      <c r="DW948" s="26"/>
      <c r="DX948" s="26"/>
      <c r="DY948" s="26"/>
      <c r="DZ948" s="26"/>
      <c r="EA948" s="26"/>
      <c r="EB948" s="26"/>
      <c r="EC948" s="26"/>
      <c r="ED948" s="26"/>
      <c r="EE948" s="26"/>
      <c r="EF948" s="26"/>
      <c r="EG948" s="26"/>
      <c r="EH948" s="26"/>
      <c r="EI948" s="26"/>
      <c r="EJ948" s="26"/>
      <c r="EK948" s="26"/>
      <c r="EL948" s="26"/>
      <c r="EM948" s="26"/>
      <c r="EN948" s="26"/>
      <c r="EO948" s="26"/>
      <c r="EP948" s="26"/>
      <c r="EQ948" s="26"/>
      <c r="ER948" s="26"/>
      <c r="ES948" s="26"/>
      <c r="ET948" s="26"/>
      <c r="EU948" s="26"/>
      <c r="EV948" s="26"/>
      <c r="EW948" s="26"/>
      <c r="EX948" s="26"/>
      <c r="EY948" s="26"/>
      <c r="EZ948" s="26"/>
      <c r="FA948" s="26"/>
      <c r="FB948" s="26"/>
      <c r="FC948" s="26"/>
      <c r="FD948" s="26"/>
      <c r="FE948" s="26"/>
      <c r="FF948" s="26"/>
      <c r="FG948" s="26"/>
      <c r="FH948" s="26"/>
      <c r="FI948" s="26"/>
      <c r="FJ948" s="26"/>
      <c r="FK948" s="26"/>
      <c r="FL948" s="26"/>
      <c r="FM948" s="26"/>
      <c r="FN948" s="26"/>
      <c r="FO948" s="26"/>
      <c r="FP948" s="26"/>
      <c r="FQ948" s="26"/>
      <c r="FR948" s="26"/>
      <c r="FS948" s="26"/>
      <c r="FT948" s="26"/>
      <c r="FU948" s="26"/>
      <c r="FV948" s="26"/>
      <c r="FW948" s="26"/>
      <c r="FX948" s="26"/>
      <c r="FY948" s="26"/>
      <c r="FZ948" s="26"/>
      <c r="GA948" s="26"/>
      <c r="GB948" s="26"/>
      <c r="GC948" s="26"/>
      <c r="GD948" s="26"/>
      <c r="GE948" s="26"/>
      <c r="GF948" s="26"/>
      <c r="GG948" s="26"/>
      <c r="GH948" s="26"/>
      <c r="GI948" s="26"/>
      <c r="GJ948" s="26"/>
      <c r="GK948" s="26"/>
      <c r="GL948" s="26"/>
      <c r="GM948" s="26"/>
      <c r="GN948" s="26"/>
      <c r="GO948" s="26"/>
      <c r="GP948" s="26"/>
      <c r="GQ948" s="26"/>
      <c r="GR948" s="26"/>
      <c r="GS948" s="26"/>
      <c r="GT948" s="26"/>
    </row>
    <row r="949" spans="1:202"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c r="DQ949" s="26"/>
      <c r="DR949" s="26"/>
      <c r="DS949" s="26"/>
      <c r="DT949" s="26"/>
      <c r="DU949" s="26"/>
      <c r="DV949" s="26"/>
      <c r="DW949" s="26"/>
      <c r="DX949" s="26"/>
      <c r="DY949" s="26"/>
      <c r="DZ949" s="26"/>
      <c r="EA949" s="26"/>
      <c r="EB949" s="26"/>
      <c r="EC949" s="26"/>
      <c r="ED949" s="26"/>
      <c r="EE949" s="26"/>
      <c r="EF949" s="26"/>
      <c r="EG949" s="26"/>
      <c r="EH949" s="26"/>
      <c r="EI949" s="26"/>
      <c r="EJ949" s="26"/>
      <c r="EK949" s="26"/>
      <c r="EL949" s="26"/>
      <c r="EM949" s="26"/>
      <c r="EN949" s="26"/>
      <c r="EO949" s="26"/>
      <c r="EP949" s="26"/>
      <c r="EQ949" s="26"/>
      <c r="ER949" s="26"/>
      <c r="ES949" s="26"/>
      <c r="ET949" s="26"/>
      <c r="EU949" s="26"/>
      <c r="EV949" s="26"/>
      <c r="EW949" s="26"/>
      <c r="EX949" s="26"/>
      <c r="EY949" s="26"/>
      <c r="EZ949" s="26"/>
      <c r="FA949" s="26"/>
      <c r="FB949" s="26"/>
      <c r="FC949" s="26"/>
      <c r="FD949" s="26"/>
      <c r="FE949" s="26"/>
      <c r="FF949" s="26"/>
      <c r="FG949" s="26"/>
      <c r="FH949" s="26"/>
      <c r="FI949" s="26"/>
      <c r="FJ949" s="26"/>
      <c r="FK949" s="26"/>
      <c r="FL949" s="26"/>
      <c r="FM949" s="26"/>
      <c r="FN949" s="26"/>
      <c r="FO949" s="26"/>
      <c r="FP949" s="26"/>
      <c r="FQ949" s="26"/>
      <c r="FR949" s="26"/>
      <c r="FS949" s="26"/>
      <c r="FT949" s="26"/>
      <c r="FU949" s="26"/>
      <c r="FV949" s="26"/>
      <c r="FW949" s="26"/>
      <c r="FX949" s="26"/>
      <c r="FY949" s="26"/>
      <c r="FZ949" s="26"/>
      <c r="GA949" s="26"/>
      <c r="GB949" s="26"/>
      <c r="GC949" s="26"/>
      <c r="GD949" s="26"/>
      <c r="GE949" s="26"/>
      <c r="GF949" s="26"/>
      <c r="GG949" s="26"/>
      <c r="GH949" s="26"/>
      <c r="GI949" s="26"/>
      <c r="GJ949" s="26"/>
      <c r="GK949" s="26"/>
      <c r="GL949" s="26"/>
      <c r="GM949" s="26"/>
      <c r="GN949" s="26"/>
      <c r="GO949" s="26"/>
      <c r="GP949" s="26"/>
      <c r="GQ949" s="26"/>
      <c r="GR949" s="26"/>
      <c r="GS949" s="26"/>
      <c r="GT949" s="26"/>
    </row>
    <row r="950" spans="1:202"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c r="DQ950" s="26"/>
      <c r="DR950" s="26"/>
      <c r="DS950" s="26"/>
      <c r="DT950" s="26"/>
      <c r="DU950" s="26"/>
      <c r="DV950" s="26"/>
      <c r="DW950" s="26"/>
      <c r="DX950" s="26"/>
      <c r="DY950" s="26"/>
      <c r="DZ950" s="26"/>
      <c r="EA950" s="26"/>
      <c r="EB950" s="26"/>
      <c r="EC950" s="26"/>
      <c r="ED950" s="26"/>
      <c r="EE950" s="26"/>
      <c r="EF950" s="26"/>
      <c r="EG950" s="26"/>
      <c r="EH950" s="26"/>
      <c r="EI950" s="26"/>
      <c r="EJ950" s="26"/>
      <c r="EK950" s="26"/>
      <c r="EL950" s="26"/>
      <c r="EM950" s="26"/>
      <c r="EN950" s="26"/>
      <c r="EO950" s="26"/>
      <c r="EP950" s="26"/>
      <c r="EQ950" s="26"/>
      <c r="ER950" s="26"/>
      <c r="ES950" s="26"/>
      <c r="ET950" s="26"/>
      <c r="EU950" s="26"/>
      <c r="EV950" s="26"/>
      <c r="EW950" s="26"/>
      <c r="EX950" s="26"/>
      <c r="EY950" s="26"/>
      <c r="EZ950" s="26"/>
      <c r="FA950" s="26"/>
      <c r="FB950" s="26"/>
      <c r="FC950" s="26"/>
      <c r="FD950" s="26"/>
      <c r="FE950" s="26"/>
      <c r="FF950" s="26"/>
      <c r="FG950" s="26"/>
      <c r="FH950" s="26"/>
      <c r="FI950" s="26"/>
      <c r="FJ950" s="26"/>
      <c r="FK950" s="26"/>
      <c r="FL950" s="26"/>
      <c r="FM950" s="26"/>
      <c r="FN950" s="26"/>
      <c r="FO950" s="26"/>
      <c r="FP950" s="26"/>
      <c r="FQ950" s="26"/>
      <c r="FR950" s="26"/>
      <c r="FS950" s="26"/>
      <c r="FT950" s="26"/>
      <c r="FU950" s="26"/>
      <c r="FV950" s="26"/>
      <c r="FW950" s="26"/>
      <c r="FX950" s="26"/>
      <c r="FY950" s="26"/>
      <c r="FZ950" s="26"/>
      <c r="GA950" s="26"/>
      <c r="GB950" s="26"/>
      <c r="GC950" s="26"/>
      <c r="GD950" s="26"/>
      <c r="GE950" s="26"/>
      <c r="GF950" s="26"/>
      <c r="GG950" s="26"/>
      <c r="GH950" s="26"/>
      <c r="GI950" s="26"/>
      <c r="GJ950" s="26"/>
      <c r="GK950" s="26"/>
      <c r="GL950" s="26"/>
      <c r="GM950" s="26"/>
      <c r="GN950" s="26"/>
      <c r="GO950" s="26"/>
      <c r="GP950" s="26"/>
      <c r="GQ950" s="26"/>
      <c r="GR950" s="26"/>
      <c r="GS950" s="26"/>
      <c r="GT950" s="26"/>
    </row>
    <row r="951" spans="1:202"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c r="DQ951" s="26"/>
      <c r="DR951" s="26"/>
      <c r="DS951" s="26"/>
      <c r="DT951" s="26"/>
      <c r="DU951" s="26"/>
      <c r="DV951" s="26"/>
      <c r="DW951" s="26"/>
      <c r="DX951" s="26"/>
      <c r="DY951" s="26"/>
      <c r="DZ951" s="26"/>
      <c r="EA951" s="26"/>
      <c r="EB951" s="26"/>
      <c r="EC951" s="26"/>
      <c r="ED951" s="26"/>
      <c r="EE951" s="26"/>
      <c r="EF951" s="26"/>
      <c r="EG951" s="26"/>
      <c r="EH951" s="26"/>
      <c r="EI951" s="26"/>
      <c r="EJ951" s="26"/>
      <c r="EK951" s="26"/>
      <c r="EL951" s="26"/>
      <c r="EM951" s="26"/>
      <c r="EN951" s="26"/>
      <c r="EO951" s="26"/>
      <c r="EP951" s="26"/>
      <c r="EQ951" s="26"/>
      <c r="ER951" s="26"/>
      <c r="ES951" s="26"/>
      <c r="ET951" s="26"/>
      <c r="EU951" s="26"/>
      <c r="EV951" s="26"/>
      <c r="EW951" s="26"/>
      <c r="EX951" s="26"/>
      <c r="EY951" s="26"/>
      <c r="EZ951" s="26"/>
      <c r="FA951" s="26"/>
      <c r="FB951" s="26"/>
      <c r="FC951" s="26"/>
      <c r="FD951" s="26"/>
      <c r="FE951" s="26"/>
      <c r="FF951" s="26"/>
      <c r="FG951" s="26"/>
      <c r="FH951" s="26"/>
      <c r="FI951" s="26"/>
      <c r="FJ951" s="26"/>
      <c r="FK951" s="26"/>
      <c r="FL951" s="26"/>
      <c r="FM951" s="26"/>
      <c r="FN951" s="26"/>
      <c r="FO951" s="26"/>
      <c r="FP951" s="26"/>
      <c r="FQ951" s="26"/>
      <c r="FR951" s="26"/>
      <c r="FS951" s="26"/>
      <c r="FT951" s="26"/>
      <c r="FU951" s="26"/>
      <c r="FV951" s="26"/>
      <c r="FW951" s="26"/>
      <c r="FX951" s="26"/>
      <c r="FY951" s="26"/>
      <c r="FZ951" s="26"/>
      <c r="GA951" s="26"/>
      <c r="GB951" s="26"/>
      <c r="GC951" s="26"/>
      <c r="GD951" s="26"/>
      <c r="GE951" s="26"/>
      <c r="GF951" s="26"/>
      <c r="GG951" s="26"/>
      <c r="GH951" s="26"/>
      <c r="GI951" s="26"/>
      <c r="GJ951" s="26"/>
      <c r="GK951" s="26"/>
      <c r="GL951" s="26"/>
      <c r="GM951" s="26"/>
      <c r="GN951" s="26"/>
      <c r="GO951" s="26"/>
      <c r="GP951" s="26"/>
      <c r="GQ951" s="26"/>
      <c r="GR951" s="26"/>
      <c r="GS951" s="26"/>
      <c r="GT951" s="26"/>
    </row>
    <row r="952" spans="1:202"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c r="DQ952" s="26"/>
      <c r="DR952" s="26"/>
      <c r="DS952" s="26"/>
      <c r="DT952" s="26"/>
      <c r="DU952" s="26"/>
      <c r="DV952" s="26"/>
      <c r="DW952" s="26"/>
      <c r="DX952" s="26"/>
      <c r="DY952" s="26"/>
      <c r="DZ952" s="26"/>
      <c r="EA952" s="26"/>
      <c r="EB952" s="26"/>
      <c r="EC952" s="26"/>
      <c r="ED952" s="26"/>
      <c r="EE952" s="26"/>
      <c r="EF952" s="26"/>
      <c r="EG952" s="26"/>
      <c r="EH952" s="26"/>
      <c r="EI952" s="26"/>
      <c r="EJ952" s="26"/>
      <c r="EK952" s="26"/>
      <c r="EL952" s="26"/>
      <c r="EM952" s="26"/>
      <c r="EN952" s="26"/>
      <c r="EO952" s="26"/>
      <c r="EP952" s="26"/>
      <c r="EQ952" s="26"/>
      <c r="ER952" s="26"/>
      <c r="ES952" s="26"/>
      <c r="ET952" s="26"/>
      <c r="EU952" s="26"/>
      <c r="EV952" s="26"/>
      <c r="EW952" s="26"/>
      <c r="EX952" s="26"/>
      <c r="EY952" s="26"/>
      <c r="EZ952" s="26"/>
      <c r="FA952" s="26"/>
      <c r="FB952" s="26"/>
      <c r="FC952" s="26"/>
      <c r="FD952" s="26"/>
      <c r="FE952" s="26"/>
      <c r="FF952" s="26"/>
      <c r="FG952" s="26"/>
      <c r="FH952" s="26"/>
      <c r="FI952" s="26"/>
      <c r="FJ952" s="26"/>
      <c r="FK952" s="26"/>
      <c r="FL952" s="26"/>
      <c r="FM952" s="26"/>
      <c r="FN952" s="26"/>
      <c r="FO952" s="26"/>
      <c r="FP952" s="26"/>
      <c r="FQ952" s="26"/>
      <c r="FR952" s="26"/>
      <c r="FS952" s="26"/>
      <c r="FT952" s="26"/>
      <c r="FU952" s="26"/>
      <c r="FV952" s="26"/>
      <c r="FW952" s="26"/>
      <c r="FX952" s="26"/>
      <c r="FY952" s="26"/>
      <c r="FZ952" s="26"/>
      <c r="GA952" s="26"/>
      <c r="GB952" s="26"/>
      <c r="GC952" s="26"/>
      <c r="GD952" s="26"/>
      <c r="GE952" s="26"/>
      <c r="GF952" s="26"/>
      <c r="GG952" s="26"/>
      <c r="GH952" s="26"/>
      <c r="GI952" s="26"/>
      <c r="GJ952" s="26"/>
      <c r="GK952" s="26"/>
      <c r="GL952" s="26"/>
      <c r="GM952" s="26"/>
      <c r="GN952" s="26"/>
      <c r="GO952" s="26"/>
      <c r="GP952" s="26"/>
      <c r="GQ952" s="26"/>
      <c r="GR952" s="26"/>
      <c r="GS952" s="26"/>
      <c r="GT952" s="26"/>
    </row>
    <row r="953" spans="1:202"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c r="DQ953" s="26"/>
      <c r="DR953" s="26"/>
      <c r="DS953" s="26"/>
      <c r="DT953" s="26"/>
      <c r="DU953" s="26"/>
      <c r="DV953" s="26"/>
      <c r="DW953" s="26"/>
      <c r="DX953" s="26"/>
      <c r="DY953" s="26"/>
      <c r="DZ953" s="26"/>
      <c r="EA953" s="26"/>
      <c r="EB953" s="26"/>
      <c r="EC953" s="26"/>
      <c r="ED953" s="26"/>
      <c r="EE953" s="26"/>
      <c r="EF953" s="26"/>
      <c r="EG953" s="26"/>
      <c r="EH953" s="26"/>
      <c r="EI953" s="26"/>
      <c r="EJ953" s="26"/>
      <c r="EK953" s="26"/>
      <c r="EL953" s="26"/>
      <c r="EM953" s="26"/>
      <c r="EN953" s="26"/>
      <c r="EO953" s="26"/>
      <c r="EP953" s="26"/>
      <c r="EQ953" s="26"/>
      <c r="ER953" s="26"/>
      <c r="ES953" s="26"/>
      <c r="ET953" s="26"/>
      <c r="EU953" s="26"/>
      <c r="EV953" s="26"/>
      <c r="EW953" s="26"/>
      <c r="EX953" s="26"/>
      <c r="EY953" s="26"/>
      <c r="EZ953" s="26"/>
      <c r="FA953" s="26"/>
      <c r="FB953" s="26"/>
      <c r="FC953" s="26"/>
      <c r="FD953" s="26"/>
      <c r="FE953" s="26"/>
      <c r="FF953" s="26"/>
      <c r="FG953" s="26"/>
      <c r="FH953" s="26"/>
      <c r="FI953" s="26"/>
      <c r="FJ953" s="26"/>
      <c r="FK953" s="26"/>
      <c r="FL953" s="26"/>
      <c r="FM953" s="26"/>
      <c r="FN953" s="26"/>
      <c r="FO953" s="26"/>
      <c r="FP953" s="26"/>
      <c r="FQ953" s="26"/>
      <c r="FR953" s="26"/>
      <c r="FS953" s="26"/>
      <c r="FT953" s="26"/>
      <c r="FU953" s="26"/>
      <c r="FV953" s="26"/>
      <c r="FW953" s="26"/>
      <c r="FX953" s="26"/>
      <c r="FY953" s="26"/>
      <c r="FZ953" s="26"/>
      <c r="GA953" s="26"/>
      <c r="GB953" s="26"/>
      <c r="GC953" s="26"/>
      <c r="GD953" s="26"/>
      <c r="GE953" s="26"/>
      <c r="GF953" s="26"/>
      <c r="GG953" s="26"/>
      <c r="GH953" s="26"/>
      <c r="GI953" s="26"/>
      <c r="GJ953" s="26"/>
      <c r="GK953" s="26"/>
      <c r="GL953" s="26"/>
      <c r="GM953" s="26"/>
      <c r="GN953" s="26"/>
      <c r="GO953" s="26"/>
      <c r="GP953" s="26"/>
      <c r="GQ953" s="26"/>
      <c r="GR953" s="26"/>
      <c r="GS953" s="26"/>
      <c r="GT953" s="26"/>
    </row>
    <row r="954" spans="1:202"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c r="DQ954" s="26"/>
      <c r="DR954" s="26"/>
      <c r="DS954" s="26"/>
      <c r="DT954" s="26"/>
      <c r="DU954" s="26"/>
      <c r="DV954" s="26"/>
      <c r="DW954" s="26"/>
      <c r="DX954" s="26"/>
      <c r="DY954" s="26"/>
      <c r="DZ954" s="26"/>
      <c r="EA954" s="26"/>
      <c r="EB954" s="26"/>
      <c r="EC954" s="26"/>
      <c r="ED954" s="26"/>
      <c r="EE954" s="26"/>
      <c r="EF954" s="26"/>
      <c r="EG954" s="26"/>
      <c r="EH954" s="26"/>
      <c r="EI954" s="26"/>
      <c r="EJ954" s="26"/>
      <c r="EK954" s="26"/>
      <c r="EL954" s="26"/>
      <c r="EM954" s="26"/>
      <c r="EN954" s="26"/>
      <c r="EO954" s="26"/>
      <c r="EP954" s="26"/>
      <c r="EQ954" s="26"/>
      <c r="ER954" s="26"/>
      <c r="ES954" s="26"/>
      <c r="ET954" s="26"/>
      <c r="EU954" s="26"/>
      <c r="EV954" s="26"/>
      <c r="EW954" s="26"/>
      <c r="EX954" s="26"/>
      <c r="EY954" s="26"/>
      <c r="EZ954" s="26"/>
      <c r="FA954" s="26"/>
      <c r="FB954" s="26"/>
      <c r="FC954" s="26"/>
      <c r="FD954" s="26"/>
      <c r="FE954" s="26"/>
      <c r="FF954" s="26"/>
      <c r="FG954" s="26"/>
      <c r="FH954" s="26"/>
      <c r="FI954" s="26"/>
      <c r="FJ954" s="26"/>
      <c r="FK954" s="26"/>
      <c r="FL954" s="26"/>
      <c r="FM954" s="26"/>
      <c r="FN954" s="26"/>
      <c r="FO954" s="26"/>
      <c r="FP954" s="26"/>
      <c r="FQ954" s="26"/>
      <c r="FR954" s="26"/>
      <c r="FS954" s="26"/>
      <c r="FT954" s="26"/>
      <c r="FU954" s="26"/>
      <c r="FV954" s="26"/>
      <c r="FW954" s="26"/>
      <c r="FX954" s="26"/>
      <c r="FY954" s="26"/>
      <c r="FZ954" s="26"/>
      <c r="GA954" s="26"/>
      <c r="GB954" s="26"/>
      <c r="GC954" s="26"/>
      <c r="GD954" s="26"/>
      <c r="GE954" s="26"/>
      <c r="GF954" s="26"/>
      <c r="GG954" s="26"/>
      <c r="GH954" s="26"/>
      <c r="GI954" s="26"/>
      <c r="GJ954" s="26"/>
      <c r="GK954" s="26"/>
      <c r="GL954" s="26"/>
      <c r="GM954" s="26"/>
      <c r="GN954" s="26"/>
      <c r="GO954" s="26"/>
      <c r="GP954" s="26"/>
      <c r="GQ954" s="26"/>
      <c r="GR954" s="26"/>
      <c r="GS954" s="26"/>
      <c r="GT954" s="26"/>
    </row>
    <row r="955" spans="1:202"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c r="DQ955" s="26"/>
      <c r="DR955" s="26"/>
      <c r="DS955" s="26"/>
      <c r="DT955" s="26"/>
      <c r="DU955" s="26"/>
      <c r="DV955" s="26"/>
      <c r="DW955" s="26"/>
      <c r="DX955" s="26"/>
      <c r="DY955" s="26"/>
      <c r="DZ955" s="26"/>
      <c r="EA955" s="26"/>
      <c r="EB955" s="26"/>
      <c r="EC955" s="26"/>
      <c r="ED955" s="26"/>
      <c r="EE955" s="26"/>
      <c r="EF955" s="26"/>
      <c r="EG955" s="26"/>
      <c r="EH955" s="26"/>
      <c r="EI955" s="26"/>
      <c r="EJ955" s="26"/>
      <c r="EK955" s="26"/>
      <c r="EL955" s="26"/>
      <c r="EM955" s="26"/>
      <c r="EN955" s="26"/>
      <c r="EO955" s="26"/>
      <c r="EP955" s="26"/>
      <c r="EQ955" s="26"/>
      <c r="ER955" s="26"/>
      <c r="ES955" s="26"/>
      <c r="ET955" s="26"/>
      <c r="EU955" s="26"/>
      <c r="EV955" s="26"/>
      <c r="EW955" s="26"/>
      <c r="EX955" s="26"/>
      <c r="EY955" s="26"/>
      <c r="EZ955" s="26"/>
      <c r="FA955" s="26"/>
      <c r="FB955" s="26"/>
      <c r="FC955" s="26"/>
      <c r="FD955" s="26"/>
      <c r="FE955" s="26"/>
      <c r="FF955" s="26"/>
      <c r="FG955" s="26"/>
      <c r="FH955" s="26"/>
      <c r="FI955" s="26"/>
      <c r="FJ955" s="26"/>
      <c r="FK955" s="26"/>
      <c r="FL955" s="26"/>
      <c r="FM955" s="26"/>
      <c r="FN955" s="26"/>
      <c r="FO955" s="26"/>
      <c r="FP955" s="26"/>
      <c r="FQ955" s="26"/>
      <c r="FR955" s="26"/>
      <c r="FS955" s="26"/>
      <c r="FT955" s="26"/>
      <c r="FU955" s="26"/>
      <c r="FV955" s="26"/>
      <c r="FW955" s="26"/>
      <c r="FX955" s="26"/>
      <c r="FY955" s="26"/>
      <c r="FZ955" s="26"/>
      <c r="GA955" s="26"/>
      <c r="GB955" s="26"/>
      <c r="GC955" s="26"/>
      <c r="GD955" s="26"/>
      <c r="GE955" s="26"/>
      <c r="GF955" s="26"/>
      <c r="GG955" s="26"/>
      <c r="GH955" s="26"/>
      <c r="GI955" s="26"/>
      <c r="GJ955" s="26"/>
      <c r="GK955" s="26"/>
      <c r="GL955" s="26"/>
      <c r="GM955" s="26"/>
      <c r="GN955" s="26"/>
      <c r="GO955" s="26"/>
      <c r="GP955" s="26"/>
      <c r="GQ955" s="26"/>
      <c r="GR955" s="26"/>
      <c r="GS955" s="26"/>
      <c r="GT955" s="26"/>
    </row>
    <row r="956" spans="1:202"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c r="DQ956" s="26"/>
      <c r="DR956" s="26"/>
      <c r="DS956" s="26"/>
      <c r="DT956" s="26"/>
      <c r="DU956" s="26"/>
      <c r="DV956" s="26"/>
      <c r="DW956" s="26"/>
      <c r="DX956" s="26"/>
      <c r="DY956" s="26"/>
      <c r="DZ956" s="26"/>
      <c r="EA956" s="26"/>
      <c r="EB956" s="26"/>
      <c r="EC956" s="26"/>
      <c r="ED956" s="26"/>
      <c r="EE956" s="26"/>
      <c r="EF956" s="26"/>
      <c r="EG956" s="26"/>
      <c r="EH956" s="26"/>
      <c r="EI956" s="26"/>
      <c r="EJ956" s="26"/>
      <c r="EK956" s="26"/>
      <c r="EL956" s="26"/>
      <c r="EM956" s="26"/>
      <c r="EN956" s="26"/>
      <c r="EO956" s="26"/>
      <c r="EP956" s="26"/>
      <c r="EQ956" s="26"/>
      <c r="ER956" s="26"/>
      <c r="ES956" s="26"/>
      <c r="ET956" s="26"/>
      <c r="EU956" s="26"/>
      <c r="EV956" s="26"/>
      <c r="EW956" s="26"/>
      <c r="EX956" s="26"/>
      <c r="EY956" s="26"/>
      <c r="EZ956" s="26"/>
      <c r="FA956" s="26"/>
      <c r="FB956" s="26"/>
      <c r="FC956" s="26"/>
      <c r="FD956" s="26"/>
      <c r="FE956" s="26"/>
      <c r="FF956" s="26"/>
      <c r="FG956" s="26"/>
      <c r="FH956" s="26"/>
      <c r="FI956" s="26"/>
      <c r="FJ956" s="26"/>
      <c r="FK956" s="26"/>
      <c r="FL956" s="26"/>
      <c r="FM956" s="26"/>
      <c r="FN956" s="26"/>
      <c r="FO956" s="26"/>
      <c r="FP956" s="26"/>
      <c r="FQ956" s="26"/>
      <c r="FR956" s="26"/>
      <c r="FS956" s="26"/>
      <c r="FT956" s="26"/>
      <c r="FU956" s="26"/>
      <c r="FV956" s="26"/>
      <c r="FW956" s="26"/>
      <c r="FX956" s="26"/>
      <c r="FY956" s="26"/>
      <c r="FZ956" s="26"/>
      <c r="GA956" s="26"/>
      <c r="GB956" s="26"/>
      <c r="GC956" s="26"/>
      <c r="GD956" s="26"/>
      <c r="GE956" s="26"/>
      <c r="GF956" s="26"/>
      <c r="GG956" s="26"/>
      <c r="GH956" s="26"/>
      <c r="GI956" s="26"/>
      <c r="GJ956" s="26"/>
      <c r="GK956" s="26"/>
      <c r="GL956" s="26"/>
      <c r="GM956" s="26"/>
      <c r="GN956" s="26"/>
      <c r="GO956" s="26"/>
      <c r="GP956" s="26"/>
      <c r="GQ956" s="26"/>
      <c r="GR956" s="26"/>
      <c r="GS956" s="26"/>
      <c r="GT956" s="26"/>
    </row>
    <row r="957" spans="1:202"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c r="DQ957" s="26"/>
      <c r="DR957" s="26"/>
      <c r="DS957" s="26"/>
      <c r="DT957" s="26"/>
      <c r="DU957" s="26"/>
      <c r="DV957" s="26"/>
      <c r="DW957" s="26"/>
      <c r="DX957" s="26"/>
      <c r="DY957" s="26"/>
      <c r="DZ957" s="26"/>
      <c r="EA957" s="26"/>
      <c r="EB957" s="26"/>
      <c r="EC957" s="26"/>
      <c r="ED957" s="26"/>
      <c r="EE957" s="26"/>
      <c r="EF957" s="26"/>
      <c r="EG957" s="26"/>
      <c r="EH957" s="26"/>
      <c r="EI957" s="26"/>
      <c r="EJ957" s="26"/>
      <c r="EK957" s="26"/>
      <c r="EL957" s="26"/>
      <c r="EM957" s="26"/>
      <c r="EN957" s="26"/>
      <c r="EO957" s="26"/>
      <c r="EP957" s="26"/>
      <c r="EQ957" s="26"/>
      <c r="ER957" s="26"/>
      <c r="ES957" s="26"/>
      <c r="ET957" s="26"/>
      <c r="EU957" s="26"/>
      <c r="EV957" s="26"/>
      <c r="EW957" s="26"/>
      <c r="EX957" s="26"/>
      <c r="EY957" s="26"/>
      <c r="EZ957" s="26"/>
      <c r="FA957" s="26"/>
      <c r="FB957" s="26"/>
      <c r="FC957" s="26"/>
      <c r="FD957" s="26"/>
      <c r="FE957" s="26"/>
      <c r="FF957" s="26"/>
      <c r="FG957" s="26"/>
      <c r="FH957" s="26"/>
      <c r="FI957" s="26"/>
      <c r="FJ957" s="26"/>
      <c r="FK957" s="26"/>
      <c r="FL957" s="26"/>
      <c r="FM957" s="26"/>
      <c r="FN957" s="26"/>
      <c r="FO957" s="26"/>
      <c r="FP957" s="26"/>
      <c r="FQ957" s="26"/>
      <c r="FR957" s="26"/>
      <c r="FS957" s="26"/>
      <c r="FT957" s="26"/>
      <c r="FU957" s="26"/>
      <c r="FV957" s="26"/>
      <c r="FW957" s="26"/>
      <c r="FX957" s="26"/>
      <c r="FY957" s="26"/>
      <c r="FZ957" s="26"/>
      <c r="GA957" s="26"/>
      <c r="GB957" s="26"/>
      <c r="GC957" s="26"/>
      <c r="GD957" s="26"/>
      <c r="GE957" s="26"/>
      <c r="GF957" s="26"/>
      <c r="GG957" s="26"/>
      <c r="GH957" s="26"/>
      <c r="GI957" s="26"/>
      <c r="GJ957" s="26"/>
      <c r="GK957" s="26"/>
      <c r="GL957" s="26"/>
      <c r="GM957" s="26"/>
      <c r="GN957" s="26"/>
      <c r="GO957" s="26"/>
      <c r="GP957" s="26"/>
      <c r="GQ957" s="26"/>
      <c r="GR957" s="26"/>
      <c r="GS957" s="26"/>
      <c r="GT957" s="26"/>
    </row>
    <row r="958" spans="1:202"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c r="DQ958" s="26"/>
      <c r="DR958" s="26"/>
      <c r="DS958" s="26"/>
      <c r="DT958" s="26"/>
      <c r="DU958" s="26"/>
      <c r="DV958" s="26"/>
      <c r="DW958" s="26"/>
      <c r="DX958" s="26"/>
      <c r="DY958" s="26"/>
      <c r="DZ958" s="26"/>
      <c r="EA958" s="26"/>
      <c r="EB958" s="26"/>
      <c r="EC958" s="26"/>
      <c r="ED958" s="26"/>
      <c r="EE958" s="26"/>
      <c r="EF958" s="26"/>
      <c r="EG958" s="26"/>
      <c r="EH958" s="26"/>
      <c r="EI958" s="26"/>
      <c r="EJ958" s="26"/>
      <c r="EK958" s="26"/>
      <c r="EL958" s="26"/>
      <c r="EM958" s="26"/>
      <c r="EN958" s="26"/>
      <c r="EO958" s="26"/>
      <c r="EP958" s="26"/>
      <c r="EQ958" s="26"/>
      <c r="ER958" s="26"/>
      <c r="ES958" s="26"/>
      <c r="ET958" s="26"/>
      <c r="EU958" s="26"/>
      <c r="EV958" s="26"/>
      <c r="EW958" s="26"/>
      <c r="EX958" s="26"/>
      <c r="EY958" s="26"/>
      <c r="EZ958" s="26"/>
      <c r="FA958" s="26"/>
      <c r="FB958" s="26"/>
      <c r="FC958" s="26"/>
      <c r="FD958" s="26"/>
      <c r="FE958" s="26"/>
      <c r="FF958" s="26"/>
      <c r="FG958" s="26"/>
      <c r="FH958" s="26"/>
      <c r="FI958" s="26"/>
      <c r="FJ958" s="26"/>
      <c r="FK958" s="26"/>
      <c r="FL958" s="26"/>
      <c r="FM958" s="26"/>
      <c r="FN958" s="26"/>
      <c r="FO958" s="26"/>
      <c r="FP958" s="26"/>
      <c r="FQ958" s="26"/>
      <c r="FR958" s="26"/>
      <c r="FS958" s="26"/>
      <c r="FT958" s="26"/>
      <c r="FU958" s="26"/>
      <c r="FV958" s="26"/>
      <c r="FW958" s="26"/>
      <c r="FX958" s="26"/>
      <c r="FY958" s="26"/>
      <c r="FZ958" s="26"/>
      <c r="GA958" s="26"/>
      <c r="GB958" s="26"/>
      <c r="GC958" s="26"/>
      <c r="GD958" s="26"/>
      <c r="GE958" s="26"/>
      <c r="GF958" s="26"/>
      <c r="GG958" s="26"/>
      <c r="GH958" s="26"/>
      <c r="GI958" s="26"/>
      <c r="GJ958" s="26"/>
      <c r="GK958" s="26"/>
      <c r="GL958" s="26"/>
      <c r="GM958" s="26"/>
      <c r="GN958" s="26"/>
      <c r="GO958" s="26"/>
      <c r="GP958" s="26"/>
      <c r="GQ958" s="26"/>
      <c r="GR958" s="26"/>
      <c r="GS958" s="26"/>
      <c r="GT958" s="26"/>
    </row>
    <row r="959" spans="1:202"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c r="DQ959" s="26"/>
      <c r="DR959" s="26"/>
      <c r="DS959" s="26"/>
      <c r="DT959" s="26"/>
      <c r="DU959" s="26"/>
      <c r="DV959" s="26"/>
      <c r="DW959" s="26"/>
      <c r="DX959" s="26"/>
      <c r="DY959" s="26"/>
      <c r="DZ959" s="26"/>
      <c r="EA959" s="26"/>
      <c r="EB959" s="26"/>
      <c r="EC959" s="26"/>
      <c r="ED959" s="26"/>
      <c r="EE959" s="26"/>
      <c r="EF959" s="26"/>
      <c r="EG959" s="26"/>
      <c r="EH959" s="26"/>
      <c r="EI959" s="26"/>
      <c r="EJ959" s="26"/>
      <c r="EK959" s="26"/>
      <c r="EL959" s="26"/>
      <c r="EM959" s="26"/>
      <c r="EN959" s="26"/>
      <c r="EO959" s="26"/>
      <c r="EP959" s="26"/>
      <c r="EQ959" s="26"/>
      <c r="ER959" s="26"/>
      <c r="ES959" s="26"/>
      <c r="ET959" s="26"/>
      <c r="EU959" s="26"/>
      <c r="EV959" s="26"/>
      <c r="EW959" s="26"/>
      <c r="EX959" s="26"/>
      <c r="EY959" s="26"/>
      <c r="EZ959" s="26"/>
      <c r="FA959" s="26"/>
      <c r="FB959" s="26"/>
      <c r="FC959" s="26"/>
      <c r="FD959" s="26"/>
      <c r="FE959" s="26"/>
      <c r="FF959" s="26"/>
      <c r="FG959" s="26"/>
      <c r="FH959" s="26"/>
      <c r="FI959" s="26"/>
      <c r="FJ959" s="26"/>
      <c r="FK959" s="26"/>
      <c r="FL959" s="26"/>
      <c r="FM959" s="26"/>
      <c r="FN959" s="26"/>
      <c r="FO959" s="26"/>
      <c r="FP959" s="26"/>
      <c r="FQ959" s="26"/>
      <c r="FR959" s="26"/>
      <c r="FS959" s="26"/>
      <c r="FT959" s="26"/>
      <c r="FU959" s="26"/>
      <c r="FV959" s="26"/>
      <c r="FW959" s="26"/>
      <c r="FX959" s="26"/>
      <c r="FY959" s="26"/>
      <c r="FZ959" s="26"/>
      <c r="GA959" s="26"/>
      <c r="GB959" s="26"/>
      <c r="GC959" s="26"/>
      <c r="GD959" s="26"/>
      <c r="GE959" s="26"/>
      <c r="GF959" s="26"/>
      <c r="GG959" s="26"/>
      <c r="GH959" s="26"/>
      <c r="GI959" s="26"/>
      <c r="GJ959" s="26"/>
      <c r="GK959" s="26"/>
      <c r="GL959" s="26"/>
      <c r="GM959" s="26"/>
      <c r="GN959" s="26"/>
      <c r="GO959" s="26"/>
      <c r="GP959" s="26"/>
      <c r="GQ959" s="26"/>
      <c r="GR959" s="26"/>
      <c r="GS959" s="26"/>
      <c r="GT959" s="26"/>
    </row>
    <row r="960" spans="1:202"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c r="DQ960" s="26"/>
      <c r="DR960" s="26"/>
      <c r="DS960" s="26"/>
      <c r="DT960" s="26"/>
      <c r="DU960" s="26"/>
      <c r="DV960" s="26"/>
      <c r="DW960" s="26"/>
      <c r="DX960" s="26"/>
      <c r="DY960" s="26"/>
      <c r="DZ960" s="26"/>
      <c r="EA960" s="26"/>
      <c r="EB960" s="26"/>
      <c r="EC960" s="26"/>
      <c r="ED960" s="26"/>
      <c r="EE960" s="26"/>
      <c r="EF960" s="26"/>
      <c r="EG960" s="26"/>
      <c r="EH960" s="26"/>
      <c r="EI960" s="26"/>
      <c r="EJ960" s="26"/>
      <c r="EK960" s="26"/>
      <c r="EL960" s="26"/>
      <c r="EM960" s="26"/>
      <c r="EN960" s="26"/>
      <c r="EO960" s="26"/>
      <c r="EP960" s="26"/>
      <c r="EQ960" s="26"/>
      <c r="ER960" s="26"/>
      <c r="ES960" s="26"/>
      <c r="ET960" s="26"/>
      <c r="EU960" s="26"/>
      <c r="EV960" s="26"/>
      <c r="EW960" s="26"/>
      <c r="EX960" s="26"/>
      <c r="EY960" s="26"/>
      <c r="EZ960" s="26"/>
      <c r="FA960" s="26"/>
      <c r="FB960" s="26"/>
      <c r="FC960" s="26"/>
      <c r="FD960" s="26"/>
      <c r="FE960" s="26"/>
      <c r="FF960" s="26"/>
      <c r="FG960" s="26"/>
      <c r="FH960" s="26"/>
      <c r="FI960" s="26"/>
      <c r="FJ960" s="26"/>
      <c r="FK960" s="26"/>
      <c r="FL960" s="26"/>
      <c r="FM960" s="26"/>
      <c r="FN960" s="26"/>
      <c r="FO960" s="26"/>
      <c r="FP960" s="26"/>
      <c r="FQ960" s="26"/>
      <c r="FR960" s="26"/>
      <c r="FS960" s="26"/>
      <c r="FT960" s="26"/>
      <c r="FU960" s="26"/>
      <c r="FV960" s="26"/>
      <c r="FW960" s="26"/>
      <c r="FX960" s="26"/>
      <c r="FY960" s="26"/>
      <c r="FZ960" s="26"/>
      <c r="GA960" s="26"/>
      <c r="GB960" s="26"/>
      <c r="GC960" s="26"/>
      <c r="GD960" s="26"/>
      <c r="GE960" s="26"/>
      <c r="GF960" s="26"/>
      <c r="GG960" s="26"/>
      <c r="GH960" s="26"/>
      <c r="GI960" s="26"/>
      <c r="GJ960" s="26"/>
      <c r="GK960" s="26"/>
      <c r="GL960" s="26"/>
      <c r="GM960" s="26"/>
      <c r="GN960" s="26"/>
      <c r="GO960" s="26"/>
      <c r="GP960" s="26"/>
      <c r="GQ960" s="26"/>
      <c r="GR960" s="26"/>
      <c r="GS960" s="26"/>
      <c r="GT960" s="26"/>
    </row>
    <row r="961" spans="1:202"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c r="DQ961" s="26"/>
      <c r="DR961" s="26"/>
      <c r="DS961" s="26"/>
      <c r="DT961" s="26"/>
      <c r="DU961" s="26"/>
      <c r="DV961" s="26"/>
      <c r="DW961" s="26"/>
      <c r="DX961" s="26"/>
      <c r="DY961" s="26"/>
      <c r="DZ961" s="26"/>
      <c r="EA961" s="26"/>
      <c r="EB961" s="26"/>
      <c r="EC961" s="26"/>
      <c r="ED961" s="26"/>
      <c r="EE961" s="26"/>
      <c r="EF961" s="26"/>
      <c r="EG961" s="26"/>
      <c r="EH961" s="26"/>
      <c r="EI961" s="26"/>
      <c r="EJ961" s="26"/>
      <c r="EK961" s="26"/>
      <c r="EL961" s="26"/>
      <c r="EM961" s="26"/>
      <c r="EN961" s="26"/>
      <c r="EO961" s="26"/>
      <c r="EP961" s="26"/>
      <c r="EQ961" s="26"/>
      <c r="ER961" s="26"/>
      <c r="ES961" s="26"/>
      <c r="ET961" s="26"/>
      <c r="EU961" s="26"/>
      <c r="EV961" s="26"/>
      <c r="EW961" s="26"/>
      <c r="EX961" s="26"/>
      <c r="EY961" s="26"/>
      <c r="EZ961" s="26"/>
      <c r="FA961" s="26"/>
      <c r="FB961" s="26"/>
      <c r="FC961" s="26"/>
      <c r="FD961" s="26"/>
      <c r="FE961" s="26"/>
      <c r="FF961" s="26"/>
      <c r="FG961" s="26"/>
      <c r="FH961" s="26"/>
      <c r="FI961" s="26"/>
      <c r="FJ961" s="26"/>
      <c r="FK961" s="26"/>
      <c r="FL961" s="26"/>
      <c r="FM961" s="26"/>
      <c r="FN961" s="26"/>
      <c r="FO961" s="26"/>
      <c r="FP961" s="26"/>
      <c r="FQ961" s="26"/>
      <c r="FR961" s="26"/>
      <c r="FS961" s="26"/>
      <c r="FT961" s="26"/>
      <c r="FU961" s="26"/>
      <c r="FV961" s="26"/>
      <c r="FW961" s="26"/>
      <c r="FX961" s="26"/>
      <c r="FY961" s="26"/>
      <c r="FZ961" s="26"/>
      <c r="GA961" s="26"/>
      <c r="GB961" s="26"/>
      <c r="GC961" s="26"/>
      <c r="GD961" s="26"/>
      <c r="GE961" s="26"/>
      <c r="GF961" s="26"/>
      <c r="GG961" s="26"/>
      <c r="GH961" s="26"/>
      <c r="GI961" s="26"/>
      <c r="GJ961" s="26"/>
      <c r="GK961" s="26"/>
      <c r="GL961" s="26"/>
      <c r="GM961" s="26"/>
      <c r="GN961" s="26"/>
      <c r="GO961" s="26"/>
      <c r="GP961" s="26"/>
      <c r="GQ961" s="26"/>
      <c r="GR961" s="26"/>
      <c r="GS961" s="26"/>
      <c r="GT961" s="26"/>
    </row>
    <row r="962" spans="1:202"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c r="DQ962" s="26"/>
      <c r="DR962" s="26"/>
      <c r="DS962" s="26"/>
      <c r="DT962" s="26"/>
      <c r="DU962" s="26"/>
      <c r="DV962" s="26"/>
      <c r="DW962" s="26"/>
      <c r="DX962" s="26"/>
      <c r="DY962" s="26"/>
      <c r="DZ962" s="26"/>
      <c r="EA962" s="26"/>
      <c r="EB962" s="26"/>
      <c r="EC962" s="26"/>
      <c r="ED962" s="26"/>
      <c r="EE962" s="26"/>
      <c r="EF962" s="26"/>
      <c r="EG962" s="26"/>
      <c r="EH962" s="26"/>
      <c r="EI962" s="26"/>
      <c r="EJ962" s="26"/>
      <c r="EK962" s="26"/>
      <c r="EL962" s="26"/>
      <c r="EM962" s="26"/>
      <c r="EN962" s="26"/>
      <c r="EO962" s="26"/>
      <c r="EP962" s="26"/>
      <c r="EQ962" s="26"/>
      <c r="ER962" s="26"/>
      <c r="ES962" s="26"/>
      <c r="ET962" s="26"/>
      <c r="EU962" s="26"/>
      <c r="EV962" s="26"/>
      <c r="EW962" s="26"/>
      <c r="EX962" s="26"/>
      <c r="EY962" s="26"/>
      <c r="EZ962" s="26"/>
      <c r="FA962" s="26"/>
      <c r="FB962" s="26"/>
      <c r="FC962" s="26"/>
      <c r="FD962" s="26"/>
      <c r="FE962" s="26"/>
      <c r="FF962" s="26"/>
      <c r="FG962" s="26"/>
      <c r="FH962" s="26"/>
      <c r="FI962" s="26"/>
      <c r="FJ962" s="26"/>
      <c r="FK962" s="26"/>
      <c r="FL962" s="26"/>
      <c r="FM962" s="26"/>
      <c r="FN962" s="26"/>
      <c r="FO962" s="26"/>
      <c r="FP962" s="26"/>
      <c r="FQ962" s="26"/>
      <c r="FR962" s="26"/>
      <c r="FS962" s="26"/>
      <c r="FT962" s="26"/>
      <c r="FU962" s="26"/>
      <c r="FV962" s="26"/>
      <c r="FW962" s="26"/>
      <c r="FX962" s="26"/>
      <c r="FY962" s="26"/>
      <c r="FZ962" s="26"/>
      <c r="GA962" s="26"/>
      <c r="GB962" s="26"/>
      <c r="GC962" s="26"/>
      <c r="GD962" s="26"/>
      <c r="GE962" s="26"/>
      <c r="GF962" s="26"/>
      <c r="GG962" s="26"/>
      <c r="GH962" s="26"/>
      <c r="GI962" s="26"/>
      <c r="GJ962" s="26"/>
      <c r="GK962" s="26"/>
      <c r="GL962" s="26"/>
      <c r="GM962" s="26"/>
      <c r="GN962" s="26"/>
      <c r="GO962" s="26"/>
      <c r="GP962" s="26"/>
      <c r="GQ962" s="26"/>
      <c r="GR962" s="26"/>
      <c r="GS962" s="26"/>
      <c r="GT962" s="26"/>
    </row>
    <row r="963" spans="1:202"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c r="DQ963" s="26"/>
      <c r="DR963" s="26"/>
      <c r="DS963" s="26"/>
      <c r="DT963" s="26"/>
      <c r="DU963" s="26"/>
      <c r="DV963" s="26"/>
      <c r="DW963" s="26"/>
      <c r="DX963" s="26"/>
      <c r="DY963" s="26"/>
      <c r="DZ963" s="26"/>
      <c r="EA963" s="26"/>
      <c r="EB963" s="26"/>
      <c r="EC963" s="26"/>
      <c r="ED963" s="26"/>
      <c r="EE963" s="26"/>
      <c r="EF963" s="26"/>
      <c r="EG963" s="26"/>
      <c r="EH963" s="26"/>
      <c r="EI963" s="26"/>
      <c r="EJ963" s="26"/>
      <c r="EK963" s="26"/>
      <c r="EL963" s="26"/>
      <c r="EM963" s="26"/>
      <c r="EN963" s="26"/>
      <c r="EO963" s="26"/>
      <c r="EP963" s="26"/>
      <c r="EQ963" s="26"/>
      <c r="ER963" s="26"/>
      <c r="ES963" s="26"/>
      <c r="ET963" s="26"/>
      <c r="EU963" s="26"/>
      <c r="EV963" s="26"/>
      <c r="EW963" s="26"/>
      <c r="EX963" s="26"/>
      <c r="EY963" s="26"/>
      <c r="EZ963" s="26"/>
      <c r="FA963" s="26"/>
      <c r="FB963" s="26"/>
      <c r="FC963" s="26"/>
      <c r="FD963" s="26"/>
      <c r="FE963" s="26"/>
      <c r="FF963" s="26"/>
      <c r="FG963" s="26"/>
      <c r="FH963" s="26"/>
      <c r="FI963" s="26"/>
      <c r="FJ963" s="26"/>
      <c r="FK963" s="26"/>
      <c r="FL963" s="26"/>
      <c r="FM963" s="26"/>
      <c r="FN963" s="26"/>
      <c r="FO963" s="26"/>
      <c r="FP963" s="26"/>
      <c r="FQ963" s="26"/>
      <c r="FR963" s="26"/>
      <c r="FS963" s="26"/>
      <c r="FT963" s="26"/>
      <c r="FU963" s="26"/>
      <c r="FV963" s="26"/>
      <c r="FW963" s="26"/>
      <c r="FX963" s="26"/>
      <c r="FY963" s="26"/>
      <c r="FZ963" s="26"/>
      <c r="GA963" s="26"/>
      <c r="GB963" s="26"/>
      <c r="GC963" s="26"/>
      <c r="GD963" s="26"/>
      <c r="GE963" s="26"/>
      <c r="GF963" s="26"/>
      <c r="GG963" s="26"/>
      <c r="GH963" s="26"/>
      <c r="GI963" s="26"/>
      <c r="GJ963" s="26"/>
      <c r="GK963" s="26"/>
      <c r="GL963" s="26"/>
      <c r="GM963" s="26"/>
      <c r="GN963" s="26"/>
      <c r="GO963" s="26"/>
      <c r="GP963" s="26"/>
      <c r="GQ963" s="26"/>
      <c r="GR963" s="26"/>
      <c r="GS963" s="26"/>
      <c r="GT963" s="26"/>
    </row>
    <row r="964" spans="1:202"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c r="DQ964" s="26"/>
      <c r="DR964" s="26"/>
      <c r="DS964" s="26"/>
      <c r="DT964" s="26"/>
      <c r="DU964" s="26"/>
      <c r="DV964" s="26"/>
      <c r="DW964" s="26"/>
      <c r="DX964" s="26"/>
      <c r="DY964" s="26"/>
      <c r="DZ964" s="26"/>
      <c r="EA964" s="26"/>
      <c r="EB964" s="26"/>
      <c r="EC964" s="26"/>
      <c r="ED964" s="26"/>
      <c r="EE964" s="26"/>
      <c r="EF964" s="26"/>
      <c r="EG964" s="26"/>
      <c r="EH964" s="26"/>
      <c r="EI964" s="26"/>
      <c r="EJ964" s="26"/>
      <c r="EK964" s="26"/>
      <c r="EL964" s="26"/>
      <c r="EM964" s="26"/>
      <c r="EN964" s="26"/>
      <c r="EO964" s="26"/>
      <c r="EP964" s="26"/>
      <c r="EQ964" s="26"/>
      <c r="ER964" s="26"/>
      <c r="ES964" s="26"/>
      <c r="ET964" s="26"/>
      <c r="EU964" s="26"/>
      <c r="EV964" s="26"/>
      <c r="EW964" s="26"/>
      <c r="EX964" s="26"/>
      <c r="EY964" s="26"/>
      <c r="EZ964" s="26"/>
      <c r="FA964" s="26"/>
      <c r="FB964" s="26"/>
      <c r="FC964" s="26"/>
      <c r="FD964" s="26"/>
      <c r="FE964" s="26"/>
      <c r="FF964" s="26"/>
      <c r="FG964" s="26"/>
      <c r="FH964" s="26"/>
      <c r="FI964" s="26"/>
      <c r="FJ964" s="26"/>
      <c r="FK964" s="26"/>
      <c r="FL964" s="26"/>
      <c r="FM964" s="26"/>
      <c r="FN964" s="26"/>
      <c r="FO964" s="26"/>
      <c r="FP964" s="26"/>
      <c r="FQ964" s="26"/>
      <c r="FR964" s="26"/>
      <c r="FS964" s="26"/>
      <c r="FT964" s="26"/>
      <c r="FU964" s="26"/>
      <c r="FV964" s="26"/>
      <c r="FW964" s="26"/>
      <c r="FX964" s="26"/>
      <c r="FY964" s="26"/>
      <c r="FZ964" s="26"/>
      <c r="GA964" s="26"/>
      <c r="GB964" s="26"/>
      <c r="GC964" s="26"/>
      <c r="GD964" s="26"/>
      <c r="GE964" s="26"/>
      <c r="GF964" s="26"/>
      <c r="GG964" s="26"/>
      <c r="GH964" s="26"/>
      <c r="GI964" s="26"/>
      <c r="GJ964" s="26"/>
      <c r="GK964" s="26"/>
      <c r="GL964" s="26"/>
      <c r="GM964" s="26"/>
      <c r="GN964" s="26"/>
      <c r="GO964" s="26"/>
      <c r="GP964" s="26"/>
      <c r="GQ964" s="26"/>
      <c r="GR964" s="26"/>
      <c r="GS964" s="26"/>
      <c r="GT964" s="26"/>
    </row>
    <row r="965" spans="1:202"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c r="DQ965" s="26"/>
      <c r="DR965" s="26"/>
      <c r="DS965" s="26"/>
      <c r="DT965" s="26"/>
      <c r="DU965" s="26"/>
      <c r="DV965" s="26"/>
      <c r="DW965" s="26"/>
      <c r="DX965" s="26"/>
      <c r="DY965" s="26"/>
      <c r="DZ965" s="26"/>
      <c r="EA965" s="26"/>
      <c r="EB965" s="26"/>
      <c r="EC965" s="26"/>
      <c r="ED965" s="26"/>
      <c r="EE965" s="26"/>
      <c r="EF965" s="26"/>
      <c r="EG965" s="26"/>
      <c r="EH965" s="26"/>
      <c r="EI965" s="26"/>
      <c r="EJ965" s="26"/>
      <c r="EK965" s="26"/>
      <c r="EL965" s="26"/>
      <c r="EM965" s="26"/>
      <c r="EN965" s="26"/>
      <c r="EO965" s="26"/>
      <c r="EP965" s="26"/>
      <c r="EQ965" s="26"/>
      <c r="ER965" s="26"/>
      <c r="ES965" s="26"/>
      <c r="ET965" s="26"/>
      <c r="EU965" s="26"/>
      <c r="EV965" s="26"/>
      <c r="EW965" s="26"/>
      <c r="EX965" s="26"/>
      <c r="EY965" s="26"/>
      <c r="EZ965" s="26"/>
      <c r="FA965" s="26"/>
      <c r="FB965" s="26"/>
      <c r="FC965" s="26"/>
      <c r="FD965" s="26"/>
      <c r="FE965" s="26"/>
      <c r="FF965" s="26"/>
      <c r="FG965" s="26"/>
      <c r="FH965" s="26"/>
      <c r="FI965" s="26"/>
      <c r="FJ965" s="26"/>
      <c r="FK965" s="26"/>
      <c r="FL965" s="26"/>
      <c r="FM965" s="26"/>
      <c r="FN965" s="26"/>
      <c r="FO965" s="26"/>
      <c r="FP965" s="26"/>
      <c r="FQ965" s="26"/>
      <c r="FR965" s="26"/>
      <c r="FS965" s="26"/>
      <c r="FT965" s="26"/>
      <c r="FU965" s="26"/>
      <c r="FV965" s="26"/>
      <c r="FW965" s="26"/>
      <c r="FX965" s="26"/>
      <c r="FY965" s="26"/>
      <c r="FZ965" s="26"/>
      <c r="GA965" s="26"/>
      <c r="GB965" s="26"/>
      <c r="GC965" s="26"/>
      <c r="GD965" s="26"/>
      <c r="GE965" s="26"/>
      <c r="GF965" s="26"/>
      <c r="GG965" s="26"/>
      <c r="GH965" s="26"/>
      <c r="GI965" s="26"/>
      <c r="GJ965" s="26"/>
      <c r="GK965" s="26"/>
      <c r="GL965" s="26"/>
      <c r="GM965" s="26"/>
      <c r="GN965" s="26"/>
      <c r="GO965" s="26"/>
      <c r="GP965" s="26"/>
      <c r="GQ965" s="26"/>
      <c r="GR965" s="26"/>
      <c r="GS965" s="26"/>
      <c r="GT965" s="26"/>
    </row>
    <row r="966" spans="1:202"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c r="DQ966" s="26"/>
      <c r="DR966" s="26"/>
      <c r="DS966" s="26"/>
      <c r="DT966" s="26"/>
      <c r="DU966" s="26"/>
      <c r="DV966" s="26"/>
      <c r="DW966" s="26"/>
      <c r="DX966" s="26"/>
      <c r="DY966" s="26"/>
      <c r="DZ966" s="26"/>
      <c r="EA966" s="26"/>
      <c r="EB966" s="26"/>
      <c r="EC966" s="26"/>
      <c r="ED966" s="26"/>
      <c r="EE966" s="26"/>
      <c r="EF966" s="26"/>
      <c r="EG966" s="26"/>
      <c r="EH966" s="26"/>
      <c r="EI966" s="26"/>
      <c r="EJ966" s="26"/>
      <c r="EK966" s="26"/>
      <c r="EL966" s="26"/>
      <c r="EM966" s="26"/>
      <c r="EN966" s="26"/>
      <c r="EO966" s="26"/>
      <c r="EP966" s="26"/>
      <c r="EQ966" s="26"/>
      <c r="ER966" s="26"/>
      <c r="ES966" s="26"/>
      <c r="ET966" s="26"/>
      <c r="EU966" s="26"/>
      <c r="EV966" s="26"/>
      <c r="EW966" s="26"/>
      <c r="EX966" s="26"/>
      <c r="EY966" s="26"/>
      <c r="EZ966" s="26"/>
      <c r="FA966" s="26"/>
      <c r="FB966" s="26"/>
      <c r="FC966" s="26"/>
      <c r="FD966" s="26"/>
      <c r="FE966" s="26"/>
      <c r="FF966" s="26"/>
      <c r="FG966" s="26"/>
      <c r="FH966" s="26"/>
      <c r="FI966" s="26"/>
      <c r="FJ966" s="26"/>
      <c r="FK966" s="26"/>
      <c r="FL966" s="26"/>
      <c r="FM966" s="26"/>
      <c r="FN966" s="26"/>
      <c r="FO966" s="26"/>
      <c r="FP966" s="26"/>
      <c r="FQ966" s="26"/>
      <c r="FR966" s="26"/>
      <c r="FS966" s="26"/>
      <c r="FT966" s="26"/>
      <c r="FU966" s="26"/>
      <c r="FV966" s="26"/>
      <c r="FW966" s="26"/>
      <c r="FX966" s="26"/>
      <c r="FY966" s="26"/>
      <c r="FZ966" s="26"/>
      <c r="GA966" s="26"/>
      <c r="GB966" s="26"/>
      <c r="GC966" s="26"/>
      <c r="GD966" s="26"/>
      <c r="GE966" s="26"/>
      <c r="GF966" s="26"/>
      <c r="GG966" s="26"/>
      <c r="GH966" s="26"/>
      <c r="GI966" s="26"/>
      <c r="GJ966" s="26"/>
      <c r="GK966" s="26"/>
      <c r="GL966" s="26"/>
      <c r="GM966" s="26"/>
      <c r="GN966" s="26"/>
      <c r="GO966" s="26"/>
      <c r="GP966" s="26"/>
      <c r="GQ966" s="26"/>
      <c r="GR966" s="26"/>
      <c r="GS966" s="26"/>
      <c r="GT966" s="26"/>
    </row>
    <row r="967" spans="1:202"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c r="DQ967" s="26"/>
      <c r="DR967" s="26"/>
      <c r="DS967" s="26"/>
      <c r="DT967" s="26"/>
      <c r="DU967" s="26"/>
      <c r="DV967" s="26"/>
      <c r="DW967" s="26"/>
      <c r="DX967" s="26"/>
      <c r="DY967" s="26"/>
      <c r="DZ967" s="26"/>
      <c r="EA967" s="26"/>
      <c r="EB967" s="26"/>
      <c r="EC967" s="26"/>
      <c r="ED967" s="26"/>
      <c r="EE967" s="26"/>
      <c r="EF967" s="26"/>
      <c r="EG967" s="26"/>
      <c r="EH967" s="26"/>
      <c r="EI967" s="26"/>
      <c r="EJ967" s="26"/>
      <c r="EK967" s="26"/>
      <c r="EL967" s="26"/>
      <c r="EM967" s="26"/>
      <c r="EN967" s="26"/>
      <c r="EO967" s="26"/>
      <c r="EP967" s="26"/>
      <c r="EQ967" s="26"/>
      <c r="ER967" s="26"/>
      <c r="ES967" s="26"/>
      <c r="ET967" s="26"/>
      <c r="EU967" s="26"/>
      <c r="EV967" s="26"/>
      <c r="EW967" s="26"/>
      <c r="EX967" s="26"/>
      <c r="EY967" s="26"/>
      <c r="EZ967" s="26"/>
      <c r="FA967" s="26"/>
      <c r="FB967" s="26"/>
      <c r="FC967" s="26"/>
      <c r="FD967" s="26"/>
      <c r="FE967" s="26"/>
      <c r="FF967" s="26"/>
      <c r="FG967" s="26"/>
      <c r="FH967" s="26"/>
      <c r="FI967" s="26"/>
      <c r="FJ967" s="26"/>
      <c r="FK967" s="26"/>
      <c r="FL967" s="26"/>
      <c r="FM967" s="26"/>
      <c r="FN967" s="26"/>
      <c r="FO967" s="26"/>
      <c r="FP967" s="26"/>
      <c r="FQ967" s="26"/>
      <c r="FR967" s="26"/>
      <c r="FS967" s="26"/>
      <c r="FT967" s="26"/>
      <c r="FU967" s="26"/>
      <c r="FV967" s="26"/>
      <c r="FW967" s="26"/>
      <c r="FX967" s="26"/>
      <c r="FY967" s="26"/>
      <c r="FZ967" s="26"/>
      <c r="GA967" s="26"/>
      <c r="GB967" s="26"/>
      <c r="GC967" s="26"/>
      <c r="GD967" s="26"/>
      <c r="GE967" s="26"/>
      <c r="GF967" s="26"/>
      <c r="GG967" s="26"/>
      <c r="GH967" s="26"/>
      <c r="GI967" s="26"/>
      <c r="GJ967" s="26"/>
      <c r="GK967" s="26"/>
      <c r="GL967" s="26"/>
      <c r="GM967" s="26"/>
      <c r="GN967" s="26"/>
      <c r="GO967" s="26"/>
      <c r="GP967" s="26"/>
      <c r="GQ967" s="26"/>
      <c r="GR967" s="26"/>
      <c r="GS967" s="26"/>
      <c r="GT967" s="26"/>
    </row>
    <row r="968" spans="1:202"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c r="DQ968" s="26"/>
      <c r="DR968" s="26"/>
      <c r="DS968" s="26"/>
      <c r="DT968" s="26"/>
      <c r="DU968" s="26"/>
      <c r="DV968" s="26"/>
      <c r="DW968" s="26"/>
      <c r="DX968" s="26"/>
      <c r="DY968" s="26"/>
      <c r="DZ968" s="26"/>
      <c r="EA968" s="26"/>
      <c r="EB968" s="26"/>
      <c r="EC968" s="26"/>
      <c r="ED968" s="26"/>
      <c r="EE968" s="26"/>
      <c r="EF968" s="26"/>
      <c r="EG968" s="26"/>
      <c r="EH968" s="26"/>
      <c r="EI968" s="26"/>
      <c r="EJ968" s="26"/>
      <c r="EK968" s="26"/>
      <c r="EL968" s="26"/>
      <c r="EM968" s="26"/>
      <c r="EN968" s="26"/>
      <c r="EO968" s="26"/>
      <c r="EP968" s="26"/>
      <c r="EQ968" s="26"/>
      <c r="ER968" s="26"/>
      <c r="ES968" s="26"/>
      <c r="ET968" s="26"/>
      <c r="EU968" s="26"/>
      <c r="EV968" s="26"/>
      <c r="EW968" s="26"/>
      <c r="EX968" s="26"/>
      <c r="EY968" s="26"/>
      <c r="EZ968" s="26"/>
      <c r="FA968" s="26"/>
      <c r="FB968" s="26"/>
      <c r="FC968" s="26"/>
      <c r="FD968" s="26"/>
      <c r="FE968" s="26"/>
      <c r="FF968" s="26"/>
      <c r="FG968" s="26"/>
      <c r="FH968" s="26"/>
      <c r="FI968" s="26"/>
      <c r="FJ968" s="26"/>
      <c r="FK968" s="26"/>
      <c r="FL968" s="26"/>
      <c r="FM968" s="26"/>
      <c r="FN968" s="26"/>
      <c r="FO968" s="26"/>
      <c r="FP968" s="26"/>
      <c r="FQ968" s="26"/>
      <c r="FR968" s="26"/>
      <c r="FS968" s="26"/>
      <c r="FT968" s="26"/>
      <c r="FU968" s="26"/>
      <c r="FV968" s="26"/>
      <c r="FW968" s="26"/>
      <c r="FX968" s="26"/>
      <c r="FY968" s="26"/>
      <c r="FZ968" s="26"/>
      <c r="GA968" s="26"/>
      <c r="GB968" s="26"/>
      <c r="GC968" s="26"/>
      <c r="GD968" s="26"/>
      <c r="GE968" s="26"/>
      <c r="GF968" s="26"/>
      <c r="GG968" s="26"/>
      <c r="GH968" s="26"/>
      <c r="GI968" s="26"/>
      <c r="GJ968" s="26"/>
      <c r="GK968" s="26"/>
      <c r="GL968" s="26"/>
      <c r="GM968" s="26"/>
      <c r="GN968" s="26"/>
      <c r="GO968" s="26"/>
      <c r="GP968" s="26"/>
      <c r="GQ968" s="26"/>
      <c r="GR968" s="26"/>
      <c r="GS968" s="26"/>
      <c r="GT968" s="26"/>
    </row>
    <row r="969" spans="1:202"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c r="DQ969" s="26"/>
      <c r="DR969" s="26"/>
      <c r="DS969" s="26"/>
      <c r="DT969" s="26"/>
      <c r="DU969" s="26"/>
      <c r="DV969" s="26"/>
      <c r="DW969" s="26"/>
      <c r="DX969" s="26"/>
      <c r="DY969" s="26"/>
      <c r="DZ969" s="26"/>
      <c r="EA969" s="26"/>
      <c r="EB969" s="26"/>
      <c r="EC969" s="26"/>
      <c r="ED969" s="26"/>
      <c r="EE969" s="26"/>
      <c r="EF969" s="26"/>
      <c r="EG969" s="26"/>
      <c r="EH969" s="26"/>
      <c r="EI969" s="26"/>
      <c r="EJ969" s="26"/>
      <c r="EK969" s="26"/>
      <c r="EL969" s="26"/>
      <c r="EM969" s="26"/>
      <c r="EN969" s="26"/>
      <c r="EO969" s="26"/>
      <c r="EP969" s="26"/>
      <c r="EQ969" s="26"/>
      <c r="ER969" s="26"/>
      <c r="ES969" s="26"/>
      <c r="ET969" s="26"/>
      <c r="EU969" s="26"/>
      <c r="EV969" s="26"/>
      <c r="EW969" s="26"/>
      <c r="EX969" s="26"/>
      <c r="EY969" s="26"/>
      <c r="EZ969" s="26"/>
      <c r="FA969" s="26"/>
      <c r="FB969" s="26"/>
      <c r="FC969" s="26"/>
      <c r="FD969" s="26"/>
      <c r="FE969" s="26"/>
      <c r="FF969" s="26"/>
      <c r="FG969" s="26"/>
      <c r="FH969" s="26"/>
      <c r="FI969" s="26"/>
      <c r="FJ969" s="26"/>
      <c r="FK969" s="26"/>
      <c r="FL969" s="26"/>
      <c r="FM969" s="26"/>
      <c r="FN969" s="26"/>
      <c r="FO969" s="26"/>
      <c r="FP969" s="26"/>
      <c r="FQ969" s="26"/>
      <c r="FR969" s="26"/>
      <c r="FS969" s="26"/>
      <c r="FT969" s="26"/>
      <c r="FU969" s="26"/>
      <c r="FV969" s="26"/>
      <c r="FW969" s="26"/>
      <c r="FX969" s="26"/>
      <c r="FY969" s="26"/>
      <c r="FZ969" s="26"/>
      <c r="GA969" s="26"/>
      <c r="GB969" s="26"/>
      <c r="GC969" s="26"/>
      <c r="GD969" s="26"/>
      <c r="GE969" s="26"/>
      <c r="GF969" s="26"/>
      <c r="GG969" s="26"/>
      <c r="GH969" s="26"/>
      <c r="GI969" s="26"/>
      <c r="GJ969" s="26"/>
      <c r="GK969" s="26"/>
      <c r="GL969" s="26"/>
      <c r="GM969" s="26"/>
      <c r="GN969" s="26"/>
      <c r="GO969" s="26"/>
      <c r="GP969" s="26"/>
      <c r="GQ969" s="26"/>
      <c r="GR969" s="26"/>
      <c r="GS969" s="26"/>
      <c r="GT969" s="26"/>
    </row>
    <row r="970" spans="1:202"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c r="DQ970" s="26"/>
      <c r="DR970" s="26"/>
      <c r="DS970" s="26"/>
      <c r="DT970" s="26"/>
      <c r="DU970" s="26"/>
      <c r="DV970" s="26"/>
      <c r="DW970" s="26"/>
      <c r="DX970" s="26"/>
      <c r="DY970" s="26"/>
      <c r="DZ970" s="26"/>
      <c r="EA970" s="26"/>
      <c r="EB970" s="26"/>
      <c r="EC970" s="26"/>
      <c r="ED970" s="26"/>
      <c r="EE970" s="26"/>
      <c r="EF970" s="26"/>
      <c r="EG970" s="26"/>
      <c r="EH970" s="26"/>
      <c r="EI970" s="26"/>
      <c r="EJ970" s="26"/>
      <c r="EK970" s="26"/>
      <c r="EL970" s="26"/>
      <c r="EM970" s="26"/>
      <c r="EN970" s="26"/>
      <c r="EO970" s="26"/>
      <c r="EP970" s="26"/>
      <c r="EQ970" s="26"/>
      <c r="ER970" s="26"/>
      <c r="ES970" s="26"/>
      <c r="ET970" s="26"/>
      <c r="EU970" s="26"/>
      <c r="EV970" s="26"/>
      <c r="EW970" s="26"/>
      <c r="EX970" s="26"/>
      <c r="EY970" s="26"/>
      <c r="EZ970" s="26"/>
      <c r="FA970" s="26"/>
      <c r="FB970" s="26"/>
      <c r="FC970" s="26"/>
      <c r="FD970" s="26"/>
      <c r="FE970" s="26"/>
      <c r="FF970" s="26"/>
      <c r="FG970" s="26"/>
      <c r="FH970" s="26"/>
      <c r="FI970" s="26"/>
      <c r="FJ970" s="26"/>
      <c r="FK970" s="26"/>
      <c r="FL970" s="26"/>
      <c r="FM970" s="26"/>
      <c r="FN970" s="26"/>
      <c r="FO970" s="26"/>
      <c r="FP970" s="26"/>
      <c r="FQ970" s="26"/>
      <c r="FR970" s="26"/>
      <c r="FS970" s="26"/>
      <c r="FT970" s="26"/>
      <c r="FU970" s="26"/>
      <c r="FV970" s="26"/>
      <c r="FW970" s="26"/>
      <c r="FX970" s="26"/>
      <c r="FY970" s="26"/>
      <c r="FZ970" s="26"/>
      <c r="GA970" s="26"/>
      <c r="GB970" s="26"/>
      <c r="GC970" s="26"/>
      <c r="GD970" s="26"/>
      <c r="GE970" s="26"/>
      <c r="GF970" s="26"/>
      <c r="GG970" s="26"/>
      <c r="GH970" s="26"/>
      <c r="GI970" s="26"/>
      <c r="GJ970" s="26"/>
      <c r="GK970" s="26"/>
      <c r="GL970" s="26"/>
      <c r="GM970" s="26"/>
      <c r="GN970" s="26"/>
      <c r="GO970" s="26"/>
      <c r="GP970" s="26"/>
      <c r="GQ970" s="26"/>
      <c r="GR970" s="26"/>
      <c r="GS970" s="26"/>
      <c r="GT970" s="26"/>
    </row>
    <row r="971" spans="1:202"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c r="DQ971" s="26"/>
      <c r="DR971" s="26"/>
      <c r="DS971" s="26"/>
      <c r="DT971" s="26"/>
      <c r="DU971" s="26"/>
      <c r="DV971" s="26"/>
      <c r="DW971" s="26"/>
      <c r="DX971" s="26"/>
      <c r="DY971" s="26"/>
      <c r="DZ971" s="26"/>
      <c r="EA971" s="26"/>
      <c r="EB971" s="26"/>
      <c r="EC971" s="26"/>
      <c r="ED971" s="26"/>
      <c r="EE971" s="26"/>
      <c r="EF971" s="26"/>
      <c r="EG971" s="26"/>
      <c r="EH971" s="26"/>
      <c r="EI971" s="26"/>
      <c r="EJ971" s="26"/>
      <c r="EK971" s="26"/>
      <c r="EL971" s="26"/>
      <c r="EM971" s="26"/>
      <c r="EN971" s="26"/>
      <c r="EO971" s="26"/>
      <c r="EP971" s="26"/>
      <c r="EQ971" s="26"/>
      <c r="ER971" s="26"/>
      <c r="ES971" s="26"/>
      <c r="ET971" s="26"/>
      <c r="EU971" s="26"/>
      <c r="EV971" s="26"/>
      <c r="EW971" s="26"/>
      <c r="EX971" s="26"/>
      <c r="EY971" s="26"/>
      <c r="EZ971" s="26"/>
      <c r="FA971" s="26"/>
      <c r="FB971" s="26"/>
      <c r="FC971" s="26"/>
      <c r="FD971" s="26"/>
      <c r="FE971" s="26"/>
      <c r="FF971" s="26"/>
      <c r="FG971" s="26"/>
      <c r="FH971" s="26"/>
      <c r="FI971" s="26"/>
      <c r="FJ971" s="26"/>
      <c r="FK971" s="26"/>
      <c r="FL971" s="26"/>
      <c r="FM971" s="26"/>
      <c r="FN971" s="26"/>
      <c r="FO971" s="26"/>
      <c r="FP971" s="26"/>
      <c r="FQ971" s="26"/>
      <c r="FR971" s="26"/>
      <c r="FS971" s="26"/>
      <c r="FT971" s="26"/>
      <c r="FU971" s="26"/>
      <c r="FV971" s="26"/>
      <c r="FW971" s="26"/>
      <c r="FX971" s="26"/>
      <c r="FY971" s="26"/>
      <c r="FZ971" s="26"/>
      <c r="GA971" s="26"/>
      <c r="GB971" s="26"/>
      <c r="GC971" s="26"/>
      <c r="GD971" s="26"/>
      <c r="GE971" s="26"/>
      <c r="GF971" s="26"/>
      <c r="GG971" s="26"/>
      <c r="GH971" s="26"/>
      <c r="GI971" s="26"/>
      <c r="GJ971" s="26"/>
      <c r="GK971" s="26"/>
      <c r="GL971" s="26"/>
      <c r="GM971" s="26"/>
      <c r="GN971" s="26"/>
      <c r="GO971" s="26"/>
      <c r="GP971" s="26"/>
      <c r="GQ971" s="26"/>
      <c r="GR971" s="26"/>
      <c r="GS971" s="26"/>
      <c r="GT971" s="26"/>
    </row>
    <row r="972" spans="1:202"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c r="DQ972" s="26"/>
      <c r="DR972" s="26"/>
      <c r="DS972" s="26"/>
      <c r="DT972" s="26"/>
      <c r="DU972" s="26"/>
      <c r="DV972" s="26"/>
      <c r="DW972" s="26"/>
      <c r="DX972" s="26"/>
      <c r="DY972" s="26"/>
      <c r="DZ972" s="26"/>
      <c r="EA972" s="26"/>
      <c r="EB972" s="26"/>
      <c r="EC972" s="26"/>
      <c r="ED972" s="26"/>
      <c r="EE972" s="26"/>
      <c r="EF972" s="26"/>
      <c r="EG972" s="26"/>
      <c r="EH972" s="26"/>
      <c r="EI972" s="26"/>
      <c r="EJ972" s="26"/>
      <c r="EK972" s="26"/>
      <c r="EL972" s="26"/>
      <c r="EM972" s="26"/>
      <c r="EN972" s="26"/>
      <c r="EO972" s="26"/>
      <c r="EP972" s="26"/>
      <c r="EQ972" s="26"/>
      <c r="ER972" s="26"/>
      <c r="ES972" s="26"/>
      <c r="ET972" s="26"/>
      <c r="EU972" s="26"/>
      <c r="EV972" s="26"/>
      <c r="EW972" s="26"/>
      <c r="EX972" s="26"/>
      <c r="EY972" s="26"/>
      <c r="EZ972" s="26"/>
      <c r="FA972" s="26"/>
      <c r="FB972" s="26"/>
      <c r="FC972" s="26"/>
      <c r="FD972" s="26"/>
      <c r="FE972" s="26"/>
      <c r="FF972" s="26"/>
      <c r="FG972" s="26"/>
      <c r="FH972" s="26"/>
      <c r="FI972" s="26"/>
      <c r="FJ972" s="26"/>
      <c r="FK972" s="26"/>
      <c r="FL972" s="26"/>
      <c r="FM972" s="26"/>
      <c r="FN972" s="26"/>
      <c r="FO972" s="26"/>
      <c r="FP972" s="26"/>
      <c r="FQ972" s="26"/>
      <c r="FR972" s="26"/>
      <c r="FS972" s="26"/>
      <c r="FT972" s="26"/>
      <c r="FU972" s="26"/>
      <c r="FV972" s="26"/>
      <c r="FW972" s="26"/>
      <c r="FX972" s="26"/>
      <c r="FY972" s="26"/>
      <c r="FZ972" s="26"/>
      <c r="GA972" s="26"/>
      <c r="GB972" s="26"/>
      <c r="GC972" s="26"/>
      <c r="GD972" s="26"/>
      <c r="GE972" s="26"/>
      <c r="GF972" s="26"/>
      <c r="GG972" s="26"/>
      <c r="GH972" s="26"/>
      <c r="GI972" s="26"/>
      <c r="GJ972" s="26"/>
      <c r="GK972" s="26"/>
      <c r="GL972" s="26"/>
      <c r="GM972" s="26"/>
      <c r="GN972" s="26"/>
      <c r="GO972" s="26"/>
      <c r="GP972" s="26"/>
      <c r="GQ972" s="26"/>
      <c r="GR972" s="26"/>
      <c r="GS972" s="26"/>
      <c r="GT972" s="26"/>
    </row>
    <row r="973" spans="1:202"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c r="DQ973" s="26"/>
      <c r="DR973" s="26"/>
      <c r="DS973" s="26"/>
      <c r="DT973" s="26"/>
      <c r="DU973" s="26"/>
      <c r="DV973" s="26"/>
      <c r="DW973" s="26"/>
      <c r="DX973" s="26"/>
      <c r="DY973" s="26"/>
      <c r="DZ973" s="26"/>
      <c r="EA973" s="26"/>
      <c r="EB973" s="26"/>
      <c r="EC973" s="26"/>
      <c r="ED973" s="26"/>
      <c r="EE973" s="26"/>
      <c r="EF973" s="26"/>
      <c r="EG973" s="26"/>
      <c r="EH973" s="26"/>
      <c r="EI973" s="26"/>
      <c r="EJ973" s="26"/>
      <c r="EK973" s="26"/>
      <c r="EL973" s="26"/>
      <c r="EM973" s="26"/>
      <c r="EN973" s="26"/>
      <c r="EO973" s="26"/>
      <c r="EP973" s="26"/>
      <c r="EQ973" s="26"/>
      <c r="ER973" s="26"/>
      <c r="ES973" s="26"/>
      <c r="ET973" s="26"/>
      <c r="EU973" s="26"/>
      <c r="EV973" s="26"/>
      <c r="EW973" s="26"/>
      <c r="EX973" s="26"/>
      <c r="EY973" s="26"/>
      <c r="EZ973" s="26"/>
      <c r="FA973" s="26"/>
      <c r="FB973" s="26"/>
      <c r="FC973" s="26"/>
      <c r="FD973" s="26"/>
      <c r="FE973" s="26"/>
      <c r="FF973" s="26"/>
      <c r="FG973" s="26"/>
      <c r="FH973" s="26"/>
      <c r="FI973" s="26"/>
      <c r="FJ973" s="26"/>
      <c r="FK973" s="26"/>
      <c r="FL973" s="26"/>
      <c r="FM973" s="26"/>
      <c r="FN973" s="26"/>
      <c r="FO973" s="26"/>
      <c r="FP973" s="26"/>
      <c r="FQ973" s="26"/>
      <c r="FR973" s="26"/>
      <c r="FS973" s="26"/>
      <c r="FT973" s="26"/>
      <c r="FU973" s="26"/>
      <c r="FV973" s="26"/>
      <c r="FW973" s="26"/>
      <c r="FX973" s="26"/>
      <c r="FY973" s="26"/>
      <c r="FZ973" s="26"/>
      <c r="GA973" s="26"/>
      <c r="GB973" s="26"/>
      <c r="GC973" s="26"/>
      <c r="GD973" s="26"/>
      <c r="GE973" s="26"/>
      <c r="GF973" s="26"/>
      <c r="GG973" s="26"/>
      <c r="GH973" s="26"/>
      <c r="GI973" s="26"/>
      <c r="GJ973" s="26"/>
      <c r="GK973" s="26"/>
      <c r="GL973" s="26"/>
      <c r="GM973" s="26"/>
      <c r="GN973" s="26"/>
      <c r="GO973" s="26"/>
      <c r="GP973" s="26"/>
      <c r="GQ973" s="26"/>
      <c r="GR973" s="26"/>
      <c r="GS973" s="26"/>
      <c r="GT973" s="26"/>
    </row>
    <row r="974" spans="1:202"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c r="DQ974" s="26"/>
      <c r="DR974" s="26"/>
      <c r="DS974" s="26"/>
      <c r="DT974" s="26"/>
      <c r="DU974" s="26"/>
      <c r="DV974" s="26"/>
      <c r="DW974" s="26"/>
      <c r="DX974" s="26"/>
      <c r="DY974" s="26"/>
      <c r="DZ974" s="26"/>
      <c r="EA974" s="26"/>
      <c r="EB974" s="26"/>
      <c r="EC974" s="26"/>
      <c r="ED974" s="26"/>
      <c r="EE974" s="26"/>
      <c r="EF974" s="26"/>
      <c r="EG974" s="26"/>
      <c r="EH974" s="26"/>
      <c r="EI974" s="26"/>
      <c r="EJ974" s="26"/>
      <c r="EK974" s="26"/>
      <c r="EL974" s="26"/>
      <c r="EM974" s="26"/>
      <c r="EN974" s="26"/>
      <c r="EO974" s="26"/>
      <c r="EP974" s="26"/>
      <c r="EQ974" s="26"/>
      <c r="ER974" s="26"/>
      <c r="ES974" s="26"/>
      <c r="ET974" s="26"/>
      <c r="EU974" s="26"/>
      <c r="EV974" s="26"/>
      <c r="EW974" s="26"/>
      <c r="EX974" s="26"/>
      <c r="EY974" s="26"/>
      <c r="EZ974" s="26"/>
      <c r="FA974" s="26"/>
      <c r="FB974" s="26"/>
      <c r="FC974" s="26"/>
      <c r="FD974" s="26"/>
      <c r="FE974" s="26"/>
      <c r="FF974" s="26"/>
      <c r="FG974" s="26"/>
      <c r="FH974" s="26"/>
      <c r="FI974" s="26"/>
      <c r="FJ974" s="26"/>
      <c r="FK974" s="26"/>
      <c r="FL974" s="26"/>
      <c r="FM974" s="26"/>
      <c r="FN974" s="26"/>
      <c r="FO974" s="26"/>
      <c r="FP974" s="26"/>
      <c r="FQ974" s="26"/>
      <c r="FR974" s="26"/>
      <c r="FS974" s="26"/>
      <c r="FT974" s="26"/>
      <c r="FU974" s="26"/>
      <c r="FV974" s="26"/>
      <c r="FW974" s="26"/>
      <c r="FX974" s="26"/>
      <c r="FY974" s="26"/>
      <c r="FZ974" s="26"/>
      <c r="GA974" s="26"/>
      <c r="GB974" s="26"/>
      <c r="GC974" s="26"/>
      <c r="GD974" s="26"/>
      <c r="GE974" s="26"/>
      <c r="GF974" s="26"/>
      <c r="GG974" s="26"/>
      <c r="GH974" s="26"/>
      <c r="GI974" s="26"/>
      <c r="GJ974" s="26"/>
      <c r="GK974" s="26"/>
      <c r="GL974" s="26"/>
      <c r="GM974" s="26"/>
      <c r="GN974" s="26"/>
      <c r="GO974" s="26"/>
      <c r="GP974" s="26"/>
      <c r="GQ974" s="26"/>
      <c r="GR974" s="26"/>
      <c r="GS974" s="26"/>
      <c r="GT974" s="26"/>
    </row>
    <row r="975" spans="1:202"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c r="DQ975" s="26"/>
      <c r="DR975" s="26"/>
      <c r="DS975" s="26"/>
      <c r="DT975" s="26"/>
      <c r="DU975" s="26"/>
      <c r="DV975" s="26"/>
      <c r="DW975" s="26"/>
      <c r="DX975" s="26"/>
      <c r="DY975" s="26"/>
      <c r="DZ975" s="26"/>
      <c r="EA975" s="26"/>
      <c r="EB975" s="26"/>
      <c r="EC975" s="26"/>
      <c r="ED975" s="26"/>
      <c r="EE975" s="26"/>
      <c r="EF975" s="26"/>
      <c r="EG975" s="26"/>
      <c r="EH975" s="26"/>
      <c r="EI975" s="26"/>
      <c r="EJ975" s="26"/>
      <c r="EK975" s="26"/>
      <c r="EL975" s="26"/>
      <c r="EM975" s="26"/>
      <c r="EN975" s="26"/>
      <c r="EO975" s="26"/>
      <c r="EP975" s="26"/>
      <c r="EQ975" s="26"/>
      <c r="ER975" s="26"/>
      <c r="ES975" s="26"/>
      <c r="ET975" s="26"/>
      <c r="EU975" s="26"/>
      <c r="EV975" s="26"/>
      <c r="EW975" s="26"/>
      <c r="EX975" s="26"/>
      <c r="EY975" s="26"/>
      <c r="EZ975" s="26"/>
      <c r="FA975" s="26"/>
      <c r="FB975" s="26"/>
      <c r="FC975" s="26"/>
      <c r="FD975" s="26"/>
      <c r="FE975" s="26"/>
      <c r="FF975" s="26"/>
      <c r="FG975" s="26"/>
      <c r="FH975" s="26"/>
      <c r="FI975" s="26"/>
      <c r="FJ975" s="26"/>
      <c r="FK975" s="26"/>
      <c r="FL975" s="26"/>
      <c r="FM975" s="26"/>
      <c r="FN975" s="26"/>
      <c r="FO975" s="26"/>
      <c r="FP975" s="26"/>
      <c r="FQ975" s="26"/>
      <c r="FR975" s="26"/>
      <c r="FS975" s="26"/>
      <c r="FT975" s="26"/>
      <c r="FU975" s="26"/>
      <c r="FV975" s="26"/>
      <c r="FW975" s="26"/>
      <c r="FX975" s="26"/>
      <c r="FY975" s="26"/>
      <c r="FZ975" s="26"/>
      <c r="GA975" s="26"/>
      <c r="GB975" s="26"/>
      <c r="GC975" s="26"/>
      <c r="GD975" s="26"/>
      <c r="GE975" s="26"/>
      <c r="GF975" s="26"/>
      <c r="GG975" s="26"/>
      <c r="GH975" s="26"/>
      <c r="GI975" s="26"/>
      <c r="GJ975" s="26"/>
      <c r="GK975" s="26"/>
      <c r="GL975" s="26"/>
      <c r="GM975" s="26"/>
      <c r="GN975" s="26"/>
      <c r="GO975" s="26"/>
      <c r="GP975" s="26"/>
      <c r="GQ975" s="26"/>
      <c r="GR975" s="26"/>
      <c r="GS975" s="26"/>
      <c r="GT975" s="26"/>
    </row>
    <row r="976" spans="1:202"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c r="DQ976" s="26"/>
      <c r="DR976" s="26"/>
      <c r="DS976" s="26"/>
      <c r="DT976" s="26"/>
      <c r="DU976" s="26"/>
      <c r="DV976" s="26"/>
      <c r="DW976" s="26"/>
      <c r="DX976" s="26"/>
      <c r="DY976" s="26"/>
      <c r="DZ976" s="26"/>
      <c r="EA976" s="26"/>
      <c r="EB976" s="26"/>
      <c r="EC976" s="26"/>
      <c r="ED976" s="26"/>
      <c r="EE976" s="26"/>
      <c r="EF976" s="26"/>
      <c r="EG976" s="26"/>
      <c r="EH976" s="26"/>
      <c r="EI976" s="26"/>
      <c r="EJ976" s="26"/>
      <c r="EK976" s="26"/>
      <c r="EL976" s="26"/>
      <c r="EM976" s="26"/>
      <c r="EN976" s="26"/>
      <c r="EO976" s="26"/>
      <c r="EP976" s="26"/>
      <c r="EQ976" s="26"/>
      <c r="ER976" s="26"/>
      <c r="ES976" s="26"/>
      <c r="ET976" s="26"/>
      <c r="EU976" s="26"/>
      <c r="EV976" s="26"/>
      <c r="EW976" s="26"/>
      <c r="EX976" s="26"/>
      <c r="EY976" s="26"/>
      <c r="EZ976" s="26"/>
      <c r="FA976" s="26"/>
      <c r="FB976" s="26"/>
      <c r="FC976" s="26"/>
      <c r="FD976" s="26"/>
      <c r="FE976" s="26"/>
      <c r="FF976" s="26"/>
      <c r="FG976" s="26"/>
      <c r="FH976" s="26"/>
      <c r="FI976" s="26"/>
      <c r="FJ976" s="26"/>
      <c r="FK976" s="26"/>
      <c r="FL976" s="26"/>
      <c r="FM976" s="26"/>
      <c r="FN976" s="26"/>
      <c r="FO976" s="26"/>
      <c r="FP976" s="26"/>
      <c r="FQ976" s="26"/>
      <c r="FR976" s="26"/>
      <c r="FS976" s="26"/>
      <c r="FT976" s="26"/>
      <c r="FU976" s="26"/>
      <c r="FV976" s="26"/>
      <c r="FW976" s="26"/>
      <c r="FX976" s="26"/>
      <c r="FY976" s="26"/>
      <c r="FZ976" s="26"/>
      <c r="GA976" s="26"/>
      <c r="GB976" s="26"/>
      <c r="GC976" s="26"/>
      <c r="GD976" s="26"/>
      <c r="GE976" s="26"/>
      <c r="GF976" s="26"/>
      <c r="GG976" s="26"/>
      <c r="GH976" s="26"/>
      <c r="GI976" s="26"/>
      <c r="GJ976" s="26"/>
      <c r="GK976" s="26"/>
      <c r="GL976" s="26"/>
      <c r="GM976" s="26"/>
      <c r="GN976" s="26"/>
      <c r="GO976" s="26"/>
      <c r="GP976" s="26"/>
      <c r="GQ976" s="26"/>
      <c r="GR976" s="26"/>
      <c r="GS976" s="26"/>
      <c r="GT976" s="26"/>
    </row>
    <row r="977" spans="1:202"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c r="DQ977" s="26"/>
      <c r="DR977" s="26"/>
      <c r="DS977" s="26"/>
      <c r="DT977" s="26"/>
      <c r="DU977" s="26"/>
      <c r="DV977" s="26"/>
      <c r="DW977" s="26"/>
      <c r="DX977" s="26"/>
      <c r="DY977" s="26"/>
      <c r="DZ977" s="26"/>
      <c r="EA977" s="26"/>
      <c r="EB977" s="26"/>
      <c r="EC977" s="26"/>
      <c r="ED977" s="26"/>
      <c r="EE977" s="26"/>
      <c r="EF977" s="26"/>
      <c r="EG977" s="26"/>
      <c r="EH977" s="26"/>
      <c r="EI977" s="26"/>
      <c r="EJ977" s="26"/>
      <c r="EK977" s="26"/>
      <c r="EL977" s="26"/>
      <c r="EM977" s="26"/>
      <c r="EN977" s="26"/>
      <c r="EO977" s="26"/>
      <c r="EP977" s="26"/>
      <c r="EQ977" s="26"/>
      <c r="ER977" s="26"/>
      <c r="ES977" s="26"/>
      <c r="ET977" s="26"/>
      <c r="EU977" s="26"/>
      <c r="EV977" s="26"/>
      <c r="EW977" s="26"/>
      <c r="EX977" s="26"/>
      <c r="EY977" s="26"/>
      <c r="EZ977" s="26"/>
      <c r="FA977" s="26"/>
      <c r="FB977" s="26"/>
      <c r="FC977" s="26"/>
      <c r="FD977" s="26"/>
      <c r="FE977" s="26"/>
      <c r="FF977" s="26"/>
      <c r="FG977" s="26"/>
      <c r="FH977" s="26"/>
      <c r="FI977" s="26"/>
      <c r="FJ977" s="26"/>
      <c r="FK977" s="26"/>
      <c r="FL977" s="26"/>
      <c r="FM977" s="26"/>
      <c r="FN977" s="26"/>
      <c r="FO977" s="26"/>
      <c r="FP977" s="26"/>
      <c r="FQ977" s="26"/>
      <c r="FR977" s="26"/>
      <c r="FS977" s="26"/>
      <c r="FT977" s="26"/>
      <c r="FU977" s="26"/>
      <c r="FV977" s="26"/>
      <c r="FW977" s="26"/>
      <c r="FX977" s="26"/>
      <c r="FY977" s="26"/>
      <c r="FZ977" s="26"/>
      <c r="GA977" s="26"/>
      <c r="GB977" s="26"/>
      <c r="GC977" s="26"/>
      <c r="GD977" s="26"/>
      <c r="GE977" s="26"/>
      <c r="GF977" s="26"/>
      <c r="GG977" s="26"/>
      <c r="GH977" s="26"/>
      <c r="GI977" s="26"/>
      <c r="GJ977" s="26"/>
      <c r="GK977" s="26"/>
      <c r="GL977" s="26"/>
      <c r="GM977" s="26"/>
      <c r="GN977" s="26"/>
      <c r="GO977" s="26"/>
      <c r="GP977" s="26"/>
      <c r="GQ977" s="26"/>
      <c r="GR977" s="26"/>
      <c r="GS977" s="26"/>
      <c r="GT977" s="26"/>
    </row>
    <row r="978" spans="1:202"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c r="DQ978" s="26"/>
      <c r="DR978" s="26"/>
      <c r="DS978" s="26"/>
      <c r="DT978" s="26"/>
      <c r="DU978" s="26"/>
      <c r="DV978" s="26"/>
      <c r="DW978" s="26"/>
      <c r="DX978" s="26"/>
      <c r="DY978" s="26"/>
      <c r="DZ978" s="26"/>
      <c r="EA978" s="26"/>
      <c r="EB978" s="26"/>
      <c r="EC978" s="26"/>
      <c r="ED978" s="26"/>
      <c r="EE978" s="26"/>
      <c r="EF978" s="26"/>
      <c r="EG978" s="26"/>
      <c r="EH978" s="26"/>
      <c r="EI978" s="26"/>
      <c r="EJ978" s="26"/>
      <c r="EK978" s="26"/>
      <c r="EL978" s="26"/>
      <c r="EM978" s="26"/>
      <c r="EN978" s="26"/>
      <c r="EO978" s="26"/>
      <c r="EP978" s="26"/>
      <c r="EQ978" s="26"/>
      <c r="ER978" s="26"/>
      <c r="ES978" s="26"/>
      <c r="ET978" s="26"/>
      <c r="EU978" s="26"/>
      <c r="EV978" s="26"/>
      <c r="EW978" s="26"/>
      <c r="EX978" s="26"/>
      <c r="EY978" s="26"/>
      <c r="EZ978" s="26"/>
      <c r="FA978" s="26"/>
      <c r="FB978" s="26"/>
      <c r="FC978" s="26"/>
      <c r="FD978" s="26"/>
      <c r="FE978" s="26"/>
      <c r="FF978" s="26"/>
      <c r="FG978" s="26"/>
      <c r="FH978" s="26"/>
      <c r="FI978" s="26"/>
      <c r="FJ978" s="26"/>
      <c r="FK978" s="26"/>
      <c r="FL978" s="26"/>
      <c r="FM978" s="26"/>
      <c r="FN978" s="26"/>
      <c r="FO978" s="26"/>
      <c r="FP978" s="26"/>
      <c r="FQ978" s="26"/>
      <c r="FR978" s="26"/>
      <c r="FS978" s="26"/>
      <c r="FT978" s="26"/>
      <c r="FU978" s="26"/>
      <c r="FV978" s="26"/>
      <c r="FW978" s="26"/>
      <c r="FX978" s="26"/>
      <c r="FY978" s="26"/>
      <c r="FZ978" s="26"/>
      <c r="GA978" s="26"/>
      <c r="GB978" s="26"/>
      <c r="GC978" s="26"/>
      <c r="GD978" s="26"/>
      <c r="GE978" s="26"/>
      <c r="GF978" s="26"/>
      <c r="GG978" s="26"/>
      <c r="GH978" s="26"/>
      <c r="GI978" s="26"/>
      <c r="GJ978" s="26"/>
      <c r="GK978" s="26"/>
      <c r="GL978" s="26"/>
      <c r="GM978" s="26"/>
      <c r="GN978" s="26"/>
      <c r="GO978" s="26"/>
      <c r="GP978" s="26"/>
      <c r="GQ978" s="26"/>
      <c r="GR978" s="26"/>
      <c r="GS978" s="26"/>
      <c r="GT978" s="26"/>
    </row>
    <row r="979" spans="1:202"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c r="DQ979" s="26"/>
      <c r="DR979" s="26"/>
      <c r="DS979" s="26"/>
      <c r="DT979" s="26"/>
      <c r="DU979" s="26"/>
      <c r="DV979" s="26"/>
      <c r="DW979" s="26"/>
      <c r="DX979" s="26"/>
      <c r="DY979" s="26"/>
      <c r="DZ979" s="26"/>
      <c r="EA979" s="26"/>
      <c r="EB979" s="26"/>
      <c r="EC979" s="26"/>
      <c r="ED979" s="26"/>
      <c r="EE979" s="26"/>
      <c r="EF979" s="26"/>
      <c r="EG979" s="26"/>
      <c r="EH979" s="26"/>
      <c r="EI979" s="26"/>
      <c r="EJ979" s="26"/>
      <c r="EK979" s="26"/>
      <c r="EL979" s="26"/>
      <c r="EM979" s="26"/>
      <c r="EN979" s="26"/>
      <c r="EO979" s="26"/>
      <c r="EP979" s="26"/>
      <c r="EQ979" s="26"/>
      <c r="ER979" s="26"/>
      <c r="ES979" s="26"/>
      <c r="ET979" s="26"/>
      <c r="EU979" s="26"/>
      <c r="EV979" s="26"/>
      <c r="EW979" s="26"/>
      <c r="EX979" s="26"/>
      <c r="EY979" s="26"/>
      <c r="EZ979" s="26"/>
      <c r="FA979" s="26"/>
      <c r="FB979" s="26"/>
      <c r="FC979" s="26"/>
      <c r="FD979" s="26"/>
      <c r="FE979" s="26"/>
      <c r="FF979" s="26"/>
      <c r="FG979" s="26"/>
      <c r="FH979" s="26"/>
      <c r="FI979" s="26"/>
      <c r="FJ979" s="26"/>
      <c r="FK979" s="26"/>
      <c r="FL979" s="26"/>
      <c r="FM979" s="26"/>
      <c r="FN979" s="26"/>
      <c r="FO979" s="26"/>
      <c r="FP979" s="26"/>
      <c r="FQ979" s="26"/>
      <c r="FR979" s="26"/>
      <c r="FS979" s="26"/>
      <c r="FT979" s="26"/>
      <c r="FU979" s="26"/>
      <c r="FV979" s="26"/>
      <c r="FW979" s="26"/>
      <c r="FX979" s="26"/>
      <c r="FY979" s="26"/>
      <c r="FZ979" s="26"/>
      <c r="GA979" s="26"/>
      <c r="GB979" s="26"/>
      <c r="GC979" s="26"/>
      <c r="GD979" s="26"/>
      <c r="GE979" s="26"/>
      <c r="GF979" s="26"/>
      <c r="GG979" s="26"/>
      <c r="GH979" s="26"/>
      <c r="GI979" s="26"/>
      <c r="GJ979" s="26"/>
      <c r="GK979" s="26"/>
      <c r="GL979" s="26"/>
      <c r="GM979" s="26"/>
      <c r="GN979" s="26"/>
      <c r="GO979" s="26"/>
      <c r="GP979" s="26"/>
      <c r="GQ979" s="26"/>
      <c r="GR979" s="26"/>
      <c r="GS979" s="26"/>
      <c r="GT979" s="26"/>
    </row>
    <row r="980" spans="1:202"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c r="DQ980" s="26"/>
      <c r="DR980" s="26"/>
      <c r="DS980" s="26"/>
      <c r="DT980" s="26"/>
      <c r="DU980" s="26"/>
      <c r="DV980" s="26"/>
      <c r="DW980" s="26"/>
      <c r="DX980" s="26"/>
      <c r="DY980" s="26"/>
      <c r="DZ980" s="26"/>
      <c r="EA980" s="26"/>
      <c r="EB980" s="26"/>
      <c r="EC980" s="26"/>
      <c r="ED980" s="26"/>
      <c r="EE980" s="26"/>
      <c r="EF980" s="26"/>
      <c r="EG980" s="26"/>
      <c r="EH980" s="26"/>
      <c r="EI980" s="26"/>
      <c r="EJ980" s="26"/>
      <c r="EK980" s="26"/>
      <c r="EL980" s="26"/>
      <c r="EM980" s="26"/>
      <c r="EN980" s="26"/>
      <c r="EO980" s="26"/>
      <c r="EP980" s="26"/>
      <c r="EQ980" s="26"/>
      <c r="ER980" s="26"/>
      <c r="ES980" s="26"/>
      <c r="ET980" s="26"/>
      <c r="EU980" s="26"/>
      <c r="EV980" s="26"/>
      <c r="EW980" s="26"/>
      <c r="EX980" s="26"/>
      <c r="EY980" s="26"/>
      <c r="EZ980" s="26"/>
      <c r="FA980" s="26"/>
      <c r="FB980" s="26"/>
      <c r="FC980" s="26"/>
      <c r="FD980" s="26"/>
      <c r="FE980" s="26"/>
      <c r="FF980" s="26"/>
      <c r="FG980" s="26"/>
      <c r="FH980" s="26"/>
      <c r="FI980" s="26"/>
      <c r="FJ980" s="26"/>
      <c r="FK980" s="26"/>
      <c r="FL980" s="26"/>
      <c r="FM980" s="26"/>
      <c r="FN980" s="26"/>
      <c r="FO980" s="26"/>
      <c r="FP980" s="26"/>
      <c r="FQ980" s="26"/>
      <c r="FR980" s="26"/>
      <c r="FS980" s="26"/>
      <c r="FT980" s="26"/>
      <c r="FU980" s="26"/>
      <c r="FV980" s="26"/>
      <c r="FW980" s="26"/>
      <c r="FX980" s="26"/>
      <c r="FY980" s="26"/>
      <c r="FZ980" s="26"/>
      <c r="GA980" s="26"/>
      <c r="GB980" s="26"/>
      <c r="GC980" s="26"/>
      <c r="GD980" s="26"/>
      <c r="GE980" s="26"/>
      <c r="GF980" s="26"/>
      <c r="GG980" s="26"/>
      <c r="GH980" s="26"/>
      <c r="GI980" s="26"/>
      <c r="GJ980" s="26"/>
      <c r="GK980" s="26"/>
      <c r="GL980" s="26"/>
      <c r="GM980" s="26"/>
      <c r="GN980" s="26"/>
      <c r="GO980" s="26"/>
      <c r="GP980" s="26"/>
      <c r="GQ980" s="26"/>
      <c r="GR980" s="26"/>
      <c r="GS980" s="26"/>
      <c r="GT980" s="26"/>
    </row>
    <row r="981" spans="1:202"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c r="DQ981" s="26"/>
      <c r="DR981" s="26"/>
      <c r="DS981" s="26"/>
      <c r="DT981" s="26"/>
      <c r="DU981" s="26"/>
      <c r="DV981" s="26"/>
      <c r="DW981" s="26"/>
      <c r="DX981" s="26"/>
      <c r="DY981" s="26"/>
      <c r="DZ981" s="26"/>
      <c r="EA981" s="26"/>
      <c r="EB981" s="26"/>
      <c r="EC981" s="26"/>
      <c r="ED981" s="26"/>
      <c r="EE981" s="26"/>
      <c r="EF981" s="26"/>
      <c r="EG981" s="26"/>
      <c r="EH981" s="26"/>
      <c r="EI981" s="26"/>
      <c r="EJ981" s="26"/>
      <c r="EK981" s="26"/>
      <c r="EL981" s="26"/>
      <c r="EM981" s="26"/>
      <c r="EN981" s="26"/>
      <c r="EO981" s="26"/>
      <c r="EP981" s="26"/>
      <c r="EQ981" s="26"/>
      <c r="ER981" s="26"/>
      <c r="ES981" s="26"/>
      <c r="ET981" s="26"/>
      <c r="EU981" s="26"/>
      <c r="EV981" s="26"/>
      <c r="EW981" s="26"/>
      <c r="EX981" s="26"/>
      <c r="EY981" s="26"/>
      <c r="EZ981" s="26"/>
      <c r="FA981" s="26"/>
      <c r="FB981" s="26"/>
      <c r="FC981" s="26"/>
      <c r="FD981" s="26"/>
      <c r="FE981" s="26"/>
      <c r="FF981" s="26"/>
      <c r="FG981" s="26"/>
      <c r="FH981" s="26"/>
      <c r="FI981" s="26"/>
      <c r="FJ981" s="26"/>
      <c r="FK981" s="26"/>
      <c r="FL981" s="26"/>
      <c r="FM981" s="26"/>
      <c r="FN981" s="26"/>
      <c r="FO981" s="26"/>
      <c r="FP981" s="26"/>
      <c r="FQ981" s="26"/>
      <c r="FR981" s="26"/>
      <c r="FS981" s="26"/>
      <c r="FT981" s="26"/>
      <c r="FU981" s="26"/>
      <c r="FV981" s="26"/>
      <c r="FW981" s="26"/>
      <c r="FX981" s="26"/>
      <c r="FY981" s="26"/>
      <c r="FZ981" s="26"/>
      <c r="GA981" s="26"/>
      <c r="GB981" s="26"/>
      <c r="GC981" s="26"/>
      <c r="GD981" s="26"/>
      <c r="GE981" s="26"/>
      <c r="GF981" s="26"/>
      <c r="GG981" s="26"/>
      <c r="GH981" s="26"/>
      <c r="GI981" s="26"/>
      <c r="GJ981" s="26"/>
      <c r="GK981" s="26"/>
      <c r="GL981" s="26"/>
      <c r="GM981" s="26"/>
      <c r="GN981" s="26"/>
      <c r="GO981" s="26"/>
      <c r="GP981" s="26"/>
      <c r="GQ981" s="26"/>
      <c r="GR981" s="26"/>
      <c r="GS981" s="26"/>
      <c r="GT981" s="26"/>
    </row>
    <row r="982" spans="1:202"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c r="DQ982" s="26"/>
      <c r="DR982" s="26"/>
      <c r="DS982" s="26"/>
      <c r="DT982" s="26"/>
      <c r="DU982" s="26"/>
      <c r="DV982" s="26"/>
      <c r="DW982" s="26"/>
      <c r="DX982" s="26"/>
      <c r="DY982" s="26"/>
      <c r="DZ982" s="26"/>
      <c r="EA982" s="26"/>
      <c r="EB982" s="26"/>
      <c r="EC982" s="26"/>
      <c r="ED982" s="26"/>
      <c r="EE982" s="26"/>
      <c r="EF982" s="26"/>
      <c r="EG982" s="26"/>
      <c r="EH982" s="26"/>
      <c r="EI982" s="26"/>
      <c r="EJ982" s="26"/>
      <c r="EK982" s="26"/>
      <c r="EL982" s="26"/>
      <c r="EM982" s="26"/>
      <c r="EN982" s="26"/>
      <c r="EO982" s="26"/>
      <c r="EP982" s="26"/>
      <c r="EQ982" s="26"/>
      <c r="ER982" s="26"/>
      <c r="ES982" s="26"/>
      <c r="ET982" s="26"/>
      <c r="EU982" s="26"/>
      <c r="EV982" s="26"/>
      <c r="EW982" s="26"/>
      <c r="EX982" s="26"/>
      <c r="EY982" s="26"/>
      <c r="EZ982" s="26"/>
      <c r="FA982" s="26"/>
      <c r="FB982" s="26"/>
      <c r="FC982" s="26"/>
      <c r="FD982" s="26"/>
      <c r="FE982" s="26"/>
      <c r="FF982" s="26"/>
      <c r="FG982" s="26"/>
      <c r="FH982" s="26"/>
      <c r="FI982" s="26"/>
      <c r="FJ982" s="26"/>
      <c r="FK982" s="26"/>
      <c r="FL982" s="26"/>
      <c r="FM982" s="26"/>
      <c r="FN982" s="26"/>
      <c r="FO982" s="26"/>
      <c r="FP982" s="26"/>
      <c r="FQ982" s="26"/>
      <c r="FR982" s="26"/>
      <c r="FS982" s="26"/>
      <c r="FT982" s="26"/>
      <c r="FU982" s="26"/>
      <c r="FV982" s="26"/>
      <c r="FW982" s="26"/>
      <c r="FX982" s="26"/>
      <c r="FY982" s="26"/>
      <c r="FZ982" s="26"/>
      <c r="GA982" s="26"/>
      <c r="GB982" s="26"/>
      <c r="GC982" s="26"/>
      <c r="GD982" s="26"/>
      <c r="GE982" s="26"/>
      <c r="GF982" s="26"/>
      <c r="GG982" s="26"/>
      <c r="GH982" s="26"/>
      <c r="GI982" s="26"/>
      <c r="GJ982" s="26"/>
      <c r="GK982" s="26"/>
      <c r="GL982" s="26"/>
      <c r="GM982" s="26"/>
      <c r="GN982" s="26"/>
      <c r="GO982" s="26"/>
      <c r="GP982" s="26"/>
      <c r="GQ982" s="26"/>
      <c r="GR982" s="26"/>
      <c r="GS982" s="26"/>
      <c r="GT982" s="26"/>
    </row>
    <row r="983" spans="1:202"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c r="DQ983" s="26"/>
      <c r="DR983" s="26"/>
      <c r="DS983" s="26"/>
      <c r="DT983" s="26"/>
      <c r="DU983" s="26"/>
      <c r="DV983" s="26"/>
      <c r="DW983" s="26"/>
      <c r="DX983" s="26"/>
      <c r="DY983" s="26"/>
      <c r="DZ983" s="26"/>
      <c r="EA983" s="26"/>
      <c r="EB983" s="26"/>
      <c r="EC983" s="26"/>
      <c r="ED983" s="26"/>
      <c r="EE983" s="26"/>
      <c r="EF983" s="26"/>
      <c r="EG983" s="26"/>
      <c r="EH983" s="26"/>
      <c r="EI983" s="26"/>
      <c r="EJ983" s="26"/>
      <c r="EK983" s="26"/>
      <c r="EL983" s="26"/>
      <c r="EM983" s="26"/>
      <c r="EN983" s="26"/>
      <c r="EO983" s="26"/>
      <c r="EP983" s="26"/>
      <c r="EQ983" s="26"/>
      <c r="ER983" s="26"/>
      <c r="ES983" s="26"/>
      <c r="ET983" s="26"/>
      <c r="EU983" s="26"/>
      <c r="EV983" s="26"/>
      <c r="EW983" s="26"/>
      <c r="EX983" s="26"/>
      <c r="EY983" s="26"/>
      <c r="EZ983" s="26"/>
      <c r="FA983" s="26"/>
      <c r="FB983" s="26"/>
      <c r="FC983" s="26"/>
      <c r="FD983" s="26"/>
      <c r="FE983" s="26"/>
      <c r="FF983" s="26"/>
      <c r="FG983" s="26"/>
      <c r="FH983" s="26"/>
      <c r="FI983" s="26"/>
      <c r="FJ983" s="26"/>
      <c r="FK983" s="26"/>
      <c r="FL983" s="26"/>
      <c r="FM983" s="26"/>
      <c r="FN983" s="26"/>
      <c r="FO983" s="26"/>
      <c r="FP983" s="26"/>
      <c r="FQ983" s="26"/>
      <c r="FR983" s="26"/>
      <c r="FS983" s="26"/>
      <c r="FT983" s="26"/>
      <c r="FU983" s="26"/>
      <c r="FV983" s="26"/>
      <c r="FW983" s="26"/>
      <c r="FX983" s="26"/>
      <c r="FY983" s="26"/>
      <c r="FZ983" s="26"/>
      <c r="GA983" s="26"/>
      <c r="GB983" s="26"/>
      <c r="GC983" s="26"/>
      <c r="GD983" s="26"/>
      <c r="GE983" s="26"/>
      <c r="GF983" s="26"/>
      <c r="GG983" s="26"/>
      <c r="GH983" s="26"/>
      <c r="GI983" s="26"/>
      <c r="GJ983" s="26"/>
      <c r="GK983" s="26"/>
      <c r="GL983" s="26"/>
      <c r="GM983" s="26"/>
      <c r="GN983" s="26"/>
      <c r="GO983" s="26"/>
      <c r="GP983" s="26"/>
      <c r="GQ983" s="26"/>
      <c r="GR983" s="26"/>
      <c r="GS983" s="26"/>
      <c r="GT983" s="26"/>
    </row>
    <row r="984" spans="1:202"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c r="DQ984" s="26"/>
      <c r="DR984" s="26"/>
      <c r="DS984" s="26"/>
      <c r="DT984" s="26"/>
      <c r="DU984" s="26"/>
      <c r="DV984" s="26"/>
      <c r="DW984" s="26"/>
      <c r="DX984" s="26"/>
      <c r="DY984" s="26"/>
      <c r="DZ984" s="26"/>
      <c r="EA984" s="26"/>
      <c r="EB984" s="26"/>
      <c r="EC984" s="26"/>
      <c r="ED984" s="26"/>
      <c r="EE984" s="26"/>
      <c r="EF984" s="26"/>
      <c r="EG984" s="26"/>
      <c r="EH984" s="26"/>
      <c r="EI984" s="26"/>
      <c r="EJ984" s="26"/>
      <c r="EK984" s="26"/>
      <c r="EL984" s="26"/>
      <c r="EM984" s="26"/>
      <c r="EN984" s="26"/>
      <c r="EO984" s="26"/>
      <c r="EP984" s="26"/>
      <c r="EQ984" s="26"/>
      <c r="ER984" s="26"/>
      <c r="ES984" s="26"/>
      <c r="ET984" s="26"/>
      <c r="EU984" s="26"/>
      <c r="EV984" s="26"/>
      <c r="EW984" s="26"/>
      <c r="EX984" s="26"/>
      <c r="EY984" s="26"/>
      <c r="EZ984" s="26"/>
      <c r="FA984" s="26"/>
      <c r="FB984" s="26"/>
      <c r="FC984" s="26"/>
      <c r="FD984" s="26"/>
      <c r="FE984" s="26"/>
      <c r="FF984" s="26"/>
      <c r="FG984" s="26"/>
      <c r="FH984" s="26"/>
      <c r="FI984" s="26"/>
      <c r="FJ984" s="26"/>
      <c r="FK984" s="26"/>
      <c r="FL984" s="26"/>
      <c r="FM984" s="26"/>
      <c r="FN984" s="26"/>
      <c r="FO984" s="26"/>
      <c r="FP984" s="26"/>
      <c r="FQ984" s="26"/>
      <c r="FR984" s="26"/>
      <c r="FS984" s="26"/>
      <c r="FT984" s="26"/>
      <c r="FU984" s="26"/>
      <c r="FV984" s="26"/>
      <c r="FW984" s="26"/>
      <c r="FX984" s="26"/>
      <c r="FY984" s="26"/>
      <c r="FZ984" s="26"/>
      <c r="GA984" s="26"/>
      <c r="GB984" s="26"/>
      <c r="GC984" s="26"/>
      <c r="GD984" s="26"/>
      <c r="GE984" s="26"/>
      <c r="GF984" s="26"/>
      <c r="GG984" s="26"/>
      <c r="GH984" s="26"/>
      <c r="GI984" s="26"/>
      <c r="GJ984" s="26"/>
      <c r="GK984" s="26"/>
      <c r="GL984" s="26"/>
      <c r="GM984" s="26"/>
      <c r="GN984" s="26"/>
      <c r="GO984" s="26"/>
      <c r="GP984" s="26"/>
      <c r="GQ984" s="26"/>
      <c r="GR984" s="26"/>
      <c r="GS984" s="26"/>
      <c r="GT984" s="26"/>
    </row>
    <row r="985" spans="1:202"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c r="DQ985" s="26"/>
      <c r="DR985" s="26"/>
      <c r="DS985" s="26"/>
      <c r="DT985" s="26"/>
      <c r="DU985" s="26"/>
      <c r="DV985" s="26"/>
      <c r="DW985" s="26"/>
      <c r="DX985" s="26"/>
      <c r="DY985" s="26"/>
      <c r="DZ985" s="26"/>
      <c r="EA985" s="26"/>
      <c r="EB985" s="26"/>
      <c r="EC985" s="26"/>
      <c r="ED985" s="26"/>
      <c r="EE985" s="26"/>
      <c r="EF985" s="26"/>
      <c r="EG985" s="26"/>
      <c r="EH985" s="26"/>
      <c r="EI985" s="26"/>
      <c r="EJ985" s="26"/>
      <c r="EK985" s="26"/>
      <c r="EL985" s="26"/>
      <c r="EM985" s="26"/>
      <c r="EN985" s="26"/>
      <c r="EO985" s="26"/>
      <c r="EP985" s="26"/>
      <c r="EQ985" s="26"/>
      <c r="ER985" s="26"/>
      <c r="ES985" s="26"/>
      <c r="ET985" s="26"/>
      <c r="EU985" s="26"/>
      <c r="EV985" s="26"/>
      <c r="EW985" s="26"/>
      <c r="EX985" s="26"/>
      <c r="EY985" s="26"/>
      <c r="EZ985" s="26"/>
      <c r="FA985" s="26"/>
      <c r="FB985" s="26"/>
      <c r="FC985" s="26"/>
      <c r="FD985" s="26"/>
      <c r="FE985" s="26"/>
      <c r="FF985" s="26"/>
      <c r="FG985" s="26"/>
      <c r="FH985" s="26"/>
      <c r="FI985" s="26"/>
      <c r="FJ985" s="26"/>
      <c r="FK985" s="26"/>
      <c r="FL985" s="26"/>
      <c r="FM985" s="26"/>
      <c r="FN985" s="26"/>
      <c r="FO985" s="26"/>
      <c r="FP985" s="26"/>
      <c r="FQ985" s="26"/>
      <c r="FR985" s="26"/>
      <c r="FS985" s="26"/>
      <c r="FT985" s="26"/>
      <c r="FU985" s="26"/>
      <c r="FV985" s="26"/>
      <c r="FW985" s="26"/>
      <c r="FX985" s="26"/>
      <c r="FY985" s="26"/>
      <c r="FZ985" s="26"/>
      <c r="GA985" s="26"/>
      <c r="GB985" s="26"/>
      <c r="GC985" s="26"/>
      <c r="GD985" s="26"/>
      <c r="GE985" s="26"/>
      <c r="GF985" s="26"/>
      <c r="GG985" s="26"/>
      <c r="GH985" s="26"/>
      <c r="GI985" s="26"/>
      <c r="GJ985" s="26"/>
      <c r="GK985" s="26"/>
      <c r="GL985" s="26"/>
      <c r="GM985" s="26"/>
      <c r="GN985" s="26"/>
      <c r="GO985" s="26"/>
      <c r="GP985" s="26"/>
      <c r="GQ985" s="26"/>
      <c r="GR985" s="26"/>
      <c r="GS985" s="26"/>
      <c r="GT985" s="26"/>
    </row>
    <row r="986" spans="1:202"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c r="DQ986" s="26"/>
      <c r="DR986" s="26"/>
      <c r="DS986" s="26"/>
      <c r="DT986" s="26"/>
      <c r="DU986" s="26"/>
      <c r="DV986" s="26"/>
      <c r="DW986" s="26"/>
      <c r="DX986" s="26"/>
      <c r="DY986" s="26"/>
      <c r="DZ986" s="26"/>
      <c r="EA986" s="26"/>
      <c r="EB986" s="26"/>
      <c r="EC986" s="26"/>
      <c r="ED986" s="26"/>
      <c r="EE986" s="26"/>
      <c r="EF986" s="26"/>
      <c r="EG986" s="26"/>
      <c r="EH986" s="26"/>
      <c r="EI986" s="26"/>
      <c r="EJ986" s="26"/>
      <c r="EK986" s="26"/>
      <c r="EL986" s="26"/>
      <c r="EM986" s="26"/>
      <c r="EN986" s="26"/>
      <c r="EO986" s="26"/>
      <c r="EP986" s="26"/>
      <c r="EQ986" s="26"/>
      <c r="ER986" s="26"/>
      <c r="ES986" s="26"/>
      <c r="ET986" s="26"/>
      <c r="EU986" s="26"/>
      <c r="EV986" s="26"/>
      <c r="EW986" s="26"/>
      <c r="EX986" s="26"/>
      <c r="EY986" s="26"/>
      <c r="EZ986" s="26"/>
      <c r="FA986" s="26"/>
      <c r="FB986" s="26"/>
      <c r="FC986" s="26"/>
      <c r="FD986" s="26"/>
      <c r="FE986" s="26"/>
      <c r="FF986" s="26"/>
      <c r="FG986" s="26"/>
      <c r="FH986" s="26"/>
      <c r="FI986" s="26"/>
      <c r="FJ986" s="26"/>
      <c r="FK986" s="26"/>
      <c r="FL986" s="26"/>
      <c r="FM986" s="26"/>
      <c r="FN986" s="26"/>
      <c r="FO986" s="26"/>
      <c r="FP986" s="26"/>
      <c r="FQ986" s="26"/>
      <c r="FR986" s="26"/>
      <c r="FS986" s="26"/>
      <c r="FT986" s="26"/>
      <c r="FU986" s="26"/>
      <c r="FV986" s="26"/>
      <c r="FW986" s="26"/>
      <c r="FX986" s="26"/>
      <c r="FY986" s="26"/>
      <c r="FZ986" s="26"/>
      <c r="GA986" s="26"/>
      <c r="GB986" s="26"/>
      <c r="GC986" s="26"/>
      <c r="GD986" s="26"/>
      <c r="GE986" s="26"/>
      <c r="GF986" s="26"/>
      <c r="GG986" s="26"/>
      <c r="GH986" s="26"/>
      <c r="GI986" s="26"/>
      <c r="GJ986" s="26"/>
      <c r="GK986" s="26"/>
      <c r="GL986" s="26"/>
      <c r="GM986" s="26"/>
      <c r="GN986" s="26"/>
      <c r="GO986" s="26"/>
      <c r="GP986" s="26"/>
      <c r="GQ986" s="26"/>
      <c r="GR986" s="26"/>
      <c r="GS986" s="26"/>
      <c r="GT986" s="26"/>
    </row>
    <row r="987" spans="1:202"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c r="DQ987" s="26"/>
      <c r="DR987" s="26"/>
      <c r="DS987" s="26"/>
      <c r="DT987" s="26"/>
      <c r="DU987" s="26"/>
      <c r="DV987" s="26"/>
      <c r="DW987" s="26"/>
      <c r="DX987" s="26"/>
      <c r="DY987" s="26"/>
      <c r="DZ987" s="26"/>
      <c r="EA987" s="26"/>
      <c r="EB987" s="26"/>
      <c r="EC987" s="26"/>
      <c r="ED987" s="26"/>
      <c r="EE987" s="26"/>
      <c r="EF987" s="26"/>
      <c r="EG987" s="26"/>
      <c r="EH987" s="26"/>
      <c r="EI987" s="26"/>
      <c r="EJ987" s="26"/>
      <c r="EK987" s="26"/>
      <c r="EL987" s="26"/>
      <c r="EM987" s="26"/>
      <c r="EN987" s="26"/>
      <c r="EO987" s="26"/>
      <c r="EP987" s="26"/>
      <c r="EQ987" s="26"/>
      <c r="ER987" s="26"/>
      <c r="ES987" s="26"/>
      <c r="ET987" s="26"/>
      <c r="EU987" s="26"/>
      <c r="EV987" s="26"/>
      <c r="EW987" s="26"/>
      <c r="EX987" s="26"/>
      <c r="EY987" s="26"/>
      <c r="EZ987" s="26"/>
      <c r="FA987" s="26"/>
      <c r="FB987" s="26"/>
      <c r="FC987" s="26"/>
      <c r="FD987" s="26"/>
      <c r="FE987" s="26"/>
      <c r="FF987" s="26"/>
      <c r="FG987" s="26"/>
      <c r="FH987" s="26"/>
      <c r="FI987" s="26"/>
      <c r="FJ987" s="26"/>
      <c r="FK987" s="26"/>
      <c r="FL987" s="26"/>
      <c r="FM987" s="26"/>
      <c r="FN987" s="26"/>
      <c r="FO987" s="26"/>
      <c r="FP987" s="26"/>
      <c r="FQ987" s="26"/>
      <c r="FR987" s="26"/>
      <c r="FS987" s="26"/>
      <c r="FT987" s="26"/>
      <c r="FU987" s="26"/>
      <c r="FV987" s="26"/>
      <c r="FW987" s="26"/>
      <c r="FX987" s="26"/>
      <c r="FY987" s="26"/>
      <c r="FZ987" s="26"/>
      <c r="GA987" s="26"/>
      <c r="GB987" s="26"/>
      <c r="GC987" s="26"/>
      <c r="GD987" s="26"/>
      <c r="GE987" s="26"/>
      <c r="GF987" s="26"/>
      <c r="GG987" s="26"/>
      <c r="GH987" s="26"/>
      <c r="GI987" s="26"/>
      <c r="GJ987" s="26"/>
      <c r="GK987" s="26"/>
      <c r="GL987" s="26"/>
      <c r="GM987" s="26"/>
      <c r="GN987" s="26"/>
      <c r="GO987" s="26"/>
      <c r="GP987" s="26"/>
      <c r="GQ987" s="26"/>
      <c r="GR987" s="26"/>
      <c r="GS987" s="26"/>
      <c r="GT987" s="26"/>
    </row>
    <row r="988" spans="1:202"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c r="DQ988" s="26"/>
      <c r="DR988" s="26"/>
      <c r="DS988" s="26"/>
      <c r="DT988" s="26"/>
      <c r="DU988" s="26"/>
      <c r="DV988" s="26"/>
      <c r="DW988" s="26"/>
      <c r="DX988" s="26"/>
      <c r="DY988" s="26"/>
      <c r="DZ988" s="26"/>
      <c r="EA988" s="26"/>
      <c r="EB988" s="26"/>
      <c r="EC988" s="26"/>
      <c r="ED988" s="26"/>
      <c r="EE988" s="26"/>
      <c r="EF988" s="26"/>
      <c r="EG988" s="26"/>
      <c r="EH988" s="26"/>
      <c r="EI988" s="26"/>
      <c r="EJ988" s="26"/>
      <c r="EK988" s="26"/>
      <c r="EL988" s="26"/>
      <c r="EM988" s="26"/>
      <c r="EN988" s="26"/>
      <c r="EO988" s="26"/>
      <c r="EP988" s="26"/>
      <c r="EQ988" s="26"/>
      <c r="ER988" s="26"/>
      <c r="ES988" s="26"/>
      <c r="ET988" s="26"/>
      <c r="EU988" s="26"/>
      <c r="EV988" s="26"/>
      <c r="EW988" s="26"/>
      <c r="EX988" s="26"/>
      <c r="EY988" s="26"/>
      <c r="EZ988" s="26"/>
      <c r="FA988" s="26"/>
      <c r="FB988" s="26"/>
      <c r="FC988" s="26"/>
      <c r="FD988" s="26"/>
      <c r="FE988" s="26"/>
      <c r="FF988" s="26"/>
      <c r="FG988" s="26"/>
      <c r="FH988" s="26"/>
      <c r="FI988" s="26"/>
      <c r="FJ988" s="26"/>
      <c r="FK988" s="26"/>
      <c r="FL988" s="26"/>
      <c r="FM988" s="26"/>
      <c r="FN988" s="26"/>
      <c r="FO988" s="26"/>
      <c r="FP988" s="26"/>
      <c r="FQ988" s="26"/>
      <c r="FR988" s="26"/>
      <c r="FS988" s="26"/>
      <c r="FT988" s="26"/>
      <c r="FU988" s="26"/>
      <c r="FV988" s="26"/>
      <c r="FW988" s="26"/>
      <c r="FX988" s="26"/>
      <c r="FY988" s="26"/>
      <c r="FZ988" s="26"/>
      <c r="GA988" s="26"/>
      <c r="GB988" s="26"/>
      <c r="GC988" s="26"/>
      <c r="GD988" s="26"/>
      <c r="GE988" s="26"/>
      <c r="GF988" s="26"/>
      <c r="GG988" s="26"/>
      <c r="GH988" s="26"/>
      <c r="GI988" s="26"/>
      <c r="GJ988" s="26"/>
      <c r="GK988" s="26"/>
      <c r="GL988" s="26"/>
      <c r="GM988" s="26"/>
      <c r="GN988" s="26"/>
      <c r="GO988" s="26"/>
      <c r="GP988" s="26"/>
      <c r="GQ988" s="26"/>
      <c r="GR988" s="26"/>
      <c r="GS988" s="26"/>
      <c r="GT988" s="26"/>
    </row>
    <row r="989" spans="1:202"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c r="DQ989" s="26"/>
      <c r="DR989" s="26"/>
      <c r="DS989" s="26"/>
      <c r="DT989" s="26"/>
      <c r="DU989" s="26"/>
      <c r="DV989" s="26"/>
      <c r="DW989" s="26"/>
      <c r="DX989" s="26"/>
      <c r="DY989" s="26"/>
      <c r="DZ989" s="26"/>
      <c r="EA989" s="26"/>
      <c r="EB989" s="26"/>
      <c r="EC989" s="26"/>
      <c r="ED989" s="26"/>
      <c r="EE989" s="26"/>
      <c r="EF989" s="26"/>
      <c r="EG989" s="26"/>
      <c r="EH989" s="26"/>
      <c r="EI989" s="26"/>
      <c r="EJ989" s="26"/>
      <c r="EK989" s="26"/>
      <c r="EL989" s="26"/>
      <c r="EM989" s="26"/>
      <c r="EN989" s="26"/>
      <c r="EO989" s="26"/>
      <c r="EP989" s="26"/>
      <c r="EQ989" s="26"/>
      <c r="ER989" s="26"/>
      <c r="ES989" s="26"/>
      <c r="ET989" s="26"/>
      <c r="EU989" s="26"/>
      <c r="EV989" s="26"/>
      <c r="EW989" s="26"/>
      <c r="EX989" s="26"/>
      <c r="EY989" s="26"/>
      <c r="EZ989" s="26"/>
      <c r="FA989" s="26"/>
      <c r="FB989" s="26"/>
      <c r="FC989" s="26"/>
      <c r="FD989" s="26"/>
      <c r="FE989" s="26"/>
      <c r="FF989" s="26"/>
      <c r="FG989" s="26"/>
      <c r="FH989" s="26"/>
      <c r="FI989" s="26"/>
      <c r="FJ989" s="26"/>
      <c r="FK989" s="26"/>
      <c r="FL989" s="26"/>
      <c r="FM989" s="26"/>
      <c r="FN989" s="26"/>
      <c r="FO989" s="26"/>
      <c r="FP989" s="26"/>
      <c r="FQ989" s="26"/>
      <c r="FR989" s="26"/>
      <c r="FS989" s="26"/>
      <c r="FT989" s="26"/>
      <c r="FU989" s="26"/>
      <c r="FV989" s="26"/>
      <c r="FW989" s="26"/>
      <c r="FX989" s="26"/>
      <c r="FY989" s="26"/>
      <c r="FZ989" s="26"/>
      <c r="GA989" s="26"/>
      <c r="GB989" s="26"/>
      <c r="GC989" s="26"/>
      <c r="GD989" s="26"/>
      <c r="GE989" s="26"/>
      <c r="GF989" s="26"/>
      <c r="GG989" s="26"/>
      <c r="GH989" s="26"/>
      <c r="GI989" s="26"/>
      <c r="GJ989" s="26"/>
      <c r="GK989" s="26"/>
      <c r="GL989" s="26"/>
      <c r="GM989" s="26"/>
      <c r="GN989" s="26"/>
      <c r="GO989" s="26"/>
      <c r="GP989" s="26"/>
      <c r="GQ989" s="26"/>
      <c r="GR989" s="26"/>
      <c r="GS989" s="26"/>
      <c r="GT989" s="26"/>
    </row>
    <row r="990" spans="1:202"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c r="DQ990" s="26"/>
      <c r="DR990" s="26"/>
      <c r="DS990" s="26"/>
      <c r="DT990" s="26"/>
      <c r="DU990" s="26"/>
      <c r="DV990" s="26"/>
      <c r="DW990" s="26"/>
      <c r="DX990" s="26"/>
      <c r="DY990" s="26"/>
      <c r="DZ990" s="26"/>
      <c r="EA990" s="26"/>
      <c r="EB990" s="26"/>
      <c r="EC990" s="26"/>
      <c r="ED990" s="26"/>
      <c r="EE990" s="26"/>
      <c r="EF990" s="26"/>
      <c r="EG990" s="26"/>
      <c r="EH990" s="26"/>
      <c r="EI990" s="26"/>
      <c r="EJ990" s="26"/>
      <c r="EK990" s="26"/>
      <c r="EL990" s="26"/>
      <c r="EM990" s="26"/>
      <c r="EN990" s="26"/>
      <c r="EO990" s="26"/>
      <c r="EP990" s="26"/>
      <c r="EQ990" s="26"/>
      <c r="ER990" s="26"/>
      <c r="ES990" s="26"/>
      <c r="ET990" s="26"/>
      <c r="EU990" s="26"/>
      <c r="EV990" s="26"/>
      <c r="EW990" s="26"/>
      <c r="EX990" s="26"/>
      <c r="EY990" s="26"/>
      <c r="EZ990" s="26"/>
      <c r="FA990" s="26"/>
      <c r="FB990" s="26"/>
      <c r="FC990" s="26"/>
      <c r="FD990" s="26"/>
      <c r="FE990" s="26"/>
      <c r="FF990" s="26"/>
      <c r="FG990" s="26"/>
      <c r="FH990" s="26"/>
      <c r="FI990" s="26"/>
      <c r="FJ990" s="26"/>
      <c r="FK990" s="26"/>
      <c r="FL990" s="26"/>
      <c r="FM990" s="26"/>
      <c r="FN990" s="26"/>
      <c r="FO990" s="26"/>
      <c r="FP990" s="26"/>
      <c r="FQ990" s="26"/>
      <c r="FR990" s="26"/>
      <c r="FS990" s="26"/>
      <c r="FT990" s="26"/>
      <c r="FU990" s="26"/>
      <c r="FV990" s="26"/>
      <c r="FW990" s="26"/>
      <c r="FX990" s="26"/>
      <c r="FY990" s="26"/>
      <c r="FZ990" s="26"/>
      <c r="GA990" s="26"/>
      <c r="GB990" s="26"/>
      <c r="GC990" s="26"/>
      <c r="GD990" s="26"/>
      <c r="GE990" s="26"/>
      <c r="GF990" s="26"/>
      <c r="GG990" s="26"/>
      <c r="GH990" s="26"/>
      <c r="GI990" s="26"/>
      <c r="GJ990" s="26"/>
      <c r="GK990" s="26"/>
      <c r="GL990" s="26"/>
      <c r="GM990" s="26"/>
      <c r="GN990" s="26"/>
      <c r="GO990" s="26"/>
      <c r="GP990" s="26"/>
      <c r="GQ990" s="26"/>
      <c r="GR990" s="26"/>
      <c r="GS990" s="26"/>
      <c r="GT990" s="26"/>
    </row>
    <row r="991" spans="1:202"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c r="DQ991" s="26"/>
      <c r="DR991" s="26"/>
      <c r="DS991" s="26"/>
      <c r="DT991" s="26"/>
      <c r="DU991" s="26"/>
      <c r="DV991" s="26"/>
      <c r="DW991" s="26"/>
      <c r="DX991" s="26"/>
      <c r="DY991" s="26"/>
      <c r="DZ991" s="26"/>
      <c r="EA991" s="26"/>
      <c r="EB991" s="26"/>
      <c r="EC991" s="26"/>
      <c r="ED991" s="26"/>
      <c r="EE991" s="26"/>
      <c r="EF991" s="26"/>
      <c r="EG991" s="26"/>
      <c r="EH991" s="26"/>
      <c r="EI991" s="26"/>
      <c r="EJ991" s="26"/>
      <c r="EK991" s="26"/>
      <c r="EL991" s="26"/>
      <c r="EM991" s="26"/>
      <c r="EN991" s="26"/>
      <c r="EO991" s="26"/>
      <c r="EP991" s="26"/>
      <c r="EQ991" s="26"/>
      <c r="ER991" s="26"/>
      <c r="ES991" s="26"/>
      <c r="ET991" s="26"/>
      <c r="EU991" s="26"/>
      <c r="EV991" s="26"/>
      <c r="EW991" s="26"/>
      <c r="EX991" s="26"/>
      <c r="EY991" s="26"/>
      <c r="EZ991" s="26"/>
      <c r="FA991" s="26"/>
      <c r="FB991" s="26"/>
      <c r="FC991" s="26"/>
      <c r="FD991" s="26"/>
      <c r="FE991" s="26"/>
      <c r="FF991" s="26"/>
      <c r="FG991" s="26"/>
      <c r="FH991" s="26"/>
      <c r="FI991" s="26"/>
      <c r="FJ991" s="26"/>
      <c r="FK991" s="26"/>
      <c r="FL991" s="26"/>
      <c r="FM991" s="26"/>
      <c r="FN991" s="26"/>
      <c r="FO991" s="26"/>
      <c r="FP991" s="26"/>
      <c r="FQ991" s="26"/>
      <c r="FR991" s="26"/>
      <c r="FS991" s="26"/>
      <c r="FT991" s="26"/>
      <c r="FU991" s="26"/>
      <c r="FV991" s="26"/>
      <c r="FW991" s="26"/>
      <c r="FX991" s="26"/>
      <c r="FY991" s="26"/>
      <c r="FZ991" s="26"/>
      <c r="GA991" s="26"/>
      <c r="GB991" s="26"/>
      <c r="GC991" s="26"/>
      <c r="GD991" s="26"/>
      <c r="GE991" s="26"/>
      <c r="GF991" s="26"/>
      <c r="GG991" s="26"/>
      <c r="GH991" s="26"/>
      <c r="GI991" s="26"/>
      <c r="GJ991" s="26"/>
      <c r="GK991" s="26"/>
      <c r="GL991" s="26"/>
      <c r="GM991" s="26"/>
      <c r="GN991" s="26"/>
      <c r="GO991" s="26"/>
      <c r="GP991" s="26"/>
      <c r="GQ991" s="26"/>
      <c r="GR991" s="26"/>
      <c r="GS991" s="26"/>
      <c r="GT991" s="26"/>
    </row>
    <row r="992" spans="1:202"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c r="DQ992" s="26"/>
      <c r="DR992" s="26"/>
      <c r="DS992" s="26"/>
      <c r="DT992" s="26"/>
      <c r="DU992" s="26"/>
      <c r="DV992" s="26"/>
      <c r="DW992" s="26"/>
      <c r="DX992" s="26"/>
      <c r="DY992" s="26"/>
      <c r="DZ992" s="26"/>
      <c r="EA992" s="26"/>
      <c r="EB992" s="26"/>
      <c r="EC992" s="26"/>
      <c r="ED992" s="26"/>
      <c r="EE992" s="26"/>
      <c r="EF992" s="26"/>
      <c r="EG992" s="26"/>
      <c r="EH992" s="26"/>
      <c r="EI992" s="26"/>
      <c r="EJ992" s="26"/>
      <c r="EK992" s="26"/>
      <c r="EL992" s="26"/>
      <c r="EM992" s="26"/>
      <c r="EN992" s="26"/>
      <c r="EO992" s="26"/>
      <c r="EP992" s="26"/>
      <c r="EQ992" s="26"/>
      <c r="ER992" s="26"/>
      <c r="ES992" s="26"/>
      <c r="ET992" s="26"/>
      <c r="EU992" s="26"/>
      <c r="EV992" s="26"/>
      <c r="EW992" s="26"/>
      <c r="EX992" s="26"/>
      <c r="EY992" s="26"/>
      <c r="EZ992" s="26"/>
      <c r="FA992" s="26"/>
      <c r="FB992" s="26"/>
      <c r="FC992" s="26"/>
      <c r="FD992" s="26"/>
      <c r="FE992" s="26"/>
      <c r="FF992" s="26"/>
      <c r="FG992" s="26"/>
      <c r="FH992" s="26"/>
      <c r="FI992" s="26"/>
      <c r="FJ992" s="26"/>
      <c r="FK992" s="26"/>
      <c r="FL992" s="26"/>
      <c r="FM992" s="26"/>
      <c r="FN992" s="26"/>
      <c r="FO992" s="26"/>
      <c r="FP992" s="26"/>
      <c r="FQ992" s="26"/>
      <c r="FR992" s="26"/>
      <c r="FS992" s="26"/>
      <c r="FT992" s="26"/>
      <c r="FU992" s="26"/>
      <c r="FV992" s="26"/>
      <c r="FW992" s="26"/>
      <c r="FX992" s="26"/>
      <c r="FY992" s="26"/>
      <c r="FZ992" s="26"/>
      <c r="GA992" s="26"/>
      <c r="GB992" s="26"/>
      <c r="GC992" s="26"/>
      <c r="GD992" s="26"/>
      <c r="GE992" s="26"/>
      <c r="GF992" s="26"/>
      <c r="GG992" s="26"/>
      <c r="GH992" s="26"/>
      <c r="GI992" s="26"/>
      <c r="GJ992" s="26"/>
      <c r="GK992" s="26"/>
      <c r="GL992" s="26"/>
      <c r="GM992" s="26"/>
      <c r="GN992" s="26"/>
      <c r="GO992" s="26"/>
      <c r="GP992" s="26"/>
      <c r="GQ992" s="26"/>
      <c r="GR992" s="26"/>
      <c r="GS992" s="26"/>
      <c r="GT992" s="26"/>
    </row>
    <row r="993" spans="1:202"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c r="DQ993" s="26"/>
      <c r="DR993" s="26"/>
      <c r="DS993" s="26"/>
      <c r="DT993" s="26"/>
      <c r="DU993" s="26"/>
      <c r="DV993" s="26"/>
      <c r="DW993" s="26"/>
      <c r="DX993" s="26"/>
      <c r="DY993" s="26"/>
      <c r="DZ993" s="26"/>
      <c r="EA993" s="26"/>
      <c r="EB993" s="26"/>
      <c r="EC993" s="26"/>
      <c r="ED993" s="26"/>
      <c r="EE993" s="26"/>
      <c r="EF993" s="26"/>
      <c r="EG993" s="26"/>
      <c r="EH993" s="26"/>
      <c r="EI993" s="26"/>
      <c r="EJ993" s="26"/>
      <c r="EK993" s="26"/>
      <c r="EL993" s="26"/>
      <c r="EM993" s="26"/>
      <c r="EN993" s="26"/>
      <c r="EO993" s="26"/>
      <c r="EP993" s="26"/>
      <c r="EQ993" s="26"/>
      <c r="ER993" s="26"/>
      <c r="ES993" s="26"/>
      <c r="ET993" s="26"/>
      <c r="EU993" s="26"/>
      <c r="EV993" s="26"/>
      <c r="EW993" s="26"/>
      <c r="EX993" s="26"/>
      <c r="EY993" s="26"/>
      <c r="EZ993" s="26"/>
      <c r="FA993" s="26"/>
      <c r="FB993" s="26"/>
      <c r="FC993" s="26"/>
      <c r="FD993" s="26"/>
      <c r="FE993" s="26"/>
      <c r="FF993" s="26"/>
      <c r="FG993" s="26"/>
      <c r="FH993" s="26"/>
      <c r="FI993" s="26"/>
      <c r="FJ993" s="26"/>
      <c r="FK993" s="26"/>
      <c r="FL993" s="26"/>
      <c r="FM993" s="26"/>
      <c r="FN993" s="26"/>
      <c r="FO993" s="26"/>
      <c r="FP993" s="26"/>
      <c r="FQ993" s="26"/>
      <c r="FR993" s="26"/>
      <c r="FS993" s="26"/>
      <c r="FT993" s="26"/>
      <c r="FU993" s="26"/>
      <c r="FV993" s="26"/>
      <c r="FW993" s="26"/>
      <c r="FX993" s="26"/>
      <c r="FY993" s="26"/>
      <c r="FZ993" s="26"/>
      <c r="GA993" s="26"/>
      <c r="GB993" s="26"/>
      <c r="GC993" s="26"/>
      <c r="GD993" s="26"/>
      <c r="GE993" s="26"/>
      <c r="GF993" s="26"/>
      <c r="GG993" s="26"/>
      <c r="GH993" s="26"/>
      <c r="GI993" s="26"/>
      <c r="GJ993" s="26"/>
      <c r="GK993" s="26"/>
      <c r="GL993" s="26"/>
      <c r="GM993" s="26"/>
      <c r="GN993" s="26"/>
      <c r="GO993" s="26"/>
      <c r="GP993" s="26"/>
      <c r="GQ993" s="26"/>
      <c r="GR993" s="26"/>
      <c r="GS993" s="26"/>
      <c r="GT993" s="26"/>
    </row>
    <row r="994" spans="1:202"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c r="DQ994" s="26"/>
      <c r="DR994" s="26"/>
      <c r="DS994" s="26"/>
      <c r="DT994" s="26"/>
      <c r="DU994" s="26"/>
      <c r="DV994" s="26"/>
      <c r="DW994" s="26"/>
      <c r="DX994" s="26"/>
      <c r="DY994" s="26"/>
      <c r="DZ994" s="26"/>
      <c r="EA994" s="26"/>
      <c r="EB994" s="26"/>
      <c r="EC994" s="26"/>
      <c r="ED994" s="26"/>
      <c r="EE994" s="26"/>
      <c r="EF994" s="26"/>
      <c r="EG994" s="26"/>
      <c r="EH994" s="26"/>
      <c r="EI994" s="26"/>
      <c r="EJ994" s="26"/>
      <c r="EK994" s="26"/>
      <c r="EL994" s="26"/>
      <c r="EM994" s="26"/>
      <c r="EN994" s="26"/>
      <c r="EO994" s="26"/>
      <c r="EP994" s="26"/>
      <c r="EQ994" s="26"/>
      <c r="ER994" s="26"/>
      <c r="ES994" s="26"/>
      <c r="ET994" s="26"/>
      <c r="EU994" s="26"/>
      <c r="EV994" s="26"/>
      <c r="EW994" s="26"/>
      <c r="EX994" s="26"/>
      <c r="EY994" s="26"/>
      <c r="EZ994" s="26"/>
      <c r="FA994" s="26"/>
      <c r="FB994" s="26"/>
      <c r="FC994" s="26"/>
      <c r="FD994" s="26"/>
      <c r="FE994" s="26"/>
      <c r="FF994" s="26"/>
      <c r="FG994" s="26"/>
      <c r="FH994" s="26"/>
      <c r="FI994" s="26"/>
      <c r="FJ994" s="26"/>
      <c r="FK994" s="26"/>
      <c r="FL994" s="26"/>
      <c r="FM994" s="26"/>
      <c r="FN994" s="26"/>
      <c r="FO994" s="26"/>
      <c r="FP994" s="26"/>
      <c r="FQ994" s="26"/>
      <c r="FR994" s="26"/>
      <c r="FS994" s="26"/>
      <c r="FT994" s="26"/>
      <c r="FU994" s="26"/>
      <c r="FV994" s="26"/>
      <c r="FW994" s="26"/>
      <c r="FX994" s="26"/>
      <c r="FY994" s="26"/>
      <c r="FZ994" s="26"/>
      <c r="GA994" s="26"/>
      <c r="GB994" s="26"/>
      <c r="GC994" s="26"/>
      <c r="GD994" s="26"/>
      <c r="GE994" s="26"/>
      <c r="GF994" s="26"/>
      <c r="GG994" s="26"/>
      <c r="GH994" s="26"/>
      <c r="GI994" s="26"/>
      <c r="GJ994" s="26"/>
      <c r="GK994" s="26"/>
      <c r="GL994" s="26"/>
      <c r="GM994" s="26"/>
      <c r="GN994" s="26"/>
      <c r="GO994" s="26"/>
      <c r="GP994" s="26"/>
      <c r="GQ994" s="26"/>
      <c r="GR994" s="26"/>
      <c r="GS994" s="26"/>
      <c r="GT994" s="26"/>
    </row>
    <row r="995" spans="1:202"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c r="DQ995" s="26"/>
      <c r="DR995" s="26"/>
      <c r="DS995" s="26"/>
      <c r="DT995" s="26"/>
      <c r="DU995" s="26"/>
      <c r="DV995" s="26"/>
      <c r="DW995" s="26"/>
      <c r="DX995" s="26"/>
      <c r="DY995" s="26"/>
      <c r="DZ995" s="26"/>
      <c r="EA995" s="26"/>
      <c r="EB995" s="26"/>
      <c r="EC995" s="26"/>
      <c r="ED995" s="26"/>
      <c r="EE995" s="26"/>
      <c r="EF995" s="26"/>
      <c r="EG995" s="26"/>
      <c r="EH995" s="26"/>
      <c r="EI995" s="26"/>
      <c r="EJ995" s="26"/>
      <c r="EK995" s="26"/>
      <c r="EL995" s="26"/>
      <c r="EM995" s="26"/>
      <c r="EN995" s="26"/>
      <c r="EO995" s="26"/>
      <c r="EP995" s="26"/>
      <c r="EQ995" s="26"/>
      <c r="ER995" s="26"/>
      <c r="ES995" s="26"/>
      <c r="ET995" s="26"/>
      <c r="EU995" s="26"/>
      <c r="EV995" s="26"/>
      <c r="EW995" s="26"/>
      <c r="EX995" s="26"/>
      <c r="EY995" s="26"/>
      <c r="EZ995" s="26"/>
      <c r="FA995" s="26"/>
      <c r="FB995" s="26"/>
      <c r="FC995" s="26"/>
      <c r="FD995" s="26"/>
      <c r="FE995" s="26"/>
      <c r="FF995" s="26"/>
      <c r="FG995" s="26"/>
      <c r="FH995" s="26"/>
      <c r="FI995" s="26"/>
      <c r="FJ995" s="26"/>
      <c r="FK995" s="26"/>
      <c r="FL995" s="26"/>
      <c r="FM995" s="26"/>
      <c r="FN995" s="26"/>
      <c r="FO995" s="26"/>
      <c r="FP995" s="26"/>
      <c r="FQ995" s="26"/>
      <c r="FR995" s="26"/>
      <c r="FS995" s="26"/>
      <c r="FT995" s="26"/>
      <c r="FU995" s="26"/>
      <c r="FV995" s="26"/>
      <c r="FW995" s="26"/>
      <c r="FX995" s="26"/>
      <c r="FY995" s="26"/>
      <c r="FZ995" s="26"/>
      <c r="GA995" s="26"/>
      <c r="GB995" s="26"/>
      <c r="GC995" s="26"/>
      <c r="GD995" s="26"/>
      <c r="GE995" s="26"/>
      <c r="GF995" s="26"/>
      <c r="GG995" s="26"/>
      <c r="GH995" s="26"/>
      <c r="GI995" s="26"/>
      <c r="GJ995" s="26"/>
      <c r="GK995" s="26"/>
      <c r="GL995" s="26"/>
      <c r="GM995" s="26"/>
      <c r="GN995" s="26"/>
      <c r="GO995" s="26"/>
      <c r="GP995" s="26"/>
      <c r="GQ995" s="26"/>
      <c r="GR995" s="26"/>
      <c r="GS995" s="26"/>
      <c r="GT995" s="26"/>
    </row>
    <row r="996" spans="1:202"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c r="DQ996" s="26"/>
      <c r="DR996" s="26"/>
      <c r="DS996" s="26"/>
      <c r="DT996" s="26"/>
      <c r="DU996" s="26"/>
      <c r="DV996" s="26"/>
      <c r="DW996" s="26"/>
      <c r="DX996" s="26"/>
      <c r="DY996" s="26"/>
      <c r="DZ996" s="26"/>
      <c r="EA996" s="26"/>
      <c r="EB996" s="26"/>
      <c r="EC996" s="26"/>
      <c r="ED996" s="26"/>
      <c r="EE996" s="26"/>
      <c r="EF996" s="26"/>
      <c r="EG996" s="26"/>
      <c r="EH996" s="26"/>
      <c r="EI996" s="26"/>
      <c r="EJ996" s="26"/>
      <c r="EK996" s="26"/>
      <c r="EL996" s="26"/>
      <c r="EM996" s="26"/>
      <c r="EN996" s="26"/>
      <c r="EO996" s="26"/>
      <c r="EP996" s="26"/>
      <c r="EQ996" s="26"/>
      <c r="ER996" s="26"/>
      <c r="ES996" s="26"/>
      <c r="ET996" s="26"/>
      <c r="EU996" s="26"/>
      <c r="EV996" s="26"/>
      <c r="EW996" s="26"/>
      <c r="EX996" s="26"/>
      <c r="EY996" s="26"/>
      <c r="EZ996" s="26"/>
      <c r="FA996" s="26"/>
      <c r="FB996" s="26"/>
      <c r="FC996" s="26"/>
      <c r="FD996" s="26"/>
      <c r="FE996" s="26"/>
      <c r="FF996" s="26"/>
      <c r="FG996" s="26"/>
      <c r="FH996" s="26"/>
      <c r="FI996" s="26"/>
      <c r="FJ996" s="26"/>
      <c r="FK996" s="26"/>
      <c r="FL996" s="26"/>
      <c r="FM996" s="26"/>
      <c r="FN996" s="26"/>
      <c r="FO996" s="26"/>
      <c r="FP996" s="26"/>
      <c r="FQ996" s="26"/>
      <c r="FR996" s="26"/>
      <c r="FS996" s="26"/>
      <c r="FT996" s="26"/>
      <c r="FU996" s="26"/>
      <c r="FV996" s="26"/>
      <c r="FW996" s="26"/>
      <c r="FX996" s="26"/>
      <c r="FY996" s="26"/>
      <c r="FZ996" s="26"/>
      <c r="GA996" s="26"/>
      <c r="GB996" s="26"/>
      <c r="GC996" s="26"/>
      <c r="GD996" s="26"/>
      <c r="GE996" s="26"/>
      <c r="GF996" s="26"/>
      <c r="GG996" s="26"/>
      <c r="GH996" s="26"/>
      <c r="GI996" s="26"/>
      <c r="GJ996" s="26"/>
      <c r="GK996" s="26"/>
      <c r="GL996" s="26"/>
      <c r="GM996" s="26"/>
      <c r="GN996" s="26"/>
      <c r="GO996" s="26"/>
      <c r="GP996" s="26"/>
      <c r="GQ996" s="26"/>
      <c r="GR996" s="26"/>
      <c r="GS996" s="26"/>
      <c r="GT996" s="26"/>
    </row>
    <row r="997" spans="1:202"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c r="DQ997" s="26"/>
      <c r="DR997" s="26"/>
      <c r="DS997" s="26"/>
      <c r="DT997" s="26"/>
      <c r="DU997" s="26"/>
      <c r="DV997" s="26"/>
      <c r="DW997" s="26"/>
      <c r="DX997" s="26"/>
      <c r="DY997" s="26"/>
      <c r="DZ997" s="26"/>
      <c r="EA997" s="26"/>
      <c r="EB997" s="26"/>
      <c r="EC997" s="26"/>
      <c r="ED997" s="26"/>
      <c r="EE997" s="26"/>
      <c r="EF997" s="26"/>
      <c r="EG997" s="26"/>
      <c r="EH997" s="26"/>
      <c r="EI997" s="26"/>
      <c r="EJ997" s="26"/>
      <c r="EK997" s="26"/>
      <c r="EL997" s="26"/>
      <c r="EM997" s="26"/>
      <c r="EN997" s="26"/>
      <c r="EO997" s="26"/>
      <c r="EP997" s="26"/>
      <c r="EQ997" s="26"/>
      <c r="ER997" s="26"/>
      <c r="ES997" s="26"/>
      <c r="ET997" s="26"/>
      <c r="EU997" s="26"/>
      <c r="EV997" s="26"/>
      <c r="EW997" s="26"/>
      <c r="EX997" s="26"/>
      <c r="EY997" s="26"/>
      <c r="EZ997" s="26"/>
      <c r="FA997" s="26"/>
      <c r="FB997" s="26"/>
      <c r="FC997" s="26"/>
      <c r="FD997" s="26"/>
      <c r="FE997" s="26"/>
      <c r="FF997" s="26"/>
      <c r="FG997" s="26"/>
      <c r="FH997" s="26"/>
      <c r="FI997" s="26"/>
      <c r="FJ997" s="26"/>
      <c r="FK997" s="26"/>
      <c r="FL997" s="26"/>
      <c r="FM997" s="26"/>
      <c r="FN997" s="26"/>
      <c r="FO997" s="26"/>
      <c r="FP997" s="26"/>
      <c r="FQ997" s="26"/>
      <c r="FR997" s="26"/>
      <c r="FS997" s="26"/>
      <c r="FT997" s="26"/>
      <c r="FU997" s="26"/>
      <c r="FV997" s="26"/>
      <c r="FW997" s="26"/>
      <c r="FX997" s="26"/>
      <c r="FY997" s="26"/>
      <c r="FZ997" s="26"/>
      <c r="GA997" s="26"/>
      <c r="GB997" s="26"/>
      <c r="GC997" s="26"/>
      <c r="GD997" s="26"/>
      <c r="GE997" s="26"/>
      <c r="GF997" s="26"/>
      <c r="GG997" s="26"/>
      <c r="GH997" s="26"/>
      <c r="GI997" s="26"/>
      <c r="GJ997" s="26"/>
      <c r="GK997" s="26"/>
      <c r="GL997" s="26"/>
      <c r="GM997" s="26"/>
      <c r="GN997" s="26"/>
      <c r="GO997" s="26"/>
      <c r="GP997" s="26"/>
      <c r="GQ997" s="26"/>
      <c r="GR997" s="26"/>
      <c r="GS997" s="26"/>
      <c r="GT997" s="26"/>
    </row>
    <row r="998" spans="1:202"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c r="DQ998" s="26"/>
      <c r="DR998" s="26"/>
      <c r="DS998" s="26"/>
      <c r="DT998" s="26"/>
      <c r="DU998" s="26"/>
      <c r="DV998" s="26"/>
      <c r="DW998" s="26"/>
      <c r="DX998" s="26"/>
      <c r="DY998" s="26"/>
      <c r="DZ998" s="26"/>
      <c r="EA998" s="26"/>
      <c r="EB998" s="26"/>
      <c r="EC998" s="26"/>
      <c r="ED998" s="26"/>
      <c r="EE998" s="26"/>
      <c r="EF998" s="26"/>
      <c r="EG998" s="26"/>
      <c r="EH998" s="26"/>
      <c r="EI998" s="26"/>
      <c r="EJ998" s="26"/>
      <c r="EK998" s="26"/>
      <c r="EL998" s="26"/>
      <c r="EM998" s="26"/>
      <c r="EN998" s="26"/>
      <c r="EO998" s="26"/>
      <c r="EP998" s="26"/>
      <c r="EQ998" s="26"/>
      <c r="ER998" s="26"/>
      <c r="ES998" s="26"/>
      <c r="ET998" s="26"/>
      <c r="EU998" s="26"/>
      <c r="EV998" s="26"/>
      <c r="EW998" s="26"/>
      <c r="EX998" s="26"/>
      <c r="EY998" s="26"/>
      <c r="EZ998" s="26"/>
      <c r="FA998" s="26"/>
      <c r="FB998" s="26"/>
      <c r="FC998" s="26"/>
      <c r="FD998" s="26"/>
      <c r="FE998" s="26"/>
      <c r="FF998" s="26"/>
      <c r="FG998" s="26"/>
      <c r="FH998" s="26"/>
      <c r="FI998" s="26"/>
      <c r="FJ998" s="26"/>
      <c r="FK998" s="26"/>
      <c r="FL998" s="26"/>
      <c r="FM998" s="26"/>
      <c r="FN998" s="26"/>
      <c r="FO998" s="26"/>
      <c r="FP998" s="26"/>
      <c r="FQ998" s="26"/>
      <c r="FR998" s="26"/>
      <c r="FS998" s="26"/>
      <c r="FT998" s="26"/>
      <c r="FU998" s="26"/>
      <c r="FV998" s="26"/>
      <c r="FW998" s="26"/>
      <c r="FX998" s="26"/>
      <c r="FY998" s="26"/>
      <c r="FZ998" s="26"/>
      <c r="GA998" s="26"/>
      <c r="GB998" s="26"/>
      <c r="GC998" s="26"/>
      <c r="GD998" s="26"/>
      <c r="GE998" s="26"/>
      <c r="GF998" s="26"/>
      <c r="GG998" s="26"/>
      <c r="GH998" s="26"/>
      <c r="GI998" s="26"/>
      <c r="GJ998" s="26"/>
      <c r="GK998" s="26"/>
      <c r="GL998" s="26"/>
      <c r="GM998" s="26"/>
      <c r="GN998" s="26"/>
      <c r="GO998" s="26"/>
      <c r="GP998" s="26"/>
      <c r="GQ998" s="26"/>
      <c r="GR998" s="26"/>
      <c r="GS998" s="26"/>
      <c r="GT998" s="26"/>
    </row>
    <row r="999" spans="1:202"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c r="DQ999" s="26"/>
      <c r="DR999" s="26"/>
      <c r="DS999" s="26"/>
      <c r="DT999" s="26"/>
      <c r="DU999" s="26"/>
      <c r="DV999" s="26"/>
      <c r="DW999" s="26"/>
      <c r="DX999" s="26"/>
      <c r="DY999" s="26"/>
      <c r="DZ999" s="26"/>
      <c r="EA999" s="26"/>
      <c r="EB999" s="26"/>
      <c r="EC999" s="26"/>
      <c r="ED999" s="26"/>
      <c r="EE999" s="26"/>
      <c r="EF999" s="26"/>
      <c r="EG999" s="26"/>
      <c r="EH999" s="26"/>
      <c r="EI999" s="26"/>
      <c r="EJ999" s="26"/>
      <c r="EK999" s="26"/>
      <c r="EL999" s="26"/>
      <c r="EM999" s="26"/>
      <c r="EN999" s="26"/>
      <c r="EO999" s="26"/>
      <c r="EP999" s="26"/>
      <c r="EQ999" s="26"/>
      <c r="ER999" s="26"/>
      <c r="ES999" s="26"/>
      <c r="ET999" s="26"/>
      <c r="EU999" s="26"/>
      <c r="EV999" s="26"/>
      <c r="EW999" s="26"/>
      <c r="EX999" s="26"/>
      <c r="EY999" s="26"/>
      <c r="EZ999" s="26"/>
      <c r="FA999" s="26"/>
      <c r="FB999" s="26"/>
      <c r="FC999" s="26"/>
      <c r="FD999" s="26"/>
      <c r="FE999" s="26"/>
      <c r="FF999" s="26"/>
      <c r="FG999" s="26"/>
      <c r="FH999" s="26"/>
      <c r="FI999" s="26"/>
      <c r="FJ999" s="26"/>
      <c r="FK999" s="26"/>
      <c r="FL999" s="26"/>
      <c r="FM999" s="26"/>
      <c r="FN999" s="26"/>
      <c r="FO999" s="26"/>
      <c r="FP999" s="26"/>
      <c r="FQ999" s="26"/>
      <c r="FR999" s="26"/>
      <c r="FS999" s="26"/>
      <c r="FT999" s="26"/>
      <c r="FU999" s="26"/>
      <c r="FV999" s="26"/>
      <c r="FW999" s="26"/>
      <c r="FX999" s="26"/>
      <c r="FY999" s="26"/>
      <c r="FZ999" s="26"/>
      <c r="GA999" s="26"/>
      <c r="GB999" s="26"/>
      <c r="GC999" s="26"/>
      <c r="GD999" s="26"/>
      <c r="GE999" s="26"/>
      <c r="GF999" s="26"/>
      <c r="GG999" s="26"/>
      <c r="GH999" s="26"/>
      <c r="GI999" s="26"/>
      <c r="GJ999" s="26"/>
      <c r="GK999" s="26"/>
      <c r="GL999" s="26"/>
      <c r="GM999" s="26"/>
      <c r="GN999" s="26"/>
      <c r="GO999" s="26"/>
      <c r="GP999" s="26"/>
      <c r="GQ999" s="26"/>
      <c r="GR999" s="26"/>
      <c r="GS999" s="26"/>
      <c r="GT999" s="26"/>
    </row>
    <row r="1000" spans="1:202"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c r="DQ1000" s="26"/>
      <c r="DR1000" s="26"/>
      <c r="DS1000" s="26"/>
      <c r="DT1000" s="26"/>
      <c r="DU1000" s="26"/>
      <c r="DV1000" s="26"/>
      <c r="DW1000" s="26"/>
      <c r="DX1000" s="26"/>
      <c r="DY1000" s="26"/>
      <c r="DZ1000" s="26"/>
      <c r="EA1000" s="26"/>
      <c r="EB1000" s="26"/>
      <c r="EC1000" s="26"/>
      <c r="ED1000" s="26"/>
      <c r="EE1000" s="26"/>
      <c r="EF1000" s="26"/>
      <c r="EG1000" s="26"/>
      <c r="EH1000" s="26"/>
      <c r="EI1000" s="26"/>
      <c r="EJ1000" s="26"/>
      <c r="EK1000" s="26"/>
      <c r="EL1000" s="26"/>
      <c r="EM1000" s="26"/>
      <c r="EN1000" s="26"/>
      <c r="EO1000" s="26"/>
      <c r="EP1000" s="26"/>
      <c r="EQ1000" s="26"/>
      <c r="ER1000" s="26"/>
      <c r="ES1000" s="26"/>
      <c r="ET1000" s="26"/>
      <c r="EU1000" s="26"/>
      <c r="EV1000" s="26"/>
      <c r="EW1000" s="26"/>
      <c r="EX1000" s="26"/>
      <c r="EY1000" s="26"/>
      <c r="EZ1000" s="26"/>
      <c r="FA1000" s="26"/>
      <c r="FB1000" s="26"/>
      <c r="FC1000" s="26"/>
      <c r="FD1000" s="26"/>
      <c r="FE1000" s="26"/>
      <c r="FF1000" s="26"/>
      <c r="FG1000" s="26"/>
      <c r="FH1000" s="26"/>
      <c r="FI1000" s="26"/>
      <c r="FJ1000" s="26"/>
      <c r="FK1000" s="26"/>
      <c r="FL1000" s="26"/>
      <c r="FM1000" s="26"/>
      <c r="FN1000" s="26"/>
      <c r="FO1000" s="26"/>
      <c r="FP1000" s="26"/>
      <c r="FQ1000" s="26"/>
      <c r="FR1000" s="26"/>
      <c r="FS1000" s="26"/>
      <c r="FT1000" s="26"/>
      <c r="FU1000" s="26"/>
      <c r="FV1000" s="26"/>
      <c r="FW1000" s="26"/>
      <c r="FX1000" s="26"/>
      <c r="FY1000" s="26"/>
      <c r="FZ1000" s="26"/>
      <c r="GA1000" s="26"/>
      <c r="GB1000" s="26"/>
      <c r="GC1000" s="26"/>
      <c r="GD1000" s="26"/>
      <c r="GE1000" s="26"/>
      <c r="GF1000" s="26"/>
      <c r="GG1000" s="26"/>
      <c r="GH1000" s="26"/>
      <c r="GI1000" s="26"/>
      <c r="GJ1000" s="26"/>
      <c r="GK1000" s="26"/>
      <c r="GL1000" s="26"/>
      <c r="GM1000" s="26"/>
      <c r="GN1000" s="26"/>
      <c r="GO1000" s="26"/>
      <c r="GP1000" s="26"/>
      <c r="GQ1000" s="26"/>
      <c r="GR1000" s="26"/>
      <c r="GS1000" s="26"/>
      <c r="GT1000" s="26"/>
    </row>
    <row r="1001" spans="1:202" x14ac:dyDescent="0.2">
      <c r="A1001" s="26"/>
      <c r="B1001" s="26"/>
      <c r="C1001" s="26"/>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c r="BI1001" s="26"/>
      <c r="BJ1001" s="26"/>
      <c r="BK1001" s="26"/>
      <c r="BL1001" s="26"/>
      <c r="BM1001" s="26"/>
      <c r="BN1001" s="26"/>
      <c r="BO1001" s="26"/>
      <c r="BP1001" s="26"/>
      <c r="BQ1001" s="26"/>
      <c r="BR1001" s="26"/>
      <c r="BS1001" s="26"/>
      <c r="BT1001" s="26"/>
      <c r="BU1001" s="26"/>
      <c r="BV1001" s="26"/>
      <c r="BW1001" s="26"/>
      <c r="BX1001" s="26"/>
      <c r="BY1001" s="26"/>
      <c r="BZ1001" s="26"/>
      <c r="CA1001" s="26"/>
      <c r="CB1001" s="26"/>
      <c r="CC1001" s="26"/>
      <c r="CD1001" s="26"/>
      <c r="CE1001" s="26"/>
      <c r="CF1001" s="26"/>
      <c r="CG1001" s="26"/>
      <c r="CH1001" s="26"/>
      <c r="CI1001" s="26"/>
      <c r="CJ1001" s="26"/>
      <c r="CK1001" s="26"/>
      <c r="CL1001" s="26"/>
      <c r="CM1001" s="26"/>
      <c r="CN1001" s="26"/>
      <c r="CO1001" s="26"/>
      <c r="CP1001" s="26"/>
      <c r="CQ1001" s="26"/>
      <c r="CR1001" s="26"/>
      <c r="CS1001" s="26"/>
      <c r="CT1001" s="26"/>
      <c r="CU1001" s="26"/>
      <c r="CV1001" s="26"/>
      <c r="CW1001" s="26"/>
      <c r="CX1001" s="26"/>
      <c r="CY1001" s="26"/>
      <c r="CZ1001" s="26"/>
      <c r="DA1001" s="26"/>
      <c r="DB1001" s="26"/>
      <c r="DC1001" s="26"/>
      <c r="DD1001" s="26"/>
      <c r="DE1001" s="26"/>
      <c r="DF1001" s="26"/>
      <c r="DG1001" s="26"/>
      <c r="DH1001" s="26"/>
      <c r="DI1001" s="26"/>
      <c r="DJ1001" s="26"/>
      <c r="DK1001" s="26"/>
      <c r="DL1001" s="26"/>
      <c r="DM1001" s="26"/>
      <c r="DN1001" s="26"/>
      <c r="DO1001" s="26"/>
      <c r="DP1001" s="26"/>
      <c r="DQ1001" s="26"/>
      <c r="DR1001" s="26"/>
      <c r="DS1001" s="26"/>
      <c r="DT1001" s="26"/>
      <c r="DU1001" s="26"/>
      <c r="DV1001" s="26"/>
      <c r="DW1001" s="26"/>
      <c r="DX1001" s="26"/>
      <c r="DY1001" s="26"/>
      <c r="DZ1001" s="26"/>
      <c r="EA1001" s="26"/>
      <c r="EB1001" s="26"/>
      <c r="EC1001" s="26"/>
      <c r="ED1001" s="26"/>
      <c r="EE1001" s="26"/>
      <c r="EF1001" s="26"/>
      <c r="EG1001" s="26"/>
      <c r="EH1001" s="26"/>
      <c r="EI1001" s="26"/>
      <c r="EJ1001" s="26"/>
      <c r="EK1001" s="26"/>
      <c r="EL1001" s="26"/>
      <c r="EM1001" s="26"/>
      <c r="EN1001" s="26"/>
      <c r="EO1001" s="26"/>
      <c r="EP1001" s="26"/>
      <c r="EQ1001" s="26"/>
      <c r="ER1001" s="26"/>
      <c r="ES1001" s="26"/>
      <c r="ET1001" s="26"/>
      <c r="EU1001" s="26"/>
      <c r="EV1001" s="26"/>
      <c r="EW1001" s="26"/>
      <c r="EX1001" s="26"/>
      <c r="EY1001" s="26"/>
      <c r="EZ1001" s="26"/>
      <c r="FA1001" s="26"/>
      <c r="FB1001" s="26"/>
      <c r="FC1001" s="26"/>
      <c r="FD1001" s="26"/>
      <c r="FE1001" s="26"/>
      <c r="FF1001" s="26"/>
      <c r="FG1001" s="26"/>
      <c r="FH1001" s="26"/>
      <c r="FI1001" s="26"/>
      <c r="FJ1001" s="26"/>
      <c r="FK1001" s="26"/>
      <c r="FL1001" s="26"/>
      <c r="FM1001" s="26"/>
      <c r="FN1001" s="26"/>
      <c r="FO1001" s="26"/>
      <c r="FP1001" s="26"/>
      <c r="FQ1001" s="26"/>
      <c r="FR1001" s="26"/>
      <c r="FS1001" s="26"/>
      <c r="FT1001" s="26"/>
      <c r="FU1001" s="26"/>
      <c r="FV1001" s="26"/>
      <c r="FW1001" s="26"/>
      <c r="FX1001" s="26"/>
      <c r="FY1001" s="26"/>
      <c r="FZ1001" s="26"/>
      <c r="GA1001" s="26"/>
      <c r="GB1001" s="26"/>
      <c r="GC1001" s="26"/>
      <c r="GD1001" s="26"/>
      <c r="GE1001" s="26"/>
      <c r="GF1001" s="26"/>
      <c r="GG1001" s="26"/>
      <c r="GH1001" s="26"/>
      <c r="GI1001" s="26"/>
      <c r="GJ1001" s="26"/>
      <c r="GK1001" s="26"/>
      <c r="GL1001" s="26"/>
      <c r="GM1001" s="26"/>
      <c r="GN1001" s="26"/>
      <c r="GO1001" s="26"/>
      <c r="GP1001" s="26"/>
      <c r="GQ1001" s="26"/>
      <c r="GR1001" s="26"/>
      <c r="GS1001" s="26"/>
      <c r="GT1001" s="26"/>
    </row>
    <row r="1002" spans="1:202" x14ac:dyDescent="0.2">
      <c r="A1002" s="26"/>
      <c r="B1002" s="26"/>
      <c r="C1002" s="26"/>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26"/>
      <c r="BN1002" s="26"/>
      <c r="BO1002" s="26"/>
      <c r="BP1002" s="26"/>
      <c r="BQ1002" s="26"/>
      <c r="BR1002" s="26"/>
      <c r="BS1002" s="26"/>
      <c r="BT1002" s="26"/>
      <c r="BU1002" s="26"/>
      <c r="BV1002" s="26"/>
      <c r="BW1002" s="26"/>
      <c r="BX1002" s="26"/>
      <c r="BY1002" s="26"/>
      <c r="BZ1002" s="26"/>
      <c r="CA1002" s="26"/>
      <c r="CB1002" s="26"/>
      <c r="CC1002" s="26"/>
      <c r="CD1002" s="26"/>
      <c r="CE1002" s="26"/>
      <c r="CF1002" s="26"/>
      <c r="CG1002" s="26"/>
      <c r="CH1002" s="26"/>
      <c r="CI1002" s="26"/>
      <c r="CJ1002" s="26"/>
      <c r="CK1002" s="26"/>
      <c r="CL1002" s="26"/>
      <c r="CM1002" s="26"/>
      <c r="CN1002" s="26"/>
      <c r="CO1002" s="26"/>
      <c r="CP1002" s="26"/>
      <c r="CQ1002" s="26"/>
      <c r="CR1002" s="26"/>
      <c r="CS1002" s="26"/>
      <c r="CT1002" s="26"/>
      <c r="CU1002" s="26"/>
      <c r="CV1002" s="26"/>
      <c r="CW1002" s="26"/>
      <c r="CX1002" s="26"/>
      <c r="CY1002" s="26"/>
      <c r="CZ1002" s="26"/>
      <c r="DA1002" s="26"/>
      <c r="DB1002" s="26"/>
      <c r="DC1002" s="26"/>
      <c r="DD1002" s="26"/>
      <c r="DE1002" s="26"/>
      <c r="DF1002" s="26"/>
      <c r="DG1002" s="26"/>
      <c r="DH1002" s="26"/>
      <c r="DI1002" s="26"/>
      <c r="DJ1002" s="26"/>
      <c r="DK1002" s="26"/>
      <c r="DL1002" s="26"/>
      <c r="DM1002" s="26"/>
      <c r="DN1002" s="26"/>
      <c r="DO1002" s="26"/>
      <c r="DP1002" s="26"/>
      <c r="DQ1002" s="26"/>
      <c r="DR1002" s="26"/>
      <c r="DS1002" s="26"/>
      <c r="DT1002" s="26"/>
      <c r="DU1002" s="26"/>
      <c r="DV1002" s="26"/>
      <c r="DW1002" s="26"/>
      <c r="DX1002" s="26"/>
      <c r="DY1002" s="26"/>
      <c r="DZ1002" s="26"/>
      <c r="EA1002" s="26"/>
      <c r="EB1002" s="26"/>
      <c r="EC1002" s="26"/>
      <c r="ED1002" s="26"/>
      <c r="EE1002" s="26"/>
      <c r="EF1002" s="26"/>
      <c r="EG1002" s="26"/>
      <c r="EH1002" s="26"/>
      <c r="EI1002" s="26"/>
      <c r="EJ1002" s="26"/>
      <c r="EK1002" s="26"/>
      <c r="EL1002" s="26"/>
      <c r="EM1002" s="26"/>
      <c r="EN1002" s="26"/>
      <c r="EO1002" s="26"/>
      <c r="EP1002" s="26"/>
      <c r="EQ1002" s="26"/>
      <c r="ER1002" s="26"/>
      <c r="ES1002" s="26"/>
      <c r="ET1002" s="26"/>
      <c r="EU1002" s="26"/>
      <c r="EV1002" s="26"/>
      <c r="EW1002" s="26"/>
      <c r="EX1002" s="26"/>
      <c r="EY1002" s="26"/>
      <c r="EZ1002" s="26"/>
      <c r="FA1002" s="26"/>
      <c r="FB1002" s="26"/>
      <c r="FC1002" s="26"/>
      <c r="FD1002" s="26"/>
      <c r="FE1002" s="26"/>
      <c r="FF1002" s="26"/>
      <c r="FG1002" s="26"/>
      <c r="FH1002" s="26"/>
      <c r="FI1002" s="26"/>
      <c r="FJ1002" s="26"/>
      <c r="FK1002" s="26"/>
      <c r="FL1002" s="26"/>
      <c r="FM1002" s="26"/>
      <c r="FN1002" s="26"/>
      <c r="FO1002" s="26"/>
      <c r="FP1002" s="26"/>
      <c r="FQ1002" s="26"/>
      <c r="FR1002" s="26"/>
      <c r="FS1002" s="26"/>
      <c r="FT1002" s="26"/>
      <c r="FU1002" s="26"/>
      <c r="FV1002" s="26"/>
      <c r="FW1002" s="26"/>
      <c r="FX1002" s="26"/>
      <c r="FY1002" s="26"/>
      <c r="FZ1002" s="26"/>
      <c r="GA1002" s="26"/>
      <c r="GB1002" s="26"/>
      <c r="GC1002" s="26"/>
      <c r="GD1002" s="26"/>
      <c r="GE1002" s="26"/>
      <c r="GF1002" s="26"/>
      <c r="GG1002" s="26"/>
      <c r="GH1002" s="26"/>
      <c r="GI1002" s="26"/>
      <c r="GJ1002" s="26"/>
      <c r="GK1002" s="26"/>
      <c r="GL1002" s="26"/>
      <c r="GM1002" s="26"/>
      <c r="GN1002" s="26"/>
      <c r="GO1002" s="26"/>
      <c r="GP1002" s="26"/>
      <c r="GQ1002" s="26"/>
      <c r="GR1002" s="26"/>
      <c r="GS1002" s="26"/>
      <c r="GT1002" s="26"/>
    </row>
    <row r="1003" spans="1:202" x14ac:dyDescent="0.2">
      <c r="A1003" s="26"/>
      <c r="B1003" s="26"/>
      <c r="C1003" s="26"/>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c r="BI1003" s="26"/>
      <c r="BJ1003" s="26"/>
      <c r="BK1003" s="26"/>
      <c r="BL1003" s="26"/>
      <c r="BM1003" s="26"/>
      <c r="BN1003" s="26"/>
      <c r="BO1003" s="26"/>
      <c r="BP1003" s="26"/>
      <c r="BQ1003" s="26"/>
      <c r="BR1003" s="26"/>
      <c r="BS1003" s="26"/>
      <c r="BT1003" s="26"/>
      <c r="BU1003" s="26"/>
      <c r="BV1003" s="26"/>
      <c r="BW1003" s="26"/>
      <c r="BX1003" s="26"/>
      <c r="BY1003" s="26"/>
      <c r="BZ1003" s="26"/>
      <c r="CA1003" s="26"/>
      <c r="CB1003" s="26"/>
      <c r="CC1003" s="26"/>
      <c r="CD1003" s="26"/>
      <c r="CE1003" s="26"/>
      <c r="CF1003" s="26"/>
      <c r="CG1003" s="26"/>
      <c r="CH1003" s="26"/>
      <c r="CI1003" s="26"/>
      <c r="CJ1003" s="26"/>
      <c r="CK1003" s="26"/>
      <c r="CL1003" s="26"/>
      <c r="CM1003" s="26"/>
      <c r="CN1003" s="26"/>
      <c r="CO1003" s="26"/>
      <c r="CP1003" s="26"/>
      <c r="CQ1003" s="26"/>
      <c r="CR1003" s="26"/>
      <c r="CS1003" s="26"/>
      <c r="CT1003" s="26"/>
      <c r="CU1003" s="26"/>
      <c r="CV1003" s="26"/>
      <c r="CW1003" s="26"/>
      <c r="CX1003" s="26"/>
      <c r="CY1003" s="26"/>
      <c r="CZ1003" s="26"/>
      <c r="DA1003" s="26"/>
      <c r="DB1003" s="26"/>
      <c r="DC1003" s="26"/>
      <c r="DD1003" s="26"/>
      <c r="DE1003" s="26"/>
      <c r="DF1003" s="26"/>
      <c r="DG1003" s="26"/>
      <c r="DH1003" s="26"/>
      <c r="DI1003" s="26"/>
      <c r="DJ1003" s="26"/>
      <c r="DK1003" s="26"/>
      <c r="DL1003" s="26"/>
      <c r="DM1003" s="26"/>
      <c r="DN1003" s="26"/>
      <c r="DO1003" s="26"/>
      <c r="DP1003" s="26"/>
      <c r="DQ1003" s="26"/>
      <c r="DR1003" s="26"/>
      <c r="DS1003" s="26"/>
      <c r="DT1003" s="26"/>
      <c r="DU1003" s="26"/>
      <c r="DV1003" s="26"/>
      <c r="DW1003" s="26"/>
      <c r="DX1003" s="26"/>
      <c r="DY1003" s="26"/>
      <c r="DZ1003" s="26"/>
      <c r="EA1003" s="26"/>
      <c r="EB1003" s="26"/>
      <c r="EC1003" s="26"/>
      <c r="ED1003" s="26"/>
      <c r="EE1003" s="26"/>
      <c r="EF1003" s="26"/>
      <c r="EG1003" s="26"/>
      <c r="EH1003" s="26"/>
      <c r="EI1003" s="26"/>
      <c r="EJ1003" s="26"/>
      <c r="EK1003" s="26"/>
      <c r="EL1003" s="26"/>
      <c r="EM1003" s="26"/>
      <c r="EN1003" s="26"/>
      <c r="EO1003" s="26"/>
      <c r="EP1003" s="26"/>
      <c r="EQ1003" s="26"/>
      <c r="ER1003" s="26"/>
      <c r="ES1003" s="26"/>
      <c r="ET1003" s="26"/>
      <c r="EU1003" s="26"/>
      <c r="EV1003" s="26"/>
      <c r="EW1003" s="26"/>
      <c r="EX1003" s="26"/>
      <c r="EY1003" s="26"/>
      <c r="EZ1003" s="26"/>
      <c r="FA1003" s="26"/>
      <c r="FB1003" s="26"/>
      <c r="FC1003" s="26"/>
      <c r="FD1003" s="26"/>
      <c r="FE1003" s="26"/>
      <c r="FF1003" s="26"/>
      <c r="FG1003" s="26"/>
      <c r="FH1003" s="26"/>
      <c r="FI1003" s="26"/>
      <c r="FJ1003" s="26"/>
      <c r="FK1003" s="26"/>
      <c r="FL1003" s="26"/>
      <c r="FM1003" s="26"/>
      <c r="FN1003" s="26"/>
      <c r="FO1003" s="26"/>
      <c r="FP1003" s="26"/>
      <c r="FQ1003" s="26"/>
      <c r="FR1003" s="26"/>
      <c r="FS1003" s="26"/>
      <c r="FT1003" s="26"/>
      <c r="FU1003" s="26"/>
      <c r="FV1003" s="26"/>
      <c r="FW1003" s="26"/>
      <c r="FX1003" s="26"/>
      <c r="FY1003" s="26"/>
      <c r="FZ1003" s="26"/>
      <c r="GA1003" s="26"/>
      <c r="GB1003" s="26"/>
      <c r="GC1003" s="26"/>
      <c r="GD1003" s="26"/>
      <c r="GE1003" s="26"/>
      <c r="GF1003" s="26"/>
      <c r="GG1003" s="26"/>
      <c r="GH1003" s="26"/>
      <c r="GI1003" s="26"/>
      <c r="GJ1003" s="26"/>
      <c r="GK1003" s="26"/>
      <c r="GL1003" s="26"/>
      <c r="GM1003" s="26"/>
      <c r="GN1003" s="26"/>
      <c r="GO1003" s="26"/>
      <c r="GP1003" s="26"/>
      <c r="GQ1003" s="26"/>
      <c r="GR1003" s="26"/>
      <c r="GS1003" s="26"/>
      <c r="GT1003" s="26"/>
    </row>
    <row r="1004" spans="1:202" x14ac:dyDescent="0.2">
      <c r="A1004" s="26"/>
      <c r="B1004" s="26"/>
      <c r="C1004" s="26"/>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26"/>
      <c r="BN1004" s="26"/>
      <c r="BO1004" s="26"/>
      <c r="BP1004" s="26"/>
      <c r="BQ1004" s="26"/>
      <c r="BR1004" s="26"/>
      <c r="BS1004" s="26"/>
      <c r="BT1004" s="26"/>
      <c r="BU1004" s="26"/>
      <c r="BV1004" s="26"/>
      <c r="BW1004" s="26"/>
      <c r="BX1004" s="26"/>
      <c r="BY1004" s="26"/>
      <c r="BZ1004" s="26"/>
      <c r="CA1004" s="26"/>
      <c r="CB1004" s="26"/>
      <c r="CC1004" s="26"/>
      <c r="CD1004" s="26"/>
      <c r="CE1004" s="26"/>
      <c r="CF1004" s="26"/>
      <c r="CG1004" s="26"/>
      <c r="CH1004" s="26"/>
      <c r="CI1004" s="26"/>
      <c r="CJ1004" s="26"/>
      <c r="CK1004" s="26"/>
      <c r="CL1004" s="26"/>
      <c r="CM1004" s="26"/>
      <c r="CN1004" s="26"/>
      <c r="CO1004" s="26"/>
      <c r="CP1004" s="26"/>
      <c r="CQ1004" s="26"/>
      <c r="CR1004" s="26"/>
      <c r="CS1004" s="26"/>
      <c r="CT1004" s="26"/>
      <c r="CU1004" s="26"/>
      <c r="CV1004" s="26"/>
      <c r="CW1004" s="26"/>
      <c r="CX1004" s="26"/>
      <c r="CY1004" s="26"/>
      <c r="CZ1004" s="26"/>
      <c r="DA1004" s="26"/>
      <c r="DB1004" s="26"/>
      <c r="DC1004" s="26"/>
      <c r="DD1004" s="26"/>
      <c r="DE1004" s="26"/>
      <c r="DF1004" s="26"/>
      <c r="DG1004" s="26"/>
      <c r="DH1004" s="26"/>
      <c r="DI1004" s="26"/>
      <c r="DJ1004" s="26"/>
      <c r="DK1004" s="26"/>
      <c r="DL1004" s="26"/>
      <c r="DM1004" s="26"/>
      <c r="DN1004" s="26"/>
      <c r="DO1004" s="26"/>
      <c r="DP1004" s="26"/>
      <c r="DQ1004" s="26"/>
      <c r="DR1004" s="26"/>
      <c r="DS1004" s="26"/>
      <c r="DT1004" s="26"/>
      <c r="DU1004" s="26"/>
      <c r="DV1004" s="26"/>
      <c r="DW1004" s="26"/>
      <c r="DX1004" s="26"/>
      <c r="DY1004" s="26"/>
      <c r="DZ1004" s="26"/>
      <c r="EA1004" s="26"/>
      <c r="EB1004" s="26"/>
      <c r="EC1004" s="26"/>
      <c r="ED1004" s="26"/>
      <c r="EE1004" s="26"/>
      <c r="EF1004" s="26"/>
      <c r="EG1004" s="26"/>
      <c r="EH1004" s="26"/>
      <c r="EI1004" s="26"/>
      <c r="EJ1004" s="26"/>
      <c r="EK1004" s="26"/>
      <c r="EL1004" s="26"/>
      <c r="EM1004" s="26"/>
      <c r="EN1004" s="26"/>
      <c r="EO1004" s="26"/>
      <c r="EP1004" s="26"/>
      <c r="EQ1004" s="26"/>
      <c r="ER1004" s="26"/>
      <c r="ES1004" s="26"/>
      <c r="ET1004" s="26"/>
      <c r="EU1004" s="26"/>
      <c r="EV1004" s="26"/>
      <c r="EW1004" s="26"/>
      <c r="EX1004" s="26"/>
      <c r="EY1004" s="26"/>
      <c r="EZ1004" s="26"/>
      <c r="FA1004" s="26"/>
      <c r="FB1004" s="26"/>
      <c r="FC1004" s="26"/>
      <c r="FD1004" s="26"/>
      <c r="FE1004" s="26"/>
      <c r="FF1004" s="26"/>
      <c r="FG1004" s="26"/>
      <c r="FH1004" s="26"/>
      <c r="FI1004" s="26"/>
      <c r="FJ1004" s="26"/>
      <c r="FK1004" s="26"/>
      <c r="FL1004" s="26"/>
      <c r="FM1004" s="26"/>
      <c r="FN1004" s="26"/>
      <c r="FO1004" s="26"/>
      <c r="FP1004" s="26"/>
      <c r="FQ1004" s="26"/>
      <c r="FR1004" s="26"/>
      <c r="FS1004" s="26"/>
      <c r="FT1004" s="26"/>
      <c r="FU1004" s="26"/>
      <c r="FV1004" s="26"/>
      <c r="FW1004" s="26"/>
      <c r="FX1004" s="26"/>
      <c r="FY1004" s="26"/>
      <c r="FZ1004" s="26"/>
      <c r="GA1004" s="26"/>
      <c r="GB1004" s="26"/>
      <c r="GC1004" s="26"/>
      <c r="GD1004" s="26"/>
      <c r="GE1004" s="26"/>
      <c r="GF1004" s="26"/>
      <c r="GG1004" s="26"/>
      <c r="GH1004" s="26"/>
      <c r="GI1004" s="26"/>
      <c r="GJ1004" s="26"/>
      <c r="GK1004" s="26"/>
      <c r="GL1004" s="26"/>
      <c r="GM1004" s="26"/>
      <c r="GN1004" s="26"/>
      <c r="GO1004" s="26"/>
      <c r="GP1004" s="26"/>
      <c r="GQ1004" s="26"/>
      <c r="GR1004" s="26"/>
      <c r="GS1004" s="26"/>
      <c r="GT1004" s="26"/>
    </row>
    <row r="1005" spans="1:202" x14ac:dyDescent="0.2">
      <c r="A1005" s="26"/>
      <c r="B1005" s="26"/>
      <c r="C1005" s="26"/>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c r="BI1005" s="26"/>
      <c r="BJ1005" s="26"/>
      <c r="BK1005" s="26"/>
      <c r="BL1005" s="26"/>
      <c r="BM1005" s="26"/>
      <c r="BN1005" s="26"/>
      <c r="BO1005" s="26"/>
      <c r="BP1005" s="26"/>
      <c r="BQ1005" s="26"/>
      <c r="BR1005" s="26"/>
      <c r="BS1005" s="26"/>
      <c r="BT1005" s="26"/>
      <c r="BU1005" s="26"/>
      <c r="BV1005" s="26"/>
      <c r="BW1005" s="26"/>
      <c r="BX1005" s="26"/>
      <c r="BY1005" s="26"/>
      <c r="BZ1005" s="26"/>
      <c r="CA1005" s="26"/>
      <c r="CB1005" s="26"/>
      <c r="CC1005" s="26"/>
      <c r="CD1005" s="26"/>
      <c r="CE1005" s="26"/>
      <c r="CF1005" s="26"/>
      <c r="CG1005" s="26"/>
      <c r="CH1005" s="26"/>
      <c r="CI1005" s="26"/>
      <c r="CJ1005" s="26"/>
      <c r="CK1005" s="26"/>
      <c r="CL1005" s="26"/>
      <c r="CM1005" s="26"/>
      <c r="CN1005" s="26"/>
      <c r="CO1005" s="26"/>
      <c r="CP1005" s="26"/>
      <c r="CQ1005" s="26"/>
      <c r="CR1005" s="26"/>
      <c r="CS1005" s="26"/>
      <c r="CT1005" s="26"/>
      <c r="CU1005" s="26"/>
      <c r="CV1005" s="26"/>
      <c r="CW1005" s="26"/>
      <c r="CX1005" s="26"/>
      <c r="CY1005" s="26"/>
      <c r="CZ1005" s="26"/>
      <c r="DA1005" s="26"/>
      <c r="DB1005" s="26"/>
      <c r="DC1005" s="26"/>
      <c r="DD1005" s="26"/>
      <c r="DE1005" s="26"/>
      <c r="DF1005" s="26"/>
      <c r="DG1005" s="26"/>
      <c r="DH1005" s="26"/>
      <c r="DI1005" s="26"/>
      <c r="DJ1005" s="26"/>
      <c r="DK1005" s="26"/>
      <c r="DL1005" s="26"/>
      <c r="DM1005" s="26"/>
      <c r="DN1005" s="26"/>
      <c r="DO1005" s="26"/>
      <c r="DP1005" s="26"/>
      <c r="DQ1005" s="26"/>
      <c r="DR1005" s="26"/>
      <c r="DS1005" s="26"/>
      <c r="DT1005" s="26"/>
      <c r="DU1005" s="26"/>
      <c r="DV1005" s="26"/>
      <c r="DW1005" s="26"/>
      <c r="DX1005" s="26"/>
      <c r="DY1005" s="26"/>
      <c r="DZ1005" s="26"/>
      <c r="EA1005" s="26"/>
      <c r="EB1005" s="26"/>
      <c r="EC1005" s="26"/>
      <c r="ED1005" s="26"/>
      <c r="EE1005" s="26"/>
      <c r="EF1005" s="26"/>
      <c r="EG1005" s="26"/>
      <c r="EH1005" s="26"/>
      <c r="EI1005" s="26"/>
      <c r="EJ1005" s="26"/>
      <c r="EK1005" s="26"/>
      <c r="EL1005" s="26"/>
      <c r="EM1005" s="26"/>
      <c r="EN1005" s="26"/>
      <c r="EO1005" s="26"/>
      <c r="EP1005" s="26"/>
      <c r="EQ1005" s="26"/>
      <c r="ER1005" s="26"/>
      <c r="ES1005" s="26"/>
      <c r="ET1005" s="26"/>
      <c r="EU1005" s="26"/>
      <c r="EV1005" s="26"/>
      <c r="EW1005" s="26"/>
      <c r="EX1005" s="26"/>
      <c r="EY1005" s="26"/>
      <c r="EZ1005" s="26"/>
      <c r="FA1005" s="26"/>
      <c r="FB1005" s="26"/>
      <c r="FC1005" s="26"/>
      <c r="FD1005" s="26"/>
      <c r="FE1005" s="26"/>
      <c r="FF1005" s="26"/>
      <c r="FG1005" s="26"/>
      <c r="FH1005" s="26"/>
      <c r="FI1005" s="26"/>
      <c r="FJ1005" s="26"/>
      <c r="FK1005" s="26"/>
      <c r="FL1005" s="26"/>
      <c r="FM1005" s="26"/>
      <c r="FN1005" s="26"/>
      <c r="FO1005" s="26"/>
      <c r="FP1005" s="26"/>
      <c r="FQ1005" s="26"/>
      <c r="FR1005" s="26"/>
      <c r="FS1005" s="26"/>
      <c r="FT1005" s="26"/>
      <c r="FU1005" s="26"/>
      <c r="FV1005" s="26"/>
      <c r="FW1005" s="26"/>
      <c r="FX1005" s="26"/>
      <c r="FY1005" s="26"/>
      <c r="FZ1005" s="26"/>
      <c r="GA1005" s="26"/>
      <c r="GB1005" s="26"/>
      <c r="GC1005" s="26"/>
      <c r="GD1005" s="26"/>
      <c r="GE1005" s="26"/>
      <c r="GF1005" s="26"/>
      <c r="GG1005" s="26"/>
      <c r="GH1005" s="26"/>
      <c r="GI1005" s="26"/>
      <c r="GJ1005" s="26"/>
      <c r="GK1005" s="26"/>
      <c r="GL1005" s="26"/>
      <c r="GM1005" s="26"/>
      <c r="GN1005" s="26"/>
      <c r="GO1005" s="26"/>
      <c r="GP1005" s="26"/>
      <c r="GQ1005" s="26"/>
      <c r="GR1005" s="26"/>
      <c r="GS1005" s="26"/>
      <c r="GT1005" s="26"/>
    </row>
    <row r="1006" spans="1:202" x14ac:dyDescent="0.2">
      <c r="A1006" s="26"/>
      <c r="B1006" s="26"/>
      <c r="C1006" s="26"/>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26"/>
      <c r="BN1006" s="26"/>
      <c r="BO1006" s="26"/>
      <c r="BP1006" s="26"/>
      <c r="BQ1006" s="26"/>
      <c r="BR1006" s="26"/>
      <c r="BS1006" s="26"/>
      <c r="BT1006" s="26"/>
      <c r="BU1006" s="26"/>
      <c r="BV1006" s="26"/>
      <c r="BW1006" s="26"/>
      <c r="BX1006" s="26"/>
      <c r="BY1006" s="26"/>
      <c r="BZ1006" s="26"/>
      <c r="CA1006" s="26"/>
      <c r="CB1006" s="26"/>
      <c r="CC1006" s="26"/>
      <c r="CD1006" s="26"/>
      <c r="CE1006" s="26"/>
      <c r="CF1006" s="26"/>
      <c r="CG1006" s="26"/>
      <c r="CH1006" s="26"/>
      <c r="CI1006" s="26"/>
      <c r="CJ1006" s="26"/>
      <c r="CK1006" s="26"/>
      <c r="CL1006" s="26"/>
      <c r="CM1006" s="26"/>
      <c r="CN1006" s="26"/>
      <c r="CO1006" s="26"/>
      <c r="CP1006" s="26"/>
      <c r="CQ1006" s="26"/>
      <c r="CR1006" s="26"/>
      <c r="CS1006" s="26"/>
      <c r="CT1006" s="26"/>
      <c r="CU1006" s="26"/>
      <c r="CV1006" s="26"/>
      <c r="CW1006" s="26"/>
      <c r="CX1006" s="26"/>
      <c r="CY1006" s="26"/>
      <c r="CZ1006" s="26"/>
      <c r="DA1006" s="26"/>
      <c r="DB1006" s="26"/>
      <c r="DC1006" s="26"/>
      <c r="DD1006" s="26"/>
      <c r="DE1006" s="26"/>
      <c r="DF1006" s="26"/>
      <c r="DG1006" s="26"/>
      <c r="DH1006" s="26"/>
      <c r="DI1006" s="26"/>
      <c r="DJ1006" s="26"/>
      <c r="DK1006" s="26"/>
      <c r="DL1006" s="26"/>
      <c r="DM1006" s="26"/>
      <c r="DN1006" s="26"/>
      <c r="DO1006" s="26"/>
      <c r="DP1006" s="26"/>
      <c r="DQ1006" s="26"/>
      <c r="DR1006" s="26"/>
      <c r="DS1006" s="26"/>
      <c r="DT1006" s="26"/>
      <c r="DU1006" s="26"/>
      <c r="DV1006" s="26"/>
      <c r="DW1006" s="26"/>
      <c r="DX1006" s="26"/>
      <c r="DY1006" s="26"/>
      <c r="DZ1006" s="26"/>
      <c r="EA1006" s="26"/>
      <c r="EB1006" s="26"/>
      <c r="EC1006" s="26"/>
      <c r="ED1006" s="26"/>
      <c r="EE1006" s="26"/>
      <c r="EF1006" s="26"/>
      <c r="EG1006" s="26"/>
      <c r="EH1006" s="26"/>
      <c r="EI1006" s="26"/>
      <c r="EJ1006" s="26"/>
      <c r="EK1006" s="26"/>
      <c r="EL1006" s="26"/>
      <c r="EM1006" s="26"/>
      <c r="EN1006" s="26"/>
      <c r="EO1006" s="26"/>
      <c r="EP1006" s="26"/>
      <c r="EQ1006" s="26"/>
      <c r="ER1006" s="26"/>
      <c r="ES1006" s="26"/>
      <c r="ET1006" s="26"/>
      <c r="EU1006" s="26"/>
      <c r="EV1006" s="26"/>
      <c r="EW1006" s="26"/>
      <c r="EX1006" s="26"/>
      <c r="EY1006" s="26"/>
      <c r="EZ1006" s="26"/>
      <c r="FA1006" s="26"/>
      <c r="FB1006" s="26"/>
      <c r="FC1006" s="26"/>
      <c r="FD1006" s="26"/>
      <c r="FE1006" s="26"/>
      <c r="FF1006" s="26"/>
      <c r="FG1006" s="26"/>
      <c r="FH1006" s="26"/>
      <c r="FI1006" s="26"/>
      <c r="FJ1006" s="26"/>
      <c r="FK1006" s="26"/>
      <c r="FL1006" s="26"/>
      <c r="FM1006" s="26"/>
      <c r="FN1006" s="26"/>
      <c r="FO1006" s="26"/>
      <c r="FP1006" s="26"/>
      <c r="FQ1006" s="26"/>
      <c r="FR1006" s="26"/>
      <c r="FS1006" s="26"/>
      <c r="FT1006" s="26"/>
      <c r="FU1006" s="26"/>
      <c r="FV1006" s="26"/>
      <c r="FW1006" s="26"/>
      <c r="FX1006" s="26"/>
      <c r="FY1006" s="26"/>
      <c r="FZ1006" s="26"/>
      <c r="GA1006" s="26"/>
      <c r="GB1006" s="26"/>
      <c r="GC1006" s="26"/>
      <c r="GD1006" s="26"/>
      <c r="GE1006" s="26"/>
      <c r="GF1006" s="26"/>
      <c r="GG1006" s="26"/>
      <c r="GH1006" s="26"/>
      <c r="GI1006" s="26"/>
      <c r="GJ1006" s="26"/>
      <c r="GK1006" s="26"/>
      <c r="GL1006" s="26"/>
      <c r="GM1006" s="26"/>
      <c r="GN1006" s="26"/>
      <c r="GO1006" s="26"/>
      <c r="GP1006" s="26"/>
      <c r="GQ1006" s="26"/>
      <c r="GR1006" s="26"/>
      <c r="GS1006" s="26"/>
      <c r="GT1006" s="26"/>
    </row>
    <row r="1007" spans="1:202" x14ac:dyDescent="0.2">
      <c r="A1007" s="26"/>
      <c r="B1007" s="26"/>
      <c r="C1007" s="26"/>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c r="BI1007" s="26"/>
      <c r="BJ1007" s="26"/>
      <c r="BK1007" s="26"/>
      <c r="BL1007" s="26"/>
      <c r="BM1007" s="26"/>
      <c r="BN1007" s="26"/>
      <c r="BO1007" s="26"/>
      <c r="BP1007" s="26"/>
      <c r="BQ1007" s="26"/>
      <c r="BR1007" s="26"/>
      <c r="BS1007" s="26"/>
      <c r="BT1007" s="26"/>
      <c r="BU1007" s="26"/>
      <c r="BV1007" s="26"/>
      <c r="BW1007" s="26"/>
      <c r="BX1007" s="26"/>
      <c r="BY1007" s="26"/>
      <c r="BZ1007" s="26"/>
      <c r="CA1007" s="26"/>
      <c r="CB1007" s="26"/>
      <c r="CC1007" s="26"/>
      <c r="CD1007" s="26"/>
      <c r="CE1007" s="26"/>
      <c r="CF1007" s="26"/>
      <c r="CG1007" s="26"/>
      <c r="CH1007" s="26"/>
      <c r="CI1007" s="26"/>
      <c r="CJ1007" s="26"/>
      <c r="CK1007" s="26"/>
      <c r="CL1007" s="26"/>
      <c r="CM1007" s="26"/>
      <c r="CN1007" s="26"/>
      <c r="CO1007" s="26"/>
      <c r="CP1007" s="26"/>
      <c r="CQ1007" s="26"/>
      <c r="CR1007" s="26"/>
      <c r="CS1007" s="26"/>
      <c r="CT1007" s="26"/>
      <c r="CU1007" s="26"/>
      <c r="CV1007" s="26"/>
      <c r="CW1007" s="26"/>
      <c r="CX1007" s="26"/>
      <c r="CY1007" s="26"/>
      <c r="CZ1007" s="26"/>
      <c r="DA1007" s="26"/>
      <c r="DB1007" s="26"/>
      <c r="DC1007" s="26"/>
      <c r="DD1007" s="26"/>
      <c r="DE1007" s="26"/>
      <c r="DF1007" s="26"/>
      <c r="DG1007" s="26"/>
      <c r="DH1007" s="26"/>
      <c r="DI1007" s="26"/>
      <c r="DJ1007" s="26"/>
      <c r="DK1007" s="26"/>
      <c r="DL1007" s="26"/>
      <c r="DM1007" s="26"/>
      <c r="DN1007" s="26"/>
      <c r="DO1007" s="26"/>
      <c r="DP1007" s="26"/>
      <c r="DQ1007" s="26"/>
      <c r="DR1007" s="26"/>
      <c r="DS1007" s="26"/>
      <c r="DT1007" s="26"/>
      <c r="DU1007" s="26"/>
      <c r="DV1007" s="26"/>
      <c r="DW1007" s="26"/>
      <c r="DX1007" s="26"/>
      <c r="DY1007" s="26"/>
      <c r="DZ1007" s="26"/>
      <c r="EA1007" s="26"/>
      <c r="EB1007" s="26"/>
      <c r="EC1007" s="26"/>
      <c r="ED1007" s="26"/>
      <c r="EE1007" s="26"/>
      <c r="EF1007" s="26"/>
      <c r="EG1007" s="26"/>
      <c r="EH1007" s="26"/>
      <c r="EI1007" s="26"/>
      <c r="EJ1007" s="26"/>
      <c r="EK1007" s="26"/>
      <c r="EL1007" s="26"/>
      <c r="EM1007" s="26"/>
      <c r="EN1007" s="26"/>
      <c r="EO1007" s="26"/>
      <c r="EP1007" s="26"/>
      <c r="EQ1007" s="26"/>
      <c r="ER1007" s="26"/>
      <c r="ES1007" s="26"/>
      <c r="ET1007" s="26"/>
      <c r="EU1007" s="26"/>
      <c r="EV1007" s="26"/>
      <c r="EW1007" s="26"/>
      <c r="EX1007" s="26"/>
      <c r="EY1007" s="26"/>
      <c r="EZ1007" s="26"/>
      <c r="FA1007" s="26"/>
      <c r="FB1007" s="26"/>
      <c r="FC1007" s="26"/>
      <c r="FD1007" s="26"/>
      <c r="FE1007" s="26"/>
      <c r="FF1007" s="26"/>
      <c r="FG1007" s="26"/>
      <c r="FH1007" s="26"/>
      <c r="FI1007" s="26"/>
      <c r="FJ1007" s="26"/>
      <c r="FK1007" s="26"/>
      <c r="FL1007" s="26"/>
      <c r="FM1007" s="26"/>
      <c r="FN1007" s="26"/>
      <c r="FO1007" s="26"/>
      <c r="FP1007" s="26"/>
      <c r="FQ1007" s="26"/>
      <c r="FR1007" s="26"/>
      <c r="FS1007" s="26"/>
      <c r="FT1007" s="26"/>
      <c r="FU1007" s="26"/>
      <c r="FV1007" s="26"/>
      <c r="FW1007" s="26"/>
      <c r="FX1007" s="26"/>
      <c r="FY1007" s="26"/>
      <c r="FZ1007" s="26"/>
      <c r="GA1007" s="26"/>
      <c r="GB1007" s="26"/>
      <c r="GC1007" s="26"/>
      <c r="GD1007" s="26"/>
      <c r="GE1007" s="26"/>
      <c r="GF1007" s="26"/>
      <c r="GG1007" s="26"/>
      <c r="GH1007" s="26"/>
      <c r="GI1007" s="26"/>
      <c r="GJ1007" s="26"/>
      <c r="GK1007" s="26"/>
      <c r="GL1007" s="26"/>
      <c r="GM1007" s="26"/>
      <c r="GN1007" s="26"/>
      <c r="GO1007" s="26"/>
      <c r="GP1007" s="26"/>
      <c r="GQ1007" s="26"/>
      <c r="GR1007" s="26"/>
      <c r="GS1007" s="26"/>
      <c r="GT1007" s="26"/>
    </row>
    <row r="1008" spans="1:202" x14ac:dyDescent="0.2">
      <c r="A1008" s="26"/>
      <c r="B1008" s="26"/>
      <c r="C1008" s="26"/>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26"/>
      <c r="BN1008" s="26"/>
      <c r="BO1008" s="26"/>
      <c r="BP1008" s="26"/>
      <c r="BQ1008" s="26"/>
      <c r="BR1008" s="26"/>
      <c r="BS1008" s="26"/>
      <c r="BT1008" s="26"/>
      <c r="BU1008" s="26"/>
      <c r="BV1008" s="26"/>
      <c r="BW1008" s="26"/>
      <c r="BX1008" s="26"/>
      <c r="BY1008" s="26"/>
      <c r="BZ1008" s="26"/>
      <c r="CA1008" s="26"/>
      <c r="CB1008" s="26"/>
      <c r="CC1008" s="26"/>
      <c r="CD1008" s="26"/>
      <c r="CE1008" s="26"/>
      <c r="CF1008" s="26"/>
      <c r="CG1008" s="26"/>
      <c r="CH1008" s="26"/>
      <c r="CI1008" s="26"/>
      <c r="CJ1008" s="26"/>
      <c r="CK1008" s="26"/>
      <c r="CL1008" s="26"/>
      <c r="CM1008" s="26"/>
      <c r="CN1008" s="26"/>
      <c r="CO1008" s="26"/>
      <c r="CP1008" s="26"/>
      <c r="CQ1008" s="26"/>
      <c r="CR1008" s="26"/>
      <c r="CS1008" s="26"/>
      <c r="CT1008" s="26"/>
      <c r="CU1008" s="26"/>
      <c r="CV1008" s="26"/>
      <c r="CW1008" s="26"/>
      <c r="CX1008" s="26"/>
      <c r="CY1008" s="26"/>
      <c r="CZ1008" s="26"/>
      <c r="DA1008" s="26"/>
      <c r="DB1008" s="26"/>
      <c r="DC1008" s="26"/>
      <c r="DD1008" s="26"/>
      <c r="DE1008" s="26"/>
      <c r="DF1008" s="26"/>
      <c r="DG1008" s="26"/>
      <c r="DH1008" s="26"/>
      <c r="DI1008" s="26"/>
      <c r="DJ1008" s="26"/>
      <c r="DK1008" s="26"/>
      <c r="DL1008" s="26"/>
      <c r="DM1008" s="26"/>
      <c r="DN1008" s="26"/>
      <c r="DO1008" s="26"/>
      <c r="DP1008" s="26"/>
      <c r="DQ1008" s="26"/>
      <c r="DR1008" s="26"/>
      <c r="DS1008" s="26"/>
      <c r="DT1008" s="26"/>
      <c r="DU1008" s="26"/>
      <c r="DV1008" s="26"/>
      <c r="DW1008" s="26"/>
      <c r="DX1008" s="26"/>
      <c r="DY1008" s="26"/>
      <c r="DZ1008" s="26"/>
      <c r="EA1008" s="26"/>
      <c r="EB1008" s="26"/>
      <c r="EC1008" s="26"/>
      <c r="ED1008" s="26"/>
      <c r="EE1008" s="26"/>
      <c r="EF1008" s="26"/>
      <c r="EG1008" s="26"/>
      <c r="EH1008" s="26"/>
      <c r="EI1008" s="26"/>
      <c r="EJ1008" s="26"/>
      <c r="EK1008" s="26"/>
      <c r="EL1008" s="26"/>
      <c r="EM1008" s="26"/>
      <c r="EN1008" s="26"/>
      <c r="EO1008" s="26"/>
      <c r="EP1008" s="26"/>
      <c r="EQ1008" s="26"/>
      <c r="ER1008" s="26"/>
      <c r="ES1008" s="26"/>
      <c r="ET1008" s="26"/>
      <c r="EU1008" s="26"/>
      <c r="EV1008" s="26"/>
      <c r="EW1008" s="26"/>
      <c r="EX1008" s="26"/>
      <c r="EY1008" s="26"/>
      <c r="EZ1008" s="26"/>
      <c r="FA1008" s="26"/>
      <c r="FB1008" s="26"/>
      <c r="FC1008" s="26"/>
      <c r="FD1008" s="26"/>
      <c r="FE1008" s="26"/>
      <c r="FF1008" s="26"/>
      <c r="FG1008" s="26"/>
      <c r="FH1008" s="26"/>
      <c r="FI1008" s="26"/>
      <c r="FJ1008" s="26"/>
      <c r="FK1008" s="26"/>
      <c r="FL1008" s="26"/>
      <c r="FM1008" s="26"/>
      <c r="FN1008" s="26"/>
      <c r="FO1008" s="26"/>
      <c r="FP1008" s="26"/>
      <c r="FQ1008" s="26"/>
      <c r="FR1008" s="26"/>
      <c r="FS1008" s="26"/>
      <c r="FT1008" s="26"/>
      <c r="FU1008" s="26"/>
      <c r="FV1008" s="26"/>
      <c r="FW1008" s="26"/>
      <c r="FX1008" s="26"/>
      <c r="FY1008" s="26"/>
      <c r="FZ1008" s="26"/>
      <c r="GA1008" s="26"/>
      <c r="GB1008" s="26"/>
      <c r="GC1008" s="26"/>
      <c r="GD1008" s="26"/>
      <c r="GE1008" s="26"/>
      <c r="GF1008" s="26"/>
      <c r="GG1008" s="26"/>
      <c r="GH1008" s="26"/>
      <c r="GI1008" s="26"/>
      <c r="GJ1008" s="26"/>
      <c r="GK1008" s="26"/>
      <c r="GL1008" s="26"/>
      <c r="GM1008" s="26"/>
      <c r="GN1008" s="26"/>
      <c r="GO1008" s="26"/>
      <c r="GP1008" s="26"/>
      <c r="GQ1008" s="26"/>
      <c r="GR1008" s="26"/>
      <c r="GS1008" s="26"/>
      <c r="GT1008" s="26"/>
    </row>
    <row r="1009" spans="1:202" x14ac:dyDescent="0.2">
      <c r="A1009" s="26"/>
      <c r="B1009" s="26"/>
      <c r="C1009" s="26"/>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26"/>
      <c r="BN1009" s="26"/>
      <c r="BO1009" s="26"/>
      <c r="BP1009" s="26"/>
      <c r="BQ1009" s="26"/>
      <c r="BR1009" s="26"/>
      <c r="BS1009" s="26"/>
      <c r="BT1009" s="26"/>
      <c r="BU1009" s="26"/>
      <c r="BV1009" s="26"/>
      <c r="BW1009" s="26"/>
      <c r="BX1009" s="26"/>
      <c r="BY1009" s="26"/>
      <c r="BZ1009" s="26"/>
      <c r="CA1009" s="26"/>
      <c r="CB1009" s="26"/>
      <c r="CC1009" s="26"/>
      <c r="CD1009" s="26"/>
      <c r="CE1009" s="26"/>
      <c r="CF1009" s="26"/>
      <c r="CG1009" s="26"/>
      <c r="CH1009" s="26"/>
      <c r="CI1009" s="26"/>
      <c r="CJ1009" s="26"/>
      <c r="CK1009" s="26"/>
      <c r="CL1009" s="26"/>
      <c r="CM1009" s="26"/>
      <c r="CN1009" s="26"/>
      <c r="CO1009" s="26"/>
      <c r="CP1009" s="26"/>
      <c r="CQ1009" s="26"/>
      <c r="CR1009" s="26"/>
      <c r="CS1009" s="26"/>
      <c r="CT1009" s="26"/>
      <c r="CU1009" s="26"/>
      <c r="CV1009" s="26"/>
      <c r="CW1009" s="26"/>
      <c r="CX1009" s="26"/>
      <c r="CY1009" s="26"/>
      <c r="CZ1009" s="26"/>
      <c r="DA1009" s="26"/>
      <c r="DB1009" s="26"/>
      <c r="DC1009" s="26"/>
      <c r="DD1009" s="26"/>
      <c r="DE1009" s="26"/>
      <c r="DF1009" s="26"/>
      <c r="DG1009" s="26"/>
      <c r="DH1009" s="26"/>
      <c r="DI1009" s="26"/>
      <c r="DJ1009" s="26"/>
      <c r="DK1009" s="26"/>
      <c r="DL1009" s="26"/>
      <c r="DM1009" s="26"/>
      <c r="DN1009" s="26"/>
      <c r="DO1009" s="26"/>
      <c r="DP1009" s="26"/>
      <c r="DQ1009" s="26"/>
      <c r="DR1009" s="26"/>
      <c r="DS1009" s="26"/>
      <c r="DT1009" s="26"/>
      <c r="DU1009" s="26"/>
      <c r="DV1009" s="26"/>
      <c r="DW1009" s="26"/>
      <c r="DX1009" s="26"/>
      <c r="DY1009" s="26"/>
      <c r="DZ1009" s="26"/>
      <c r="EA1009" s="26"/>
      <c r="EB1009" s="26"/>
      <c r="EC1009" s="26"/>
      <c r="ED1009" s="26"/>
      <c r="EE1009" s="26"/>
      <c r="EF1009" s="26"/>
      <c r="EG1009" s="26"/>
      <c r="EH1009" s="26"/>
      <c r="EI1009" s="26"/>
      <c r="EJ1009" s="26"/>
      <c r="EK1009" s="26"/>
      <c r="EL1009" s="26"/>
      <c r="EM1009" s="26"/>
      <c r="EN1009" s="26"/>
      <c r="EO1009" s="26"/>
      <c r="EP1009" s="26"/>
      <c r="EQ1009" s="26"/>
      <c r="ER1009" s="26"/>
      <c r="ES1009" s="26"/>
      <c r="ET1009" s="26"/>
      <c r="EU1009" s="26"/>
      <c r="EV1009" s="26"/>
      <c r="EW1009" s="26"/>
      <c r="EX1009" s="26"/>
      <c r="EY1009" s="26"/>
      <c r="EZ1009" s="26"/>
      <c r="FA1009" s="26"/>
      <c r="FB1009" s="26"/>
      <c r="FC1009" s="26"/>
      <c r="FD1009" s="26"/>
      <c r="FE1009" s="26"/>
      <c r="FF1009" s="26"/>
      <c r="FG1009" s="26"/>
      <c r="FH1009" s="26"/>
      <c r="FI1009" s="26"/>
      <c r="FJ1009" s="26"/>
      <c r="FK1009" s="26"/>
      <c r="FL1009" s="26"/>
      <c r="FM1009" s="26"/>
      <c r="FN1009" s="26"/>
      <c r="FO1009" s="26"/>
      <c r="FP1009" s="26"/>
      <c r="FQ1009" s="26"/>
      <c r="FR1009" s="26"/>
      <c r="FS1009" s="26"/>
      <c r="FT1009" s="26"/>
      <c r="FU1009" s="26"/>
      <c r="FV1009" s="26"/>
      <c r="FW1009" s="26"/>
      <c r="FX1009" s="26"/>
      <c r="FY1009" s="26"/>
      <c r="FZ1009" s="26"/>
      <c r="GA1009" s="26"/>
      <c r="GB1009" s="26"/>
      <c r="GC1009" s="26"/>
      <c r="GD1009" s="26"/>
      <c r="GE1009" s="26"/>
      <c r="GF1009" s="26"/>
      <c r="GG1009" s="26"/>
      <c r="GH1009" s="26"/>
      <c r="GI1009" s="26"/>
      <c r="GJ1009" s="26"/>
      <c r="GK1009" s="26"/>
      <c r="GL1009" s="26"/>
      <c r="GM1009" s="26"/>
      <c r="GN1009" s="26"/>
      <c r="GO1009" s="26"/>
      <c r="GP1009" s="26"/>
      <c r="GQ1009" s="26"/>
      <c r="GR1009" s="26"/>
      <c r="GS1009" s="26"/>
      <c r="GT1009" s="26"/>
    </row>
    <row r="1010" spans="1:202" x14ac:dyDescent="0.2">
      <c r="A1010" s="26"/>
      <c r="B1010" s="26"/>
      <c r="C1010" s="26"/>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26"/>
      <c r="CE1010" s="26"/>
      <c r="CF1010" s="26"/>
      <c r="CG1010" s="26"/>
      <c r="CH1010" s="26"/>
      <c r="CI1010" s="26"/>
      <c r="CJ1010" s="26"/>
      <c r="CK1010" s="26"/>
      <c r="CL1010" s="26"/>
      <c r="CM1010" s="26"/>
      <c r="CN1010" s="26"/>
      <c r="CO1010" s="26"/>
      <c r="CP1010" s="26"/>
      <c r="CQ1010" s="26"/>
      <c r="CR1010" s="26"/>
      <c r="CS1010" s="26"/>
      <c r="CT1010" s="26"/>
      <c r="CU1010" s="26"/>
      <c r="CV1010" s="26"/>
      <c r="CW1010" s="26"/>
      <c r="CX1010" s="26"/>
      <c r="CY1010" s="26"/>
      <c r="CZ1010" s="26"/>
      <c r="DA1010" s="26"/>
      <c r="DB1010" s="26"/>
      <c r="DC1010" s="26"/>
      <c r="DD1010" s="26"/>
      <c r="DE1010" s="26"/>
      <c r="DF1010" s="26"/>
      <c r="DG1010" s="26"/>
      <c r="DH1010" s="26"/>
      <c r="DI1010" s="26"/>
      <c r="DJ1010" s="26"/>
      <c r="DK1010" s="26"/>
      <c r="DL1010" s="26"/>
      <c r="DM1010" s="26"/>
      <c r="DN1010" s="26"/>
      <c r="DO1010" s="26"/>
      <c r="DP1010" s="26"/>
      <c r="DQ1010" s="26"/>
      <c r="DR1010" s="26"/>
      <c r="DS1010" s="26"/>
      <c r="DT1010" s="26"/>
      <c r="DU1010" s="26"/>
      <c r="DV1010" s="26"/>
      <c r="DW1010" s="26"/>
      <c r="DX1010" s="26"/>
      <c r="DY1010" s="26"/>
      <c r="DZ1010" s="26"/>
      <c r="EA1010" s="26"/>
      <c r="EB1010" s="26"/>
      <c r="EC1010" s="26"/>
      <c r="ED1010" s="26"/>
      <c r="EE1010" s="26"/>
      <c r="EF1010" s="26"/>
      <c r="EG1010" s="26"/>
      <c r="EH1010" s="26"/>
      <c r="EI1010" s="26"/>
      <c r="EJ1010" s="26"/>
      <c r="EK1010" s="26"/>
      <c r="EL1010" s="26"/>
      <c r="EM1010" s="26"/>
      <c r="EN1010" s="26"/>
      <c r="EO1010" s="26"/>
      <c r="EP1010" s="26"/>
      <c r="EQ1010" s="26"/>
      <c r="ER1010" s="26"/>
      <c r="ES1010" s="26"/>
      <c r="ET1010" s="26"/>
      <c r="EU1010" s="26"/>
      <c r="EV1010" s="26"/>
      <c r="EW1010" s="26"/>
      <c r="EX1010" s="26"/>
      <c r="EY1010" s="26"/>
      <c r="EZ1010" s="26"/>
      <c r="FA1010" s="26"/>
      <c r="FB1010" s="26"/>
      <c r="FC1010" s="26"/>
      <c r="FD1010" s="26"/>
      <c r="FE1010" s="26"/>
      <c r="FF1010" s="26"/>
      <c r="FG1010" s="26"/>
      <c r="FH1010" s="26"/>
      <c r="FI1010" s="26"/>
      <c r="FJ1010" s="26"/>
      <c r="FK1010" s="26"/>
      <c r="FL1010" s="26"/>
      <c r="FM1010" s="26"/>
      <c r="FN1010" s="26"/>
      <c r="FO1010" s="26"/>
      <c r="FP1010" s="26"/>
      <c r="FQ1010" s="26"/>
      <c r="FR1010" s="26"/>
      <c r="FS1010" s="26"/>
      <c r="FT1010" s="26"/>
      <c r="FU1010" s="26"/>
      <c r="FV1010" s="26"/>
      <c r="FW1010" s="26"/>
      <c r="FX1010" s="26"/>
      <c r="FY1010" s="26"/>
      <c r="FZ1010" s="26"/>
      <c r="GA1010" s="26"/>
      <c r="GB1010" s="26"/>
      <c r="GC1010" s="26"/>
      <c r="GD1010" s="26"/>
      <c r="GE1010" s="26"/>
      <c r="GF1010" s="26"/>
      <c r="GG1010" s="26"/>
      <c r="GH1010" s="26"/>
      <c r="GI1010" s="26"/>
      <c r="GJ1010" s="26"/>
      <c r="GK1010" s="26"/>
      <c r="GL1010" s="26"/>
      <c r="GM1010" s="26"/>
      <c r="GN1010" s="26"/>
      <c r="GO1010" s="26"/>
      <c r="GP1010" s="26"/>
      <c r="GQ1010" s="26"/>
      <c r="GR1010" s="26"/>
      <c r="GS1010" s="26"/>
      <c r="GT1010" s="26"/>
    </row>
    <row r="1011" spans="1:202" x14ac:dyDescent="0.2">
      <c r="A1011" s="26"/>
      <c r="B1011" s="26"/>
      <c r="C1011" s="26"/>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26"/>
      <c r="BN1011" s="26"/>
      <c r="BO1011" s="26"/>
      <c r="BP1011" s="26"/>
      <c r="BQ1011" s="26"/>
      <c r="BR1011" s="26"/>
      <c r="BS1011" s="26"/>
      <c r="BT1011" s="26"/>
      <c r="BU1011" s="26"/>
      <c r="BV1011" s="26"/>
      <c r="BW1011" s="26"/>
      <c r="BX1011" s="26"/>
      <c r="BY1011" s="26"/>
      <c r="BZ1011" s="26"/>
      <c r="CA1011" s="26"/>
      <c r="CB1011" s="26"/>
      <c r="CC1011" s="26"/>
      <c r="CD1011" s="26"/>
      <c r="CE1011" s="26"/>
      <c r="CF1011" s="26"/>
      <c r="CG1011" s="26"/>
      <c r="CH1011" s="26"/>
      <c r="CI1011" s="26"/>
      <c r="CJ1011" s="26"/>
      <c r="CK1011" s="26"/>
      <c r="CL1011" s="26"/>
      <c r="CM1011" s="26"/>
      <c r="CN1011" s="26"/>
      <c r="CO1011" s="26"/>
      <c r="CP1011" s="26"/>
      <c r="CQ1011" s="26"/>
      <c r="CR1011" s="26"/>
      <c r="CS1011" s="26"/>
      <c r="CT1011" s="26"/>
      <c r="CU1011" s="26"/>
      <c r="CV1011" s="26"/>
      <c r="CW1011" s="26"/>
      <c r="CX1011" s="26"/>
      <c r="CY1011" s="26"/>
      <c r="CZ1011" s="26"/>
      <c r="DA1011" s="26"/>
      <c r="DB1011" s="26"/>
      <c r="DC1011" s="26"/>
      <c r="DD1011" s="26"/>
      <c r="DE1011" s="26"/>
      <c r="DF1011" s="26"/>
      <c r="DG1011" s="26"/>
      <c r="DH1011" s="26"/>
      <c r="DI1011" s="26"/>
      <c r="DJ1011" s="26"/>
      <c r="DK1011" s="26"/>
      <c r="DL1011" s="26"/>
      <c r="DM1011" s="26"/>
      <c r="DN1011" s="26"/>
      <c r="DO1011" s="26"/>
      <c r="DP1011" s="26"/>
      <c r="DQ1011" s="26"/>
      <c r="DR1011" s="26"/>
      <c r="DS1011" s="26"/>
      <c r="DT1011" s="26"/>
      <c r="DU1011" s="26"/>
      <c r="DV1011" s="26"/>
      <c r="DW1011" s="26"/>
      <c r="DX1011" s="26"/>
      <c r="DY1011" s="26"/>
      <c r="DZ1011" s="26"/>
      <c r="EA1011" s="26"/>
      <c r="EB1011" s="26"/>
      <c r="EC1011" s="26"/>
      <c r="ED1011" s="26"/>
      <c r="EE1011" s="26"/>
      <c r="EF1011" s="26"/>
      <c r="EG1011" s="26"/>
      <c r="EH1011" s="26"/>
      <c r="EI1011" s="26"/>
      <c r="EJ1011" s="26"/>
      <c r="EK1011" s="26"/>
      <c r="EL1011" s="26"/>
      <c r="EM1011" s="26"/>
      <c r="EN1011" s="26"/>
      <c r="EO1011" s="26"/>
      <c r="EP1011" s="26"/>
      <c r="EQ1011" s="26"/>
      <c r="ER1011" s="26"/>
      <c r="ES1011" s="26"/>
      <c r="ET1011" s="26"/>
      <c r="EU1011" s="26"/>
      <c r="EV1011" s="26"/>
      <c r="EW1011" s="26"/>
      <c r="EX1011" s="26"/>
      <c r="EY1011" s="26"/>
      <c r="EZ1011" s="26"/>
      <c r="FA1011" s="26"/>
      <c r="FB1011" s="26"/>
      <c r="FC1011" s="26"/>
      <c r="FD1011" s="26"/>
      <c r="FE1011" s="26"/>
      <c r="FF1011" s="26"/>
      <c r="FG1011" s="26"/>
      <c r="FH1011" s="26"/>
      <c r="FI1011" s="26"/>
      <c r="FJ1011" s="26"/>
      <c r="FK1011" s="26"/>
      <c r="FL1011" s="26"/>
      <c r="FM1011" s="26"/>
      <c r="FN1011" s="26"/>
      <c r="FO1011" s="26"/>
      <c r="FP1011" s="26"/>
      <c r="FQ1011" s="26"/>
      <c r="FR1011" s="26"/>
      <c r="FS1011" s="26"/>
      <c r="FT1011" s="26"/>
      <c r="FU1011" s="26"/>
      <c r="FV1011" s="26"/>
      <c r="FW1011" s="26"/>
      <c r="FX1011" s="26"/>
      <c r="FY1011" s="26"/>
      <c r="FZ1011" s="26"/>
      <c r="GA1011" s="26"/>
      <c r="GB1011" s="26"/>
      <c r="GC1011" s="26"/>
      <c r="GD1011" s="26"/>
      <c r="GE1011" s="26"/>
      <c r="GF1011" s="26"/>
      <c r="GG1011" s="26"/>
      <c r="GH1011" s="26"/>
      <c r="GI1011" s="26"/>
      <c r="GJ1011" s="26"/>
      <c r="GK1011" s="26"/>
      <c r="GL1011" s="26"/>
      <c r="GM1011" s="26"/>
      <c r="GN1011" s="26"/>
      <c r="GO1011" s="26"/>
      <c r="GP1011" s="26"/>
      <c r="GQ1011" s="26"/>
      <c r="GR1011" s="26"/>
      <c r="GS1011" s="26"/>
      <c r="GT1011" s="26"/>
    </row>
    <row r="1012" spans="1:202" x14ac:dyDescent="0.2">
      <c r="A1012" s="26"/>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26"/>
      <c r="CE1012" s="26"/>
      <c r="CF1012" s="26"/>
      <c r="CG1012" s="26"/>
      <c r="CH1012" s="26"/>
      <c r="CI1012" s="26"/>
      <c r="CJ1012" s="26"/>
      <c r="CK1012" s="26"/>
      <c r="CL1012" s="26"/>
      <c r="CM1012" s="26"/>
      <c r="CN1012" s="26"/>
      <c r="CO1012" s="26"/>
      <c r="CP1012" s="26"/>
      <c r="CQ1012" s="26"/>
      <c r="CR1012" s="26"/>
      <c r="CS1012" s="26"/>
      <c r="CT1012" s="26"/>
      <c r="CU1012" s="26"/>
      <c r="CV1012" s="26"/>
      <c r="CW1012" s="26"/>
      <c r="CX1012" s="26"/>
      <c r="CY1012" s="26"/>
      <c r="CZ1012" s="26"/>
      <c r="DA1012" s="26"/>
      <c r="DB1012" s="26"/>
      <c r="DC1012" s="26"/>
      <c r="DD1012" s="26"/>
      <c r="DE1012" s="26"/>
      <c r="DF1012" s="26"/>
      <c r="DG1012" s="26"/>
      <c r="DH1012" s="26"/>
      <c r="DI1012" s="26"/>
      <c r="DJ1012" s="26"/>
      <c r="DK1012" s="26"/>
      <c r="DL1012" s="26"/>
      <c r="DM1012" s="26"/>
      <c r="DN1012" s="26"/>
      <c r="DO1012" s="26"/>
      <c r="DP1012" s="26"/>
      <c r="DQ1012" s="26"/>
      <c r="DR1012" s="26"/>
      <c r="DS1012" s="26"/>
      <c r="DT1012" s="26"/>
      <c r="DU1012" s="26"/>
      <c r="DV1012" s="26"/>
      <c r="DW1012" s="26"/>
      <c r="DX1012" s="26"/>
      <c r="DY1012" s="26"/>
      <c r="DZ1012" s="26"/>
      <c r="EA1012" s="26"/>
      <c r="EB1012" s="26"/>
      <c r="EC1012" s="26"/>
      <c r="ED1012" s="26"/>
      <c r="EE1012" s="26"/>
      <c r="EF1012" s="26"/>
      <c r="EG1012" s="26"/>
      <c r="EH1012" s="26"/>
      <c r="EI1012" s="26"/>
      <c r="EJ1012" s="26"/>
      <c r="EK1012" s="26"/>
      <c r="EL1012" s="26"/>
      <c r="EM1012" s="26"/>
      <c r="EN1012" s="26"/>
      <c r="EO1012" s="26"/>
      <c r="EP1012" s="26"/>
      <c r="EQ1012" s="26"/>
      <c r="ER1012" s="26"/>
      <c r="ES1012" s="26"/>
      <c r="ET1012" s="26"/>
      <c r="EU1012" s="26"/>
      <c r="EV1012" s="26"/>
      <c r="EW1012" s="26"/>
      <c r="EX1012" s="26"/>
      <c r="EY1012" s="26"/>
      <c r="EZ1012" s="26"/>
      <c r="FA1012" s="26"/>
      <c r="FB1012" s="26"/>
      <c r="FC1012" s="26"/>
      <c r="FD1012" s="26"/>
      <c r="FE1012" s="26"/>
      <c r="FF1012" s="26"/>
      <c r="FG1012" s="26"/>
      <c r="FH1012" s="26"/>
      <c r="FI1012" s="26"/>
      <c r="FJ1012" s="26"/>
      <c r="FK1012" s="26"/>
      <c r="FL1012" s="26"/>
      <c r="FM1012" s="26"/>
      <c r="FN1012" s="26"/>
      <c r="FO1012" s="26"/>
      <c r="FP1012" s="26"/>
      <c r="FQ1012" s="26"/>
      <c r="FR1012" s="26"/>
      <c r="FS1012" s="26"/>
      <c r="FT1012" s="26"/>
      <c r="FU1012" s="26"/>
      <c r="FV1012" s="26"/>
      <c r="FW1012" s="26"/>
      <c r="FX1012" s="26"/>
      <c r="FY1012" s="26"/>
      <c r="FZ1012" s="26"/>
      <c r="GA1012" s="26"/>
      <c r="GB1012" s="26"/>
      <c r="GC1012" s="26"/>
      <c r="GD1012" s="26"/>
      <c r="GE1012" s="26"/>
      <c r="GF1012" s="26"/>
      <c r="GG1012" s="26"/>
      <c r="GH1012" s="26"/>
      <c r="GI1012" s="26"/>
      <c r="GJ1012" s="26"/>
      <c r="GK1012" s="26"/>
      <c r="GL1012" s="26"/>
      <c r="GM1012" s="26"/>
      <c r="GN1012" s="26"/>
      <c r="GO1012" s="26"/>
      <c r="GP1012" s="26"/>
      <c r="GQ1012" s="26"/>
      <c r="GR1012" s="26"/>
      <c r="GS1012" s="26"/>
      <c r="GT1012" s="26"/>
    </row>
    <row r="1013" spans="1:202" x14ac:dyDescent="0.2">
      <c r="A1013" s="26"/>
      <c r="B1013" s="26"/>
      <c r="C1013" s="26"/>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26"/>
      <c r="BN1013" s="26"/>
      <c r="BO1013" s="26"/>
      <c r="BP1013" s="26"/>
      <c r="BQ1013" s="26"/>
      <c r="BR1013" s="26"/>
      <c r="BS1013" s="26"/>
      <c r="BT1013" s="26"/>
      <c r="BU1013" s="26"/>
      <c r="BV1013" s="26"/>
      <c r="BW1013" s="26"/>
      <c r="BX1013" s="26"/>
      <c r="BY1013" s="26"/>
      <c r="BZ1013" s="26"/>
      <c r="CA1013" s="26"/>
      <c r="CB1013" s="26"/>
      <c r="CC1013" s="26"/>
      <c r="CD1013" s="26"/>
      <c r="CE1013" s="26"/>
      <c r="CF1013" s="26"/>
      <c r="CG1013" s="26"/>
      <c r="CH1013" s="26"/>
      <c r="CI1013" s="26"/>
      <c r="CJ1013" s="26"/>
      <c r="CK1013" s="26"/>
      <c r="CL1013" s="26"/>
      <c r="CM1013" s="26"/>
      <c r="CN1013" s="26"/>
      <c r="CO1013" s="26"/>
      <c r="CP1013" s="26"/>
      <c r="CQ1013" s="26"/>
      <c r="CR1013" s="26"/>
      <c r="CS1013" s="26"/>
      <c r="CT1013" s="26"/>
      <c r="CU1013" s="26"/>
      <c r="CV1013" s="26"/>
      <c r="CW1013" s="26"/>
      <c r="CX1013" s="26"/>
      <c r="CY1013" s="26"/>
      <c r="CZ1013" s="26"/>
      <c r="DA1013" s="26"/>
      <c r="DB1013" s="26"/>
      <c r="DC1013" s="26"/>
      <c r="DD1013" s="26"/>
      <c r="DE1013" s="26"/>
      <c r="DF1013" s="26"/>
      <c r="DG1013" s="26"/>
      <c r="DH1013" s="26"/>
      <c r="DI1013" s="26"/>
      <c r="DJ1013" s="26"/>
      <c r="DK1013" s="26"/>
      <c r="DL1013" s="26"/>
      <c r="DM1013" s="26"/>
      <c r="DN1013" s="26"/>
      <c r="DO1013" s="26"/>
      <c r="DP1013" s="26"/>
      <c r="DQ1013" s="26"/>
      <c r="DR1013" s="26"/>
      <c r="DS1013" s="26"/>
      <c r="DT1013" s="26"/>
      <c r="DU1013" s="26"/>
      <c r="DV1013" s="26"/>
      <c r="DW1013" s="26"/>
      <c r="DX1013" s="26"/>
      <c r="DY1013" s="26"/>
      <c r="DZ1013" s="26"/>
      <c r="EA1013" s="26"/>
      <c r="EB1013" s="26"/>
      <c r="EC1013" s="26"/>
      <c r="ED1013" s="26"/>
      <c r="EE1013" s="26"/>
      <c r="EF1013" s="26"/>
      <c r="EG1013" s="26"/>
      <c r="EH1013" s="26"/>
      <c r="EI1013" s="26"/>
      <c r="EJ1013" s="26"/>
      <c r="EK1013" s="26"/>
      <c r="EL1013" s="26"/>
      <c r="EM1013" s="26"/>
      <c r="EN1013" s="26"/>
      <c r="EO1013" s="26"/>
      <c r="EP1013" s="26"/>
      <c r="EQ1013" s="26"/>
      <c r="ER1013" s="26"/>
      <c r="ES1013" s="26"/>
      <c r="ET1013" s="26"/>
      <c r="EU1013" s="26"/>
      <c r="EV1013" s="26"/>
      <c r="EW1013" s="26"/>
      <c r="EX1013" s="26"/>
      <c r="EY1013" s="26"/>
      <c r="EZ1013" s="26"/>
      <c r="FA1013" s="26"/>
      <c r="FB1013" s="26"/>
      <c r="FC1013" s="26"/>
      <c r="FD1013" s="26"/>
      <c r="FE1013" s="26"/>
      <c r="FF1013" s="26"/>
      <c r="FG1013" s="26"/>
      <c r="FH1013" s="26"/>
      <c r="FI1013" s="26"/>
      <c r="FJ1013" s="26"/>
      <c r="FK1013" s="26"/>
      <c r="FL1013" s="26"/>
      <c r="FM1013" s="26"/>
      <c r="FN1013" s="26"/>
      <c r="FO1013" s="26"/>
      <c r="FP1013" s="26"/>
      <c r="FQ1013" s="26"/>
      <c r="FR1013" s="26"/>
      <c r="FS1013" s="26"/>
      <c r="FT1013" s="26"/>
      <c r="FU1013" s="26"/>
      <c r="FV1013" s="26"/>
      <c r="FW1013" s="26"/>
      <c r="FX1013" s="26"/>
      <c r="FY1013" s="26"/>
      <c r="FZ1013" s="26"/>
      <c r="GA1013" s="26"/>
      <c r="GB1013" s="26"/>
      <c r="GC1013" s="26"/>
      <c r="GD1013" s="26"/>
      <c r="GE1013" s="26"/>
      <c r="GF1013" s="26"/>
      <c r="GG1013" s="26"/>
      <c r="GH1013" s="26"/>
      <c r="GI1013" s="26"/>
      <c r="GJ1013" s="26"/>
      <c r="GK1013" s="26"/>
      <c r="GL1013" s="26"/>
      <c r="GM1013" s="26"/>
      <c r="GN1013" s="26"/>
      <c r="GO1013" s="26"/>
      <c r="GP1013" s="26"/>
      <c r="GQ1013" s="26"/>
      <c r="GR1013" s="26"/>
      <c r="GS1013" s="26"/>
      <c r="GT1013" s="26"/>
    </row>
    <row r="1014" spans="1:202" x14ac:dyDescent="0.2">
      <c r="A1014" s="26"/>
      <c r="B1014" s="26"/>
      <c r="C1014" s="26"/>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26"/>
      <c r="CE1014" s="26"/>
      <c r="CF1014" s="26"/>
      <c r="CG1014" s="26"/>
      <c r="CH1014" s="26"/>
      <c r="CI1014" s="26"/>
      <c r="CJ1014" s="26"/>
      <c r="CK1014" s="26"/>
      <c r="CL1014" s="26"/>
      <c r="CM1014" s="26"/>
      <c r="CN1014" s="26"/>
      <c r="CO1014" s="26"/>
      <c r="CP1014" s="26"/>
      <c r="CQ1014" s="26"/>
      <c r="CR1014" s="26"/>
      <c r="CS1014" s="26"/>
      <c r="CT1014" s="26"/>
      <c r="CU1014" s="26"/>
      <c r="CV1014" s="26"/>
      <c r="CW1014" s="26"/>
      <c r="CX1014" s="26"/>
      <c r="CY1014" s="26"/>
      <c r="CZ1014" s="26"/>
      <c r="DA1014" s="26"/>
      <c r="DB1014" s="26"/>
      <c r="DC1014" s="26"/>
      <c r="DD1014" s="26"/>
      <c r="DE1014" s="26"/>
      <c r="DF1014" s="26"/>
      <c r="DG1014" s="26"/>
      <c r="DH1014" s="26"/>
      <c r="DI1014" s="26"/>
      <c r="DJ1014" s="26"/>
      <c r="DK1014" s="26"/>
      <c r="DL1014" s="26"/>
      <c r="DM1014" s="26"/>
      <c r="DN1014" s="26"/>
      <c r="DO1014" s="26"/>
      <c r="DP1014" s="26"/>
      <c r="DQ1014" s="26"/>
      <c r="DR1014" s="26"/>
      <c r="DS1014" s="26"/>
      <c r="DT1014" s="26"/>
      <c r="DU1014" s="26"/>
      <c r="DV1014" s="26"/>
      <c r="DW1014" s="26"/>
      <c r="DX1014" s="26"/>
      <c r="DY1014" s="26"/>
      <c r="DZ1014" s="26"/>
      <c r="EA1014" s="26"/>
      <c r="EB1014" s="26"/>
      <c r="EC1014" s="26"/>
      <c r="ED1014" s="26"/>
      <c r="EE1014" s="26"/>
      <c r="EF1014" s="26"/>
      <c r="EG1014" s="26"/>
      <c r="EH1014" s="26"/>
      <c r="EI1014" s="26"/>
      <c r="EJ1014" s="26"/>
      <c r="EK1014" s="26"/>
      <c r="EL1014" s="26"/>
      <c r="EM1014" s="26"/>
      <c r="EN1014" s="26"/>
      <c r="EO1014" s="26"/>
      <c r="EP1014" s="26"/>
      <c r="EQ1014" s="26"/>
      <c r="ER1014" s="26"/>
      <c r="ES1014" s="26"/>
      <c r="ET1014" s="26"/>
      <c r="EU1014" s="26"/>
      <c r="EV1014" s="26"/>
      <c r="EW1014" s="26"/>
      <c r="EX1014" s="26"/>
      <c r="EY1014" s="26"/>
      <c r="EZ1014" s="26"/>
      <c r="FA1014" s="26"/>
      <c r="FB1014" s="26"/>
      <c r="FC1014" s="26"/>
      <c r="FD1014" s="26"/>
      <c r="FE1014" s="26"/>
      <c r="FF1014" s="26"/>
      <c r="FG1014" s="26"/>
      <c r="FH1014" s="26"/>
      <c r="FI1014" s="26"/>
      <c r="FJ1014" s="26"/>
      <c r="FK1014" s="26"/>
      <c r="FL1014" s="26"/>
      <c r="FM1014" s="26"/>
      <c r="FN1014" s="26"/>
      <c r="FO1014" s="26"/>
      <c r="FP1014" s="26"/>
      <c r="FQ1014" s="26"/>
      <c r="FR1014" s="26"/>
      <c r="FS1014" s="26"/>
      <c r="FT1014" s="26"/>
      <c r="FU1014" s="26"/>
      <c r="FV1014" s="26"/>
      <c r="FW1014" s="26"/>
      <c r="FX1014" s="26"/>
      <c r="FY1014" s="26"/>
      <c r="FZ1014" s="26"/>
      <c r="GA1014" s="26"/>
      <c r="GB1014" s="26"/>
      <c r="GC1014" s="26"/>
      <c r="GD1014" s="26"/>
      <c r="GE1014" s="26"/>
      <c r="GF1014" s="26"/>
      <c r="GG1014" s="26"/>
      <c r="GH1014" s="26"/>
      <c r="GI1014" s="26"/>
      <c r="GJ1014" s="26"/>
      <c r="GK1014" s="26"/>
      <c r="GL1014" s="26"/>
      <c r="GM1014" s="26"/>
      <c r="GN1014" s="26"/>
      <c r="GO1014" s="26"/>
      <c r="GP1014" s="26"/>
      <c r="GQ1014" s="26"/>
      <c r="GR1014" s="26"/>
      <c r="GS1014" s="26"/>
      <c r="GT1014" s="26"/>
    </row>
    <row r="1015" spans="1:202" x14ac:dyDescent="0.2">
      <c r="A1015" s="26"/>
      <c r="B1015" s="26"/>
      <c r="C1015" s="26"/>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26"/>
      <c r="BN1015" s="26"/>
      <c r="BO1015" s="26"/>
      <c r="BP1015" s="26"/>
      <c r="BQ1015" s="26"/>
      <c r="BR1015" s="26"/>
      <c r="BS1015" s="26"/>
      <c r="BT1015" s="26"/>
      <c r="BU1015" s="26"/>
      <c r="BV1015" s="26"/>
      <c r="BW1015" s="26"/>
      <c r="BX1015" s="26"/>
      <c r="BY1015" s="26"/>
      <c r="BZ1015" s="26"/>
      <c r="CA1015" s="26"/>
      <c r="CB1015" s="26"/>
      <c r="CC1015" s="26"/>
      <c r="CD1015" s="26"/>
      <c r="CE1015" s="26"/>
      <c r="CF1015" s="26"/>
      <c r="CG1015" s="26"/>
      <c r="CH1015" s="26"/>
      <c r="CI1015" s="26"/>
      <c r="CJ1015" s="26"/>
      <c r="CK1015" s="26"/>
      <c r="CL1015" s="26"/>
      <c r="CM1015" s="26"/>
      <c r="CN1015" s="26"/>
      <c r="CO1015" s="26"/>
      <c r="CP1015" s="26"/>
      <c r="CQ1015" s="26"/>
      <c r="CR1015" s="26"/>
      <c r="CS1015" s="26"/>
      <c r="CT1015" s="26"/>
      <c r="CU1015" s="26"/>
      <c r="CV1015" s="26"/>
      <c r="CW1015" s="26"/>
      <c r="CX1015" s="26"/>
      <c r="CY1015" s="26"/>
      <c r="CZ1015" s="26"/>
      <c r="DA1015" s="26"/>
      <c r="DB1015" s="26"/>
      <c r="DC1015" s="26"/>
      <c r="DD1015" s="26"/>
      <c r="DE1015" s="26"/>
      <c r="DF1015" s="26"/>
      <c r="DG1015" s="26"/>
      <c r="DH1015" s="26"/>
      <c r="DI1015" s="26"/>
      <c r="DJ1015" s="26"/>
      <c r="DK1015" s="26"/>
      <c r="DL1015" s="26"/>
      <c r="DM1015" s="26"/>
      <c r="DN1015" s="26"/>
      <c r="DO1015" s="26"/>
      <c r="DP1015" s="26"/>
      <c r="DQ1015" s="26"/>
      <c r="DR1015" s="26"/>
      <c r="DS1015" s="26"/>
      <c r="DT1015" s="26"/>
      <c r="DU1015" s="26"/>
      <c r="DV1015" s="26"/>
      <c r="DW1015" s="26"/>
      <c r="DX1015" s="26"/>
      <c r="DY1015" s="26"/>
      <c r="DZ1015" s="26"/>
      <c r="EA1015" s="26"/>
      <c r="EB1015" s="26"/>
      <c r="EC1015" s="26"/>
      <c r="ED1015" s="26"/>
      <c r="EE1015" s="26"/>
      <c r="EF1015" s="26"/>
      <c r="EG1015" s="26"/>
      <c r="EH1015" s="26"/>
      <c r="EI1015" s="26"/>
      <c r="EJ1015" s="26"/>
      <c r="EK1015" s="26"/>
      <c r="EL1015" s="26"/>
      <c r="EM1015" s="26"/>
      <c r="EN1015" s="26"/>
      <c r="EO1015" s="26"/>
      <c r="EP1015" s="26"/>
      <c r="EQ1015" s="26"/>
      <c r="ER1015" s="26"/>
      <c r="ES1015" s="26"/>
      <c r="ET1015" s="26"/>
      <c r="EU1015" s="26"/>
      <c r="EV1015" s="26"/>
      <c r="EW1015" s="26"/>
      <c r="EX1015" s="26"/>
      <c r="EY1015" s="26"/>
      <c r="EZ1015" s="26"/>
      <c r="FA1015" s="26"/>
      <c r="FB1015" s="26"/>
      <c r="FC1015" s="26"/>
      <c r="FD1015" s="26"/>
      <c r="FE1015" s="26"/>
      <c r="FF1015" s="26"/>
      <c r="FG1015" s="26"/>
      <c r="FH1015" s="26"/>
      <c r="FI1015" s="26"/>
      <c r="FJ1015" s="26"/>
      <c r="FK1015" s="26"/>
      <c r="FL1015" s="26"/>
      <c r="FM1015" s="26"/>
      <c r="FN1015" s="26"/>
      <c r="FO1015" s="26"/>
      <c r="FP1015" s="26"/>
      <c r="FQ1015" s="26"/>
      <c r="FR1015" s="26"/>
      <c r="FS1015" s="26"/>
      <c r="FT1015" s="26"/>
      <c r="FU1015" s="26"/>
      <c r="FV1015" s="26"/>
      <c r="FW1015" s="26"/>
      <c r="FX1015" s="26"/>
      <c r="FY1015" s="26"/>
      <c r="FZ1015" s="26"/>
      <c r="GA1015" s="26"/>
      <c r="GB1015" s="26"/>
      <c r="GC1015" s="26"/>
      <c r="GD1015" s="26"/>
      <c r="GE1015" s="26"/>
      <c r="GF1015" s="26"/>
      <c r="GG1015" s="26"/>
      <c r="GH1015" s="26"/>
      <c r="GI1015" s="26"/>
      <c r="GJ1015" s="26"/>
      <c r="GK1015" s="26"/>
      <c r="GL1015" s="26"/>
      <c r="GM1015" s="26"/>
      <c r="GN1015" s="26"/>
      <c r="GO1015" s="26"/>
      <c r="GP1015" s="26"/>
      <c r="GQ1015" s="26"/>
      <c r="GR1015" s="26"/>
      <c r="GS1015" s="26"/>
      <c r="GT1015" s="26"/>
    </row>
    <row r="1016" spans="1:202" x14ac:dyDescent="0.2">
      <c r="A1016" s="26"/>
      <c r="B1016" s="26"/>
      <c r="C1016" s="26"/>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26"/>
      <c r="BN1016" s="26"/>
      <c r="BO1016" s="26"/>
      <c r="BP1016" s="26"/>
      <c r="BQ1016" s="26"/>
      <c r="BR1016" s="26"/>
      <c r="BS1016" s="26"/>
      <c r="BT1016" s="26"/>
      <c r="BU1016" s="26"/>
      <c r="BV1016" s="26"/>
      <c r="BW1016" s="26"/>
      <c r="BX1016" s="26"/>
      <c r="BY1016" s="26"/>
      <c r="BZ1016" s="26"/>
      <c r="CA1016" s="26"/>
      <c r="CB1016" s="26"/>
      <c r="CC1016" s="26"/>
      <c r="CD1016" s="26"/>
      <c r="CE1016" s="26"/>
      <c r="CF1016" s="26"/>
      <c r="CG1016" s="26"/>
      <c r="CH1016" s="26"/>
      <c r="CI1016" s="26"/>
      <c r="CJ1016" s="26"/>
      <c r="CK1016" s="26"/>
      <c r="CL1016" s="26"/>
      <c r="CM1016" s="26"/>
      <c r="CN1016" s="26"/>
      <c r="CO1016" s="26"/>
      <c r="CP1016" s="26"/>
      <c r="CQ1016" s="26"/>
      <c r="CR1016" s="26"/>
      <c r="CS1016" s="26"/>
      <c r="CT1016" s="26"/>
      <c r="CU1016" s="26"/>
      <c r="CV1016" s="26"/>
      <c r="CW1016" s="26"/>
      <c r="CX1016" s="26"/>
      <c r="CY1016" s="26"/>
      <c r="CZ1016" s="26"/>
      <c r="DA1016" s="26"/>
      <c r="DB1016" s="26"/>
      <c r="DC1016" s="26"/>
      <c r="DD1016" s="26"/>
      <c r="DE1016" s="26"/>
      <c r="DF1016" s="26"/>
      <c r="DG1016" s="26"/>
      <c r="DH1016" s="26"/>
      <c r="DI1016" s="26"/>
      <c r="DJ1016" s="26"/>
      <c r="DK1016" s="26"/>
      <c r="DL1016" s="26"/>
      <c r="DM1016" s="26"/>
      <c r="DN1016" s="26"/>
      <c r="DO1016" s="26"/>
      <c r="DP1016" s="26"/>
      <c r="DQ1016" s="26"/>
      <c r="DR1016" s="26"/>
      <c r="DS1016" s="26"/>
      <c r="DT1016" s="26"/>
      <c r="DU1016" s="26"/>
      <c r="DV1016" s="26"/>
      <c r="DW1016" s="26"/>
      <c r="DX1016" s="26"/>
      <c r="DY1016" s="26"/>
      <c r="DZ1016" s="26"/>
      <c r="EA1016" s="26"/>
      <c r="EB1016" s="26"/>
      <c r="EC1016" s="26"/>
      <c r="ED1016" s="26"/>
      <c r="EE1016" s="26"/>
      <c r="EF1016" s="26"/>
      <c r="EG1016" s="26"/>
      <c r="EH1016" s="26"/>
      <c r="EI1016" s="26"/>
      <c r="EJ1016" s="26"/>
      <c r="EK1016" s="26"/>
      <c r="EL1016" s="26"/>
      <c r="EM1016" s="26"/>
      <c r="EN1016" s="26"/>
      <c r="EO1016" s="26"/>
      <c r="EP1016" s="26"/>
      <c r="EQ1016" s="26"/>
      <c r="ER1016" s="26"/>
      <c r="ES1016" s="26"/>
      <c r="ET1016" s="26"/>
      <c r="EU1016" s="26"/>
      <c r="EV1016" s="26"/>
      <c r="EW1016" s="26"/>
      <c r="EX1016" s="26"/>
      <c r="EY1016" s="26"/>
      <c r="EZ1016" s="26"/>
      <c r="FA1016" s="26"/>
      <c r="FB1016" s="26"/>
      <c r="FC1016" s="26"/>
      <c r="FD1016" s="26"/>
      <c r="FE1016" s="26"/>
      <c r="FF1016" s="26"/>
      <c r="FG1016" s="26"/>
      <c r="FH1016" s="26"/>
      <c r="FI1016" s="26"/>
      <c r="FJ1016" s="26"/>
      <c r="FK1016" s="26"/>
      <c r="FL1016" s="26"/>
      <c r="FM1016" s="26"/>
      <c r="FN1016" s="26"/>
      <c r="FO1016" s="26"/>
      <c r="FP1016" s="26"/>
      <c r="FQ1016" s="26"/>
      <c r="FR1016" s="26"/>
      <c r="FS1016" s="26"/>
      <c r="FT1016" s="26"/>
      <c r="FU1016" s="26"/>
      <c r="FV1016" s="26"/>
      <c r="FW1016" s="26"/>
      <c r="FX1016" s="26"/>
      <c r="FY1016" s="26"/>
      <c r="FZ1016" s="26"/>
      <c r="GA1016" s="26"/>
      <c r="GB1016" s="26"/>
      <c r="GC1016" s="26"/>
      <c r="GD1016" s="26"/>
      <c r="GE1016" s="26"/>
      <c r="GF1016" s="26"/>
      <c r="GG1016" s="26"/>
      <c r="GH1016" s="26"/>
      <c r="GI1016" s="26"/>
      <c r="GJ1016" s="26"/>
      <c r="GK1016" s="26"/>
      <c r="GL1016" s="26"/>
      <c r="GM1016" s="26"/>
      <c r="GN1016" s="26"/>
      <c r="GO1016" s="26"/>
      <c r="GP1016" s="26"/>
      <c r="GQ1016" s="26"/>
      <c r="GR1016" s="26"/>
      <c r="GS1016" s="26"/>
      <c r="GT1016" s="26"/>
    </row>
    <row r="1017" spans="1:202" x14ac:dyDescent="0.2">
      <c r="A1017" s="26"/>
      <c r="B1017" s="26"/>
      <c r="C1017" s="26"/>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26"/>
      <c r="BN1017" s="26"/>
      <c r="BO1017" s="26"/>
      <c r="BP1017" s="26"/>
      <c r="BQ1017" s="26"/>
      <c r="BR1017" s="26"/>
      <c r="BS1017" s="26"/>
      <c r="BT1017" s="26"/>
      <c r="BU1017" s="26"/>
      <c r="BV1017" s="26"/>
      <c r="BW1017" s="26"/>
      <c r="BX1017" s="26"/>
      <c r="BY1017" s="26"/>
      <c r="BZ1017" s="26"/>
      <c r="CA1017" s="26"/>
      <c r="CB1017" s="26"/>
      <c r="CC1017" s="26"/>
      <c r="CD1017" s="26"/>
      <c r="CE1017" s="26"/>
      <c r="CF1017" s="26"/>
      <c r="CG1017" s="26"/>
      <c r="CH1017" s="26"/>
      <c r="CI1017" s="26"/>
      <c r="CJ1017" s="26"/>
      <c r="CK1017" s="26"/>
      <c r="CL1017" s="26"/>
      <c r="CM1017" s="26"/>
      <c r="CN1017" s="26"/>
      <c r="CO1017" s="26"/>
      <c r="CP1017" s="26"/>
      <c r="CQ1017" s="26"/>
      <c r="CR1017" s="26"/>
      <c r="CS1017" s="26"/>
      <c r="CT1017" s="26"/>
      <c r="CU1017" s="26"/>
      <c r="CV1017" s="26"/>
      <c r="CW1017" s="26"/>
      <c r="CX1017" s="26"/>
      <c r="CY1017" s="26"/>
      <c r="CZ1017" s="26"/>
      <c r="DA1017" s="26"/>
      <c r="DB1017" s="26"/>
      <c r="DC1017" s="26"/>
      <c r="DD1017" s="26"/>
      <c r="DE1017" s="26"/>
      <c r="DF1017" s="26"/>
      <c r="DG1017" s="26"/>
      <c r="DH1017" s="26"/>
      <c r="DI1017" s="26"/>
      <c r="DJ1017" s="26"/>
      <c r="DK1017" s="26"/>
      <c r="DL1017" s="26"/>
      <c r="DM1017" s="26"/>
      <c r="DN1017" s="26"/>
      <c r="DO1017" s="26"/>
      <c r="DP1017" s="26"/>
      <c r="DQ1017" s="26"/>
      <c r="DR1017" s="26"/>
      <c r="DS1017" s="26"/>
      <c r="DT1017" s="26"/>
      <c r="DU1017" s="26"/>
      <c r="DV1017" s="26"/>
      <c r="DW1017" s="26"/>
      <c r="DX1017" s="26"/>
      <c r="DY1017" s="26"/>
      <c r="DZ1017" s="26"/>
      <c r="EA1017" s="26"/>
      <c r="EB1017" s="26"/>
      <c r="EC1017" s="26"/>
      <c r="ED1017" s="26"/>
      <c r="EE1017" s="26"/>
      <c r="EF1017" s="26"/>
      <c r="EG1017" s="26"/>
      <c r="EH1017" s="26"/>
      <c r="EI1017" s="26"/>
      <c r="EJ1017" s="26"/>
      <c r="EK1017" s="26"/>
      <c r="EL1017" s="26"/>
      <c r="EM1017" s="26"/>
      <c r="EN1017" s="26"/>
      <c r="EO1017" s="26"/>
      <c r="EP1017" s="26"/>
      <c r="EQ1017" s="26"/>
      <c r="ER1017" s="26"/>
      <c r="ES1017" s="26"/>
      <c r="ET1017" s="26"/>
      <c r="EU1017" s="26"/>
      <c r="EV1017" s="26"/>
      <c r="EW1017" s="26"/>
      <c r="EX1017" s="26"/>
      <c r="EY1017" s="26"/>
      <c r="EZ1017" s="26"/>
      <c r="FA1017" s="26"/>
      <c r="FB1017" s="26"/>
      <c r="FC1017" s="26"/>
      <c r="FD1017" s="26"/>
      <c r="FE1017" s="26"/>
      <c r="FF1017" s="26"/>
      <c r="FG1017" s="26"/>
      <c r="FH1017" s="26"/>
      <c r="FI1017" s="26"/>
      <c r="FJ1017" s="26"/>
      <c r="FK1017" s="26"/>
      <c r="FL1017" s="26"/>
      <c r="FM1017" s="26"/>
      <c r="FN1017" s="26"/>
      <c r="FO1017" s="26"/>
      <c r="FP1017" s="26"/>
      <c r="FQ1017" s="26"/>
      <c r="FR1017" s="26"/>
      <c r="FS1017" s="26"/>
      <c r="FT1017" s="26"/>
      <c r="FU1017" s="26"/>
      <c r="FV1017" s="26"/>
      <c r="FW1017" s="26"/>
      <c r="FX1017" s="26"/>
      <c r="FY1017" s="26"/>
      <c r="FZ1017" s="26"/>
      <c r="GA1017" s="26"/>
      <c r="GB1017" s="26"/>
      <c r="GC1017" s="26"/>
      <c r="GD1017" s="26"/>
      <c r="GE1017" s="26"/>
      <c r="GF1017" s="26"/>
      <c r="GG1017" s="26"/>
      <c r="GH1017" s="26"/>
      <c r="GI1017" s="26"/>
      <c r="GJ1017" s="26"/>
      <c r="GK1017" s="26"/>
      <c r="GL1017" s="26"/>
      <c r="GM1017" s="26"/>
      <c r="GN1017" s="26"/>
      <c r="GO1017" s="26"/>
      <c r="GP1017" s="26"/>
      <c r="GQ1017" s="26"/>
      <c r="GR1017" s="26"/>
      <c r="GS1017" s="26"/>
      <c r="GT1017" s="26"/>
    </row>
    <row r="1018" spans="1:202" x14ac:dyDescent="0.2">
      <c r="A1018" s="26"/>
      <c r="B1018" s="26"/>
      <c r="C1018" s="26"/>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26"/>
      <c r="CE1018" s="26"/>
      <c r="CF1018" s="26"/>
      <c r="CG1018" s="26"/>
      <c r="CH1018" s="26"/>
      <c r="CI1018" s="26"/>
      <c r="CJ1018" s="26"/>
      <c r="CK1018" s="26"/>
      <c r="CL1018" s="26"/>
      <c r="CM1018" s="26"/>
      <c r="CN1018" s="26"/>
      <c r="CO1018" s="26"/>
      <c r="CP1018" s="26"/>
      <c r="CQ1018" s="26"/>
      <c r="CR1018" s="26"/>
      <c r="CS1018" s="26"/>
      <c r="CT1018" s="26"/>
      <c r="CU1018" s="26"/>
      <c r="CV1018" s="26"/>
      <c r="CW1018" s="26"/>
      <c r="CX1018" s="26"/>
      <c r="CY1018" s="26"/>
      <c r="CZ1018" s="26"/>
      <c r="DA1018" s="26"/>
      <c r="DB1018" s="26"/>
      <c r="DC1018" s="26"/>
      <c r="DD1018" s="26"/>
      <c r="DE1018" s="26"/>
      <c r="DF1018" s="26"/>
      <c r="DG1018" s="26"/>
      <c r="DH1018" s="26"/>
      <c r="DI1018" s="26"/>
      <c r="DJ1018" s="26"/>
      <c r="DK1018" s="26"/>
      <c r="DL1018" s="26"/>
      <c r="DM1018" s="26"/>
      <c r="DN1018" s="26"/>
      <c r="DO1018" s="26"/>
      <c r="DP1018" s="26"/>
      <c r="DQ1018" s="26"/>
      <c r="DR1018" s="26"/>
      <c r="DS1018" s="26"/>
      <c r="DT1018" s="26"/>
      <c r="DU1018" s="26"/>
      <c r="DV1018" s="26"/>
      <c r="DW1018" s="26"/>
      <c r="DX1018" s="26"/>
      <c r="DY1018" s="26"/>
      <c r="DZ1018" s="26"/>
      <c r="EA1018" s="26"/>
      <c r="EB1018" s="26"/>
      <c r="EC1018" s="26"/>
      <c r="ED1018" s="26"/>
      <c r="EE1018" s="26"/>
      <c r="EF1018" s="26"/>
      <c r="EG1018" s="26"/>
      <c r="EH1018" s="26"/>
      <c r="EI1018" s="26"/>
      <c r="EJ1018" s="26"/>
      <c r="EK1018" s="26"/>
      <c r="EL1018" s="26"/>
      <c r="EM1018" s="26"/>
      <c r="EN1018" s="26"/>
      <c r="EO1018" s="26"/>
      <c r="EP1018" s="26"/>
      <c r="EQ1018" s="26"/>
      <c r="ER1018" s="26"/>
      <c r="ES1018" s="26"/>
      <c r="ET1018" s="26"/>
      <c r="EU1018" s="26"/>
      <c r="EV1018" s="26"/>
      <c r="EW1018" s="26"/>
      <c r="EX1018" s="26"/>
      <c r="EY1018" s="26"/>
      <c r="EZ1018" s="26"/>
      <c r="FA1018" s="26"/>
      <c r="FB1018" s="26"/>
      <c r="FC1018" s="26"/>
      <c r="FD1018" s="26"/>
      <c r="FE1018" s="26"/>
      <c r="FF1018" s="26"/>
      <c r="FG1018" s="26"/>
      <c r="FH1018" s="26"/>
      <c r="FI1018" s="26"/>
      <c r="FJ1018" s="26"/>
      <c r="FK1018" s="26"/>
      <c r="FL1018" s="26"/>
      <c r="FM1018" s="26"/>
      <c r="FN1018" s="26"/>
      <c r="FO1018" s="26"/>
      <c r="FP1018" s="26"/>
      <c r="FQ1018" s="26"/>
      <c r="FR1018" s="26"/>
      <c r="FS1018" s="26"/>
      <c r="FT1018" s="26"/>
      <c r="FU1018" s="26"/>
      <c r="FV1018" s="26"/>
      <c r="FW1018" s="26"/>
      <c r="FX1018" s="26"/>
      <c r="FY1018" s="26"/>
      <c r="FZ1018" s="26"/>
      <c r="GA1018" s="26"/>
      <c r="GB1018" s="26"/>
      <c r="GC1018" s="26"/>
      <c r="GD1018" s="26"/>
      <c r="GE1018" s="26"/>
      <c r="GF1018" s="26"/>
      <c r="GG1018" s="26"/>
      <c r="GH1018" s="26"/>
      <c r="GI1018" s="26"/>
      <c r="GJ1018" s="26"/>
      <c r="GK1018" s="26"/>
      <c r="GL1018" s="26"/>
      <c r="GM1018" s="26"/>
      <c r="GN1018" s="26"/>
      <c r="GO1018" s="26"/>
      <c r="GP1018" s="26"/>
      <c r="GQ1018" s="26"/>
      <c r="GR1018" s="26"/>
      <c r="GS1018" s="26"/>
      <c r="GT1018" s="26"/>
    </row>
    <row r="1019" spans="1:202" x14ac:dyDescent="0.2">
      <c r="A1019" s="26"/>
      <c r="B1019" s="26"/>
      <c r="C1019" s="26"/>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26"/>
      <c r="BN1019" s="26"/>
      <c r="BO1019" s="26"/>
      <c r="BP1019" s="26"/>
      <c r="BQ1019" s="26"/>
      <c r="BR1019" s="26"/>
      <c r="BS1019" s="26"/>
      <c r="BT1019" s="26"/>
      <c r="BU1019" s="26"/>
      <c r="BV1019" s="26"/>
      <c r="BW1019" s="26"/>
      <c r="BX1019" s="26"/>
      <c r="BY1019" s="26"/>
      <c r="BZ1019" s="26"/>
      <c r="CA1019" s="26"/>
      <c r="CB1019" s="26"/>
      <c r="CC1019" s="26"/>
      <c r="CD1019" s="26"/>
      <c r="CE1019" s="26"/>
      <c r="CF1019" s="26"/>
      <c r="CG1019" s="26"/>
      <c r="CH1019" s="26"/>
      <c r="CI1019" s="26"/>
      <c r="CJ1019" s="26"/>
      <c r="CK1019" s="26"/>
      <c r="CL1019" s="26"/>
      <c r="CM1019" s="26"/>
      <c r="CN1019" s="26"/>
      <c r="CO1019" s="26"/>
      <c r="CP1019" s="26"/>
      <c r="CQ1019" s="26"/>
      <c r="CR1019" s="26"/>
      <c r="CS1019" s="26"/>
      <c r="CT1019" s="26"/>
      <c r="CU1019" s="26"/>
      <c r="CV1019" s="26"/>
      <c r="CW1019" s="26"/>
      <c r="CX1019" s="26"/>
      <c r="CY1019" s="26"/>
      <c r="CZ1019" s="26"/>
      <c r="DA1019" s="26"/>
      <c r="DB1019" s="26"/>
      <c r="DC1019" s="26"/>
      <c r="DD1019" s="26"/>
      <c r="DE1019" s="26"/>
      <c r="DF1019" s="26"/>
      <c r="DG1019" s="26"/>
      <c r="DH1019" s="26"/>
      <c r="DI1019" s="26"/>
      <c r="DJ1019" s="26"/>
      <c r="DK1019" s="26"/>
      <c r="DL1019" s="26"/>
      <c r="DM1019" s="26"/>
      <c r="DN1019" s="26"/>
      <c r="DO1019" s="26"/>
      <c r="DP1019" s="26"/>
      <c r="DQ1019" s="26"/>
      <c r="DR1019" s="26"/>
      <c r="DS1019" s="26"/>
      <c r="DT1019" s="26"/>
      <c r="DU1019" s="26"/>
      <c r="DV1019" s="26"/>
      <c r="DW1019" s="26"/>
      <c r="DX1019" s="26"/>
      <c r="DY1019" s="26"/>
      <c r="DZ1019" s="26"/>
      <c r="EA1019" s="26"/>
      <c r="EB1019" s="26"/>
      <c r="EC1019" s="26"/>
      <c r="ED1019" s="26"/>
      <c r="EE1019" s="26"/>
      <c r="EF1019" s="26"/>
      <c r="EG1019" s="26"/>
      <c r="EH1019" s="26"/>
      <c r="EI1019" s="26"/>
      <c r="EJ1019" s="26"/>
      <c r="EK1019" s="26"/>
      <c r="EL1019" s="26"/>
      <c r="EM1019" s="26"/>
      <c r="EN1019" s="26"/>
      <c r="EO1019" s="26"/>
      <c r="EP1019" s="26"/>
      <c r="EQ1019" s="26"/>
      <c r="ER1019" s="26"/>
      <c r="ES1019" s="26"/>
      <c r="ET1019" s="26"/>
      <c r="EU1019" s="26"/>
      <c r="EV1019" s="26"/>
      <c r="EW1019" s="26"/>
      <c r="EX1019" s="26"/>
      <c r="EY1019" s="26"/>
      <c r="EZ1019" s="26"/>
      <c r="FA1019" s="26"/>
      <c r="FB1019" s="26"/>
      <c r="FC1019" s="26"/>
      <c r="FD1019" s="26"/>
      <c r="FE1019" s="26"/>
      <c r="FF1019" s="26"/>
      <c r="FG1019" s="26"/>
      <c r="FH1019" s="26"/>
      <c r="FI1019" s="26"/>
      <c r="FJ1019" s="26"/>
      <c r="FK1019" s="26"/>
      <c r="FL1019" s="26"/>
      <c r="FM1019" s="26"/>
      <c r="FN1019" s="26"/>
      <c r="FO1019" s="26"/>
      <c r="FP1019" s="26"/>
      <c r="FQ1019" s="26"/>
      <c r="FR1019" s="26"/>
      <c r="FS1019" s="26"/>
      <c r="FT1019" s="26"/>
      <c r="FU1019" s="26"/>
      <c r="FV1019" s="26"/>
      <c r="FW1019" s="26"/>
      <c r="FX1019" s="26"/>
      <c r="FY1019" s="26"/>
      <c r="FZ1019" s="26"/>
      <c r="GA1019" s="26"/>
      <c r="GB1019" s="26"/>
      <c r="GC1019" s="26"/>
      <c r="GD1019" s="26"/>
      <c r="GE1019" s="26"/>
      <c r="GF1019" s="26"/>
      <c r="GG1019" s="26"/>
      <c r="GH1019" s="26"/>
      <c r="GI1019" s="26"/>
      <c r="GJ1019" s="26"/>
      <c r="GK1019" s="26"/>
      <c r="GL1019" s="26"/>
      <c r="GM1019" s="26"/>
      <c r="GN1019" s="26"/>
      <c r="GO1019" s="26"/>
      <c r="GP1019" s="26"/>
      <c r="GQ1019" s="26"/>
      <c r="GR1019" s="26"/>
      <c r="GS1019" s="26"/>
      <c r="GT1019" s="26"/>
    </row>
    <row r="1020" spans="1:202" x14ac:dyDescent="0.2">
      <c r="A1020" s="26"/>
      <c r="B1020" s="26"/>
      <c r="C1020" s="26"/>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26"/>
      <c r="CE1020" s="26"/>
      <c r="CF1020" s="26"/>
      <c r="CG1020" s="26"/>
      <c r="CH1020" s="26"/>
      <c r="CI1020" s="26"/>
      <c r="CJ1020" s="26"/>
      <c r="CK1020" s="26"/>
      <c r="CL1020" s="26"/>
      <c r="CM1020" s="26"/>
      <c r="CN1020" s="26"/>
      <c r="CO1020" s="26"/>
      <c r="CP1020" s="26"/>
      <c r="CQ1020" s="26"/>
      <c r="CR1020" s="26"/>
      <c r="CS1020" s="26"/>
      <c r="CT1020" s="26"/>
      <c r="CU1020" s="26"/>
      <c r="CV1020" s="26"/>
      <c r="CW1020" s="26"/>
      <c r="CX1020" s="26"/>
      <c r="CY1020" s="26"/>
      <c r="CZ1020" s="26"/>
      <c r="DA1020" s="26"/>
      <c r="DB1020" s="26"/>
      <c r="DC1020" s="26"/>
      <c r="DD1020" s="26"/>
      <c r="DE1020" s="26"/>
      <c r="DF1020" s="26"/>
      <c r="DG1020" s="26"/>
      <c r="DH1020" s="26"/>
      <c r="DI1020" s="26"/>
      <c r="DJ1020" s="26"/>
      <c r="DK1020" s="26"/>
      <c r="DL1020" s="26"/>
      <c r="DM1020" s="26"/>
      <c r="DN1020" s="26"/>
      <c r="DO1020" s="26"/>
      <c r="DP1020" s="26"/>
      <c r="DQ1020" s="26"/>
      <c r="DR1020" s="26"/>
      <c r="DS1020" s="26"/>
      <c r="DT1020" s="26"/>
      <c r="DU1020" s="26"/>
      <c r="DV1020" s="26"/>
      <c r="DW1020" s="26"/>
      <c r="DX1020" s="26"/>
      <c r="DY1020" s="26"/>
      <c r="DZ1020" s="26"/>
      <c r="EA1020" s="26"/>
      <c r="EB1020" s="26"/>
      <c r="EC1020" s="26"/>
      <c r="ED1020" s="26"/>
      <c r="EE1020" s="26"/>
      <c r="EF1020" s="26"/>
      <c r="EG1020" s="26"/>
      <c r="EH1020" s="26"/>
      <c r="EI1020" s="26"/>
      <c r="EJ1020" s="26"/>
      <c r="EK1020" s="26"/>
      <c r="EL1020" s="26"/>
      <c r="EM1020" s="26"/>
      <c r="EN1020" s="26"/>
      <c r="EO1020" s="26"/>
      <c r="EP1020" s="26"/>
      <c r="EQ1020" s="26"/>
      <c r="ER1020" s="26"/>
      <c r="ES1020" s="26"/>
      <c r="ET1020" s="26"/>
      <c r="EU1020" s="26"/>
      <c r="EV1020" s="26"/>
      <c r="EW1020" s="26"/>
      <c r="EX1020" s="26"/>
      <c r="EY1020" s="26"/>
      <c r="EZ1020" s="26"/>
      <c r="FA1020" s="26"/>
      <c r="FB1020" s="26"/>
      <c r="FC1020" s="26"/>
      <c r="FD1020" s="26"/>
      <c r="FE1020" s="26"/>
      <c r="FF1020" s="26"/>
      <c r="FG1020" s="26"/>
      <c r="FH1020" s="26"/>
      <c r="FI1020" s="26"/>
      <c r="FJ1020" s="26"/>
      <c r="FK1020" s="26"/>
      <c r="FL1020" s="26"/>
      <c r="FM1020" s="26"/>
      <c r="FN1020" s="26"/>
      <c r="FO1020" s="26"/>
      <c r="FP1020" s="26"/>
      <c r="FQ1020" s="26"/>
      <c r="FR1020" s="26"/>
      <c r="FS1020" s="26"/>
      <c r="FT1020" s="26"/>
      <c r="FU1020" s="26"/>
      <c r="FV1020" s="26"/>
      <c r="FW1020" s="26"/>
      <c r="FX1020" s="26"/>
      <c r="FY1020" s="26"/>
      <c r="FZ1020" s="26"/>
      <c r="GA1020" s="26"/>
      <c r="GB1020" s="26"/>
      <c r="GC1020" s="26"/>
      <c r="GD1020" s="26"/>
      <c r="GE1020" s="26"/>
      <c r="GF1020" s="26"/>
      <c r="GG1020" s="26"/>
      <c r="GH1020" s="26"/>
      <c r="GI1020" s="26"/>
      <c r="GJ1020" s="26"/>
      <c r="GK1020" s="26"/>
      <c r="GL1020" s="26"/>
      <c r="GM1020" s="26"/>
      <c r="GN1020" s="26"/>
      <c r="GO1020" s="26"/>
      <c r="GP1020" s="26"/>
      <c r="GQ1020" s="26"/>
      <c r="GR1020" s="26"/>
      <c r="GS1020" s="26"/>
      <c r="GT1020" s="26"/>
    </row>
    <row r="1021" spans="1:202" x14ac:dyDescent="0.2">
      <c r="A1021" s="26"/>
      <c r="B1021" s="26"/>
      <c r="C1021" s="26"/>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26"/>
      <c r="BN1021" s="26"/>
      <c r="BO1021" s="26"/>
      <c r="BP1021" s="26"/>
      <c r="BQ1021" s="26"/>
      <c r="BR1021" s="26"/>
      <c r="BS1021" s="26"/>
      <c r="BT1021" s="26"/>
      <c r="BU1021" s="26"/>
      <c r="BV1021" s="26"/>
      <c r="BW1021" s="26"/>
      <c r="BX1021" s="26"/>
      <c r="BY1021" s="26"/>
      <c r="BZ1021" s="26"/>
      <c r="CA1021" s="26"/>
      <c r="CB1021" s="26"/>
      <c r="CC1021" s="26"/>
      <c r="CD1021" s="26"/>
      <c r="CE1021" s="26"/>
      <c r="CF1021" s="26"/>
      <c r="CG1021" s="26"/>
      <c r="CH1021" s="26"/>
      <c r="CI1021" s="26"/>
      <c r="CJ1021" s="26"/>
      <c r="CK1021" s="26"/>
      <c r="CL1021" s="26"/>
      <c r="CM1021" s="26"/>
      <c r="CN1021" s="26"/>
      <c r="CO1021" s="26"/>
      <c r="CP1021" s="26"/>
      <c r="CQ1021" s="26"/>
      <c r="CR1021" s="26"/>
      <c r="CS1021" s="26"/>
      <c r="CT1021" s="26"/>
      <c r="CU1021" s="26"/>
      <c r="CV1021" s="26"/>
      <c r="CW1021" s="26"/>
      <c r="CX1021" s="26"/>
      <c r="CY1021" s="26"/>
      <c r="CZ1021" s="26"/>
      <c r="DA1021" s="26"/>
      <c r="DB1021" s="26"/>
      <c r="DC1021" s="26"/>
      <c r="DD1021" s="26"/>
      <c r="DE1021" s="26"/>
      <c r="DF1021" s="26"/>
      <c r="DG1021" s="26"/>
      <c r="DH1021" s="26"/>
      <c r="DI1021" s="26"/>
      <c r="DJ1021" s="26"/>
      <c r="DK1021" s="26"/>
      <c r="DL1021" s="26"/>
      <c r="DM1021" s="26"/>
      <c r="DN1021" s="26"/>
      <c r="DO1021" s="26"/>
      <c r="DP1021" s="26"/>
      <c r="DQ1021" s="26"/>
      <c r="DR1021" s="26"/>
      <c r="DS1021" s="26"/>
      <c r="DT1021" s="26"/>
      <c r="DU1021" s="26"/>
      <c r="DV1021" s="26"/>
      <c r="DW1021" s="26"/>
      <c r="DX1021" s="26"/>
      <c r="DY1021" s="26"/>
      <c r="DZ1021" s="26"/>
      <c r="EA1021" s="26"/>
      <c r="EB1021" s="26"/>
      <c r="EC1021" s="26"/>
      <c r="ED1021" s="26"/>
      <c r="EE1021" s="26"/>
      <c r="EF1021" s="26"/>
      <c r="EG1021" s="26"/>
      <c r="EH1021" s="26"/>
      <c r="EI1021" s="26"/>
      <c r="EJ1021" s="26"/>
      <c r="EK1021" s="26"/>
      <c r="EL1021" s="26"/>
      <c r="EM1021" s="26"/>
      <c r="EN1021" s="26"/>
      <c r="EO1021" s="26"/>
      <c r="EP1021" s="26"/>
      <c r="EQ1021" s="26"/>
      <c r="ER1021" s="26"/>
      <c r="ES1021" s="26"/>
      <c r="ET1021" s="26"/>
      <c r="EU1021" s="26"/>
      <c r="EV1021" s="26"/>
      <c r="EW1021" s="26"/>
      <c r="EX1021" s="26"/>
      <c r="EY1021" s="26"/>
      <c r="EZ1021" s="26"/>
      <c r="FA1021" s="26"/>
      <c r="FB1021" s="26"/>
      <c r="FC1021" s="26"/>
      <c r="FD1021" s="26"/>
      <c r="FE1021" s="26"/>
      <c r="FF1021" s="26"/>
      <c r="FG1021" s="26"/>
      <c r="FH1021" s="26"/>
      <c r="FI1021" s="26"/>
      <c r="FJ1021" s="26"/>
      <c r="FK1021" s="26"/>
      <c r="FL1021" s="26"/>
      <c r="FM1021" s="26"/>
      <c r="FN1021" s="26"/>
      <c r="FO1021" s="26"/>
      <c r="FP1021" s="26"/>
      <c r="FQ1021" s="26"/>
      <c r="FR1021" s="26"/>
      <c r="FS1021" s="26"/>
      <c r="FT1021" s="26"/>
      <c r="FU1021" s="26"/>
      <c r="FV1021" s="26"/>
      <c r="FW1021" s="26"/>
      <c r="FX1021" s="26"/>
      <c r="FY1021" s="26"/>
      <c r="FZ1021" s="26"/>
      <c r="GA1021" s="26"/>
      <c r="GB1021" s="26"/>
      <c r="GC1021" s="26"/>
      <c r="GD1021" s="26"/>
      <c r="GE1021" s="26"/>
      <c r="GF1021" s="26"/>
      <c r="GG1021" s="26"/>
      <c r="GH1021" s="26"/>
      <c r="GI1021" s="26"/>
      <c r="GJ1021" s="26"/>
      <c r="GK1021" s="26"/>
      <c r="GL1021" s="26"/>
      <c r="GM1021" s="26"/>
      <c r="GN1021" s="26"/>
      <c r="GO1021" s="26"/>
      <c r="GP1021" s="26"/>
      <c r="GQ1021" s="26"/>
      <c r="GR1021" s="26"/>
      <c r="GS1021" s="26"/>
      <c r="GT1021" s="26"/>
    </row>
    <row r="1022" spans="1:202" x14ac:dyDescent="0.2">
      <c r="A1022" s="26"/>
      <c r="B1022" s="26"/>
      <c r="C1022" s="26"/>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26"/>
      <c r="CE1022" s="26"/>
      <c r="CF1022" s="26"/>
      <c r="CG1022" s="26"/>
      <c r="CH1022" s="26"/>
      <c r="CI1022" s="26"/>
      <c r="CJ1022" s="26"/>
      <c r="CK1022" s="26"/>
      <c r="CL1022" s="26"/>
      <c r="CM1022" s="26"/>
      <c r="CN1022" s="26"/>
      <c r="CO1022" s="26"/>
      <c r="CP1022" s="26"/>
      <c r="CQ1022" s="26"/>
      <c r="CR1022" s="26"/>
      <c r="CS1022" s="26"/>
      <c r="CT1022" s="26"/>
      <c r="CU1022" s="26"/>
      <c r="CV1022" s="26"/>
      <c r="CW1022" s="26"/>
      <c r="CX1022" s="26"/>
      <c r="CY1022" s="26"/>
      <c r="CZ1022" s="26"/>
      <c r="DA1022" s="26"/>
      <c r="DB1022" s="26"/>
      <c r="DC1022" s="26"/>
      <c r="DD1022" s="26"/>
      <c r="DE1022" s="26"/>
      <c r="DF1022" s="26"/>
      <c r="DG1022" s="26"/>
      <c r="DH1022" s="26"/>
      <c r="DI1022" s="26"/>
      <c r="DJ1022" s="26"/>
      <c r="DK1022" s="26"/>
      <c r="DL1022" s="26"/>
      <c r="DM1022" s="26"/>
      <c r="DN1022" s="26"/>
      <c r="DO1022" s="26"/>
      <c r="DP1022" s="26"/>
      <c r="DQ1022" s="26"/>
      <c r="DR1022" s="26"/>
      <c r="DS1022" s="26"/>
      <c r="DT1022" s="26"/>
      <c r="DU1022" s="26"/>
      <c r="DV1022" s="26"/>
      <c r="DW1022" s="26"/>
      <c r="DX1022" s="26"/>
      <c r="DY1022" s="26"/>
      <c r="DZ1022" s="26"/>
      <c r="EA1022" s="26"/>
      <c r="EB1022" s="26"/>
      <c r="EC1022" s="26"/>
      <c r="ED1022" s="26"/>
      <c r="EE1022" s="26"/>
      <c r="EF1022" s="26"/>
      <c r="EG1022" s="26"/>
      <c r="EH1022" s="26"/>
      <c r="EI1022" s="26"/>
      <c r="EJ1022" s="26"/>
      <c r="EK1022" s="26"/>
      <c r="EL1022" s="26"/>
      <c r="EM1022" s="26"/>
      <c r="EN1022" s="26"/>
      <c r="EO1022" s="26"/>
      <c r="EP1022" s="26"/>
      <c r="EQ1022" s="26"/>
      <c r="ER1022" s="26"/>
      <c r="ES1022" s="26"/>
      <c r="ET1022" s="26"/>
      <c r="EU1022" s="26"/>
      <c r="EV1022" s="26"/>
      <c r="EW1022" s="26"/>
      <c r="EX1022" s="26"/>
      <c r="EY1022" s="26"/>
      <c r="EZ1022" s="26"/>
      <c r="FA1022" s="26"/>
      <c r="FB1022" s="26"/>
      <c r="FC1022" s="26"/>
      <c r="FD1022" s="26"/>
      <c r="FE1022" s="26"/>
      <c r="FF1022" s="26"/>
      <c r="FG1022" s="26"/>
      <c r="FH1022" s="26"/>
      <c r="FI1022" s="26"/>
      <c r="FJ1022" s="26"/>
      <c r="FK1022" s="26"/>
      <c r="FL1022" s="26"/>
      <c r="FM1022" s="26"/>
      <c r="FN1022" s="26"/>
      <c r="FO1022" s="26"/>
      <c r="FP1022" s="26"/>
      <c r="FQ1022" s="26"/>
      <c r="FR1022" s="26"/>
      <c r="FS1022" s="26"/>
      <c r="FT1022" s="26"/>
      <c r="FU1022" s="26"/>
      <c r="FV1022" s="26"/>
      <c r="FW1022" s="26"/>
      <c r="FX1022" s="26"/>
      <c r="FY1022" s="26"/>
      <c r="FZ1022" s="26"/>
      <c r="GA1022" s="26"/>
      <c r="GB1022" s="26"/>
      <c r="GC1022" s="26"/>
      <c r="GD1022" s="26"/>
      <c r="GE1022" s="26"/>
      <c r="GF1022" s="26"/>
      <c r="GG1022" s="26"/>
      <c r="GH1022" s="26"/>
      <c r="GI1022" s="26"/>
      <c r="GJ1022" s="26"/>
      <c r="GK1022" s="26"/>
      <c r="GL1022" s="26"/>
      <c r="GM1022" s="26"/>
      <c r="GN1022" s="26"/>
      <c r="GO1022" s="26"/>
      <c r="GP1022" s="26"/>
      <c r="GQ1022" s="26"/>
      <c r="GR1022" s="26"/>
      <c r="GS1022" s="26"/>
      <c r="GT1022" s="26"/>
    </row>
    <row r="1023" spans="1:202" x14ac:dyDescent="0.2">
      <c r="A1023" s="26"/>
      <c r="B1023" s="26"/>
      <c r="C1023" s="26"/>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26"/>
      <c r="BN1023" s="26"/>
      <c r="BO1023" s="26"/>
      <c r="BP1023" s="26"/>
      <c r="BQ1023" s="26"/>
      <c r="BR1023" s="26"/>
      <c r="BS1023" s="26"/>
      <c r="BT1023" s="26"/>
      <c r="BU1023" s="26"/>
      <c r="BV1023" s="26"/>
      <c r="BW1023" s="26"/>
      <c r="BX1023" s="26"/>
      <c r="BY1023" s="26"/>
      <c r="BZ1023" s="26"/>
      <c r="CA1023" s="26"/>
      <c r="CB1023" s="26"/>
      <c r="CC1023" s="26"/>
      <c r="CD1023" s="26"/>
      <c r="CE1023" s="26"/>
      <c r="CF1023" s="26"/>
      <c r="CG1023" s="26"/>
      <c r="CH1023" s="26"/>
      <c r="CI1023" s="26"/>
      <c r="CJ1023" s="26"/>
      <c r="CK1023" s="26"/>
      <c r="CL1023" s="26"/>
      <c r="CM1023" s="26"/>
      <c r="CN1023" s="26"/>
      <c r="CO1023" s="26"/>
      <c r="CP1023" s="26"/>
      <c r="CQ1023" s="26"/>
      <c r="CR1023" s="26"/>
      <c r="CS1023" s="26"/>
      <c r="CT1023" s="26"/>
      <c r="CU1023" s="26"/>
      <c r="CV1023" s="26"/>
      <c r="CW1023" s="26"/>
      <c r="CX1023" s="26"/>
      <c r="CY1023" s="26"/>
      <c r="CZ1023" s="26"/>
      <c r="DA1023" s="26"/>
      <c r="DB1023" s="26"/>
      <c r="DC1023" s="26"/>
      <c r="DD1023" s="26"/>
      <c r="DE1023" s="26"/>
      <c r="DF1023" s="26"/>
      <c r="DG1023" s="26"/>
      <c r="DH1023" s="26"/>
      <c r="DI1023" s="26"/>
      <c r="DJ1023" s="26"/>
      <c r="DK1023" s="26"/>
      <c r="DL1023" s="26"/>
      <c r="DM1023" s="26"/>
      <c r="DN1023" s="26"/>
      <c r="DO1023" s="26"/>
      <c r="DP1023" s="26"/>
      <c r="DQ1023" s="26"/>
      <c r="DR1023" s="26"/>
      <c r="DS1023" s="26"/>
      <c r="DT1023" s="26"/>
      <c r="DU1023" s="26"/>
      <c r="DV1023" s="26"/>
      <c r="DW1023" s="26"/>
      <c r="DX1023" s="26"/>
      <c r="DY1023" s="26"/>
      <c r="DZ1023" s="26"/>
      <c r="EA1023" s="26"/>
      <c r="EB1023" s="26"/>
      <c r="EC1023" s="26"/>
      <c r="ED1023" s="26"/>
      <c r="EE1023" s="26"/>
      <c r="EF1023" s="26"/>
      <c r="EG1023" s="26"/>
      <c r="EH1023" s="26"/>
      <c r="EI1023" s="26"/>
      <c r="EJ1023" s="26"/>
      <c r="EK1023" s="26"/>
      <c r="EL1023" s="26"/>
      <c r="EM1023" s="26"/>
      <c r="EN1023" s="26"/>
      <c r="EO1023" s="26"/>
      <c r="EP1023" s="26"/>
      <c r="EQ1023" s="26"/>
      <c r="ER1023" s="26"/>
      <c r="ES1023" s="26"/>
      <c r="ET1023" s="26"/>
      <c r="EU1023" s="26"/>
      <c r="EV1023" s="26"/>
      <c r="EW1023" s="26"/>
      <c r="EX1023" s="26"/>
      <c r="EY1023" s="26"/>
      <c r="EZ1023" s="26"/>
      <c r="FA1023" s="26"/>
      <c r="FB1023" s="26"/>
      <c r="FC1023" s="26"/>
      <c r="FD1023" s="26"/>
      <c r="FE1023" s="26"/>
      <c r="FF1023" s="26"/>
      <c r="FG1023" s="26"/>
      <c r="FH1023" s="26"/>
      <c r="FI1023" s="26"/>
      <c r="FJ1023" s="26"/>
      <c r="FK1023" s="26"/>
      <c r="FL1023" s="26"/>
      <c r="FM1023" s="26"/>
      <c r="FN1023" s="26"/>
      <c r="FO1023" s="26"/>
      <c r="FP1023" s="26"/>
      <c r="FQ1023" s="26"/>
      <c r="FR1023" s="26"/>
      <c r="FS1023" s="26"/>
      <c r="FT1023" s="26"/>
      <c r="FU1023" s="26"/>
      <c r="FV1023" s="26"/>
      <c r="FW1023" s="26"/>
      <c r="FX1023" s="26"/>
      <c r="FY1023" s="26"/>
      <c r="FZ1023" s="26"/>
      <c r="GA1023" s="26"/>
      <c r="GB1023" s="26"/>
      <c r="GC1023" s="26"/>
      <c r="GD1023" s="26"/>
      <c r="GE1023" s="26"/>
      <c r="GF1023" s="26"/>
      <c r="GG1023" s="26"/>
      <c r="GH1023" s="26"/>
      <c r="GI1023" s="26"/>
      <c r="GJ1023" s="26"/>
      <c r="GK1023" s="26"/>
      <c r="GL1023" s="26"/>
      <c r="GM1023" s="26"/>
      <c r="GN1023" s="26"/>
      <c r="GO1023" s="26"/>
      <c r="GP1023" s="26"/>
      <c r="GQ1023" s="26"/>
      <c r="GR1023" s="26"/>
      <c r="GS1023" s="26"/>
      <c r="GT1023" s="26"/>
    </row>
    <row r="1024" spans="1:202" x14ac:dyDescent="0.2">
      <c r="A1024" s="26"/>
      <c r="B1024" s="26"/>
      <c r="C1024" s="26"/>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26"/>
      <c r="CE1024" s="26"/>
      <c r="CF1024" s="26"/>
      <c r="CG1024" s="26"/>
      <c r="CH1024" s="26"/>
      <c r="CI1024" s="26"/>
      <c r="CJ1024" s="26"/>
      <c r="CK1024" s="26"/>
      <c r="CL1024" s="26"/>
      <c r="CM1024" s="26"/>
      <c r="CN1024" s="26"/>
      <c r="CO1024" s="26"/>
      <c r="CP1024" s="26"/>
      <c r="CQ1024" s="26"/>
      <c r="CR1024" s="26"/>
      <c r="CS1024" s="26"/>
      <c r="CT1024" s="26"/>
      <c r="CU1024" s="26"/>
      <c r="CV1024" s="26"/>
      <c r="CW1024" s="26"/>
      <c r="CX1024" s="26"/>
      <c r="CY1024" s="26"/>
      <c r="CZ1024" s="26"/>
      <c r="DA1024" s="26"/>
      <c r="DB1024" s="26"/>
      <c r="DC1024" s="26"/>
      <c r="DD1024" s="26"/>
      <c r="DE1024" s="26"/>
      <c r="DF1024" s="26"/>
      <c r="DG1024" s="26"/>
      <c r="DH1024" s="26"/>
      <c r="DI1024" s="26"/>
      <c r="DJ1024" s="26"/>
      <c r="DK1024" s="26"/>
      <c r="DL1024" s="26"/>
      <c r="DM1024" s="26"/>
      <c r="DN1024" s="26"/>
      <c r="DO1024" s="26"/>
      <c r="DP1024" s="26"/>
      <c r="DQ1024" s="26"/>
      <c r="DR1024" s="26"/>
      <c r="DS1024" s="26"/>
      <c r="DT1024" s="26"/>
      <c r="DU1024" s="26"/>
      <c r="DV1024" s="26"/>
      <c r="DW1024" s="26"/>
      <c r="DX1024" s="26"/>
      <c r="DY1024" s="26"/>
      <c r="DZ1024" s="26"/>
      <c r="EA1024" s="26"/>
      <c r="EB1024" s="26"/>
      <c r="EC1024" s="26"/>
      <c r="ED1024" s="26"/>
      <c r="EE1024" s="26"/>
      <c r="EF1024" s="26"/>
      <c r="EG1024" s="26"/>
      <c r="EH1024" s="26"/>
      <c r="EI1024" s="26"/>
      <c r="EJ1024" s="26"/>
      <c r="EK1024" s="26"/>
      <c r="EL1024" s="26"/>
      <c r="EM1024" s="26"/>
      <c r="EN1024" s="26"/>
      <c r="EO1024" s="26"/>
      <c r="EP1024" s="26"/>
      <c r="EQ1024" s="26"/>
      <c r="ER1024" s="26"/>
      <c r="ES1024" s="26"/>
      <c r="ET1024" s="26"/>
      <c r="EU1024" s="26"/>
      <c r="EV1024" s="26"/>
      <c r="EW1024" s="26"/>
      <c r="EX1024" s="26"/>
      <c r="EY1024" s="26"/>
      <c r="EZ1024" s="26"/>
      <c r="FA1024" s="26"/>
      <c r="FB1024" s="26"/>
      <c r="FC1024" s="26"/>
      <c r="FD1024" s="26"/>
      <c r="FE1024" s="26"/>
      <c r="FF1024" s="26"/>
      <c r="FG1024" s="26"/>
      <c r="FH1024" s="26"/>
      <c r="FI1024" s="26"/>
      <c r="FJ1024" s="26"/>
      <c r="FK1024" s="26"/>
      <c r="FL1024" s="26"/>
      <c r="FM1024" s="26"/>
      <c r="FN1024" s="26"/>
      <c r="FO1024" s="26"/>
      <c r="FP1024" s="26"/>
      <c r="FQ1024" s="26"/>
      <c r="FR1024" s="26"/>
      <c r="FS1024" s="26"/>
      <c r="FT1024" s="26"/>
      <c r="FU1024" s="26"/>
      <c r="FV1024" s="26"/>
      <c r="FW1024" s="26"/>
      <c r="FX1024" s="26"/>
      <c r="FY1024" s="26"/>
      <c r="FZ1024" s="26"/>
      <c r="GA1024" s="26"/>
      <c r="GB1024" s="26"/>
      <c r="GC1024" s="26"/>
      <c r="GD1024" s="26"/>
      <c r="GE1024" s="26"/>
      <c r="GF1024" s="26"/>
      <c r="GG1024" s="26"/>
      <c r="GH1024" s="26"/>
      <c r="GI1024" s="26"/>
      <c r="GJ1024" s="26"/>
      <c r="GK1024" s="26"/>
      <c r="GL1024" s="26"/>
      <c r="GM1024" s="26"/>
      <c r="GN1024" s="26"/>
      <c r="GO1024" s="26"/>
      <c r="GP1024" s="26"/>
      <c r="GQ1024" s="26"/>
      <c r="GR1024" s="26"/>
      <c r="GS1024" s="26"/>
      <c r="GT1024" s="26"/>
    </row>
    <row r="1025" spans="1:202" x14ac:dyDescent="0.2">
      <c r="A1025" s="26"/>
      <c r="B1025" s="26"/>
      <c r="C1025" s="26"/>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26"/>
      <c r="BN1025" s="26"/>
      <c r="BO1025" s="26"/>
      <c r="BP1025" s="26"/>
      <c r="BQ1025" s="26"/>
      <c r="BR1025" s="26"/>
      <c r="BS1025" s="26"/>
      <c r="BT1025" s="26"/>
      <c r="BU1025" s="26"/>
      <c r="BV1025" s="26"/>
      <c r="BW1025" s="26"/>
      <c r="BX1025" s="26"/>
      <c r="BY1025" s="26"/>
      <c r="BZ1025" s="26"/>
      <c r="CA1025" s="26"/>
      <c r="CB1025" s="26"/>
      <c r="CC1025" s="26"/>
      <c r="CD1025" s="26"/>
      <c r="CE1025" s="26"/>
      <c r="CF1025" s="26"/>
      <c r="CG1025" s="26"/>
      <c r="CH1025" s="26"/>
      <c r="CI1025" s="26"/>
      <c r="CJ1025" s="26"/>
      <c r="CK1025" s="26"/>
      <c r="CL1025" s="26"/>
      <c r="CM1025" s="26"/>
      <c r="CN1025" s="26"/>
      <c r="CO1025" s="26"/>
      <c r="CP1025" s="26"/>
      <c r="CQ1025" s="26"/>
      <c r="CR1025" s="26"/>
      <c r="CS1025" s="26"/>
      <c r="CT1025" s="26"/>
      <c r="CU1025" s="26"/>
      <c r="CV1025" s="26"/>
      <c r="CW1025" s="26"/>
      <c r="CX1025" s="26"/>
      <c r="CY1025" s="26"/>
      <c r="CZ1025" s="26"/>
      <c r="DA1025" s="26"/>
      <c r="DB1025" s="26"/>
      <c r="DC1025" s="26"/>
      <c r="DD1025" s="26"/>
      <c r="DE1025" s="26"/>
      <c r="DF1025" s="26"/>
      <c r="DG1025" s="26"/>
      <c r="DH1025" s="26"/>
      <c r="DI1025" s="26"/>
      <c r="DJ1025" s="26"/>
      <c r="DK1025" s="26"/>
      <c r="DL1025" s="26"/>
      <c r="DM1025" s="26"/>
      <c r="DN1025" s="26"/>
      <c r="DO1025" s="26"/>
      <c r="DP1025" s="26"/>
      <c r="DQ1025" s="26"/>
      <c r="DR1025" s="26"/>
      <c r="DS1025" s="26"/>
      <c r="DT1025" s="26"/>
      <c r="DU1025" s="26"/>
      <c r="DV1025" s="26"/>
      <c r="DW1025" s="26"/>
      <c r="DX1025" s="26"/>
      <c r="DY1025" s="26"/>
      <c r="DZ1025" s="26"/>
      <c r="EA1025" s="26"/>
      <c r="EB1025" s="26"/>
      <c r="EC1025" s="26"/>
      <c r="ED1025" s="26"/>
      <c r="EE1025" s="26"/>
      <c r="EF1025" s="26"/>
      <c r="EG1025" s="26"/>
      <c r="EH1025" s="26"/>
      <c r="EI1025" s="26"/>
      <c r="EJ1025" s="26"/>
      <c r="EK1025" s="26"/>
      <c r="EL1025" s="26"/>
      <c r="EM1025" s="26"/>
      <c r="EN1025" s="26"/>
      <c r="EO1025" s="26"/>
      <c r="EP1025" s="26"/>
      <c r="EQ1025" s="26"/>
      <c r="ER1025" s="26"/>
      <c r="ES1025" s="26"/>
      <c r="ET1025" s="26"/>
      <c r="EU1025" s="26"/>
      <c r="EV1025" s="26"/>
      <c r="EW1025" s="26"/>
      <c r="EX1025" s="26"/>
      <c r="EY1025" s="26"/>
      <c r="EZ1025" s="26"/>
      <c r="FA1025" s="26"/>
      <c r="FB1025" s="26"/>
      <c r="FC1025" s="26"/>
      <c r="FD1025" s="26"/>
      <c r="FE1025" s="26"/>
      <c r="FF1025" s="26"/>
      <c r="FG1025" s="26"/>
      <c r="FH1025" s="26"/>
      <c r="FI1025" s="26"/>
      <c r="FJ1025" s="26"/>
      <c r="FK1025" s="26"/>
      <c r="FL1025" s="26"/>
      <c r="FM1025" s="26"/>
      <c r="FN1025" s="26"/>
      <c r="FO1025" s="26"/>
      <c r="FP1025" s="26"/>
      <c r="FQ1025" s="26"/>
      <c r="FR1025" s="26"/>
      <c r="FS1025" s="26"/>
      <c r="FT1025" s="26"/>
      <c r="FU1025" s="26"/>
      <c r="FV1025" s="26"/>
      <c r="FW1025" s="26"/>
      <c r="FX1025" s="26"/>
      <c r="FY1025" s="26"/>
      <c r="FZ1025" s="26"/>
      <c r="GA1025" s="26"/>
      <c r="GB1025" s="26"/>
      <c r="GC1025" s="26"/>
      <c r="GD1025" s="26"/>
      <c r="GE1025" s="26"/>
      <c r="GF1025" s="26"/>
      <c r="GG1025" s="26"/>
      <c r="GH1025" s="26"/>
      <c r="GI1025" s="26"/>
      <c r="GJ1025" s="26"/>
      <c r="GK1025" s="26"/>
      <c r="GL1025" s="26"/>
      <c r="GM1025" s="26"/>
      <c r="GN1025" s="26"/>
      <c r="GO1025" s="26"/>
      <c r="GP1025" s="26"/>
      <c r="GQ1025" s="26"/>
      <c r="GR1025" s="26"/>
      <c r="GS1025" s="26"/>
      <c r="GT1025" s="26"/>
    </row>
    <row r="1026" spans="1:202" x14ac:dyDescent="0.2">
      <c r="A1026" s="26"/>
      <c r="B1026" s="26"/>
      <c r="C1026" s="26"/>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26"/>
      <c r="BN1026" s="26"/>
      <c r="BO1026" s="26"/>
      <c r="BP1026" s="26"/>
      <c r="BQ1026" s="26"/>
      <c r="BR1026" s="26"/>
      <c r="BS1026" s="26"/>
      <c r="BT1026" s="26"/>
      <c r="BU1026" s="26"/>
      <c r="BV1026" s="26"/>
      <c r="BW1026" s="26"/>
      <c r="BX1026" s="26"/>
      <c r="BY1026" s="26"/>
      <c r="BZ1026" s="26"/>
      <c r="CA1026" s="26"/>
      <c r="CB1026" s="26"/>
      <c r="CC1026" s="26"/>
      <c r="CD1026" s="26"/>
      <c r="CE1026" s="26"/>
      <c r="CF1026" s="26"/>
      <c r="CG1026" s="26"/>
      <c r="CH1026" s="26"/>
      <c r="CI1026" s="26"/>
      <c r="CJ1026" s="26"/>
      <c r="CK1026" s="26"/>
      <c r="CL1026" s="26"/>
      <c r="CM1026" s="26"/>
      <c r="CN1026" s="26"/>
      <c r="CO1026" s="26"/>
      <c r="CP1026" s="26"/>
      <c r="CQ1026" s="26"/>
      <c r="CR1026" s="26"/>
      <c r="CS1026" s="26"/>
      <c r="CT1026" s="26"/>
      <c r="CU1026" s="26"/>
      <c r="CV1026" s="26"/>
      <c r="CW1026" s="26"/>
      <c r="CX1026" s="26"/>
      <c r="CY1026" s="26"/>
      <c r="CZ1026" s="26"/>
      <c r="DA1026" s="26"/>
      <c r="DB1026" s="26"/>
      <c r="DC1026" s="26"/>
      <c r="DD1026" s="26"/>
      <c r="DE1026" s="26"/>
      <c r="DF1026" s="26"/>
      <c r="DG1026" s="26"/>
      <c r="DH1026" s="26"/>
      <c r="DI1026" s="26"/>
      <c r="DJ1026" s="26"/>
      <c r="DK1026" s="26"/>
      <c r="DL1026" s="26"/>
      <c r="DM1026" s="26"/>
      <c r="DN1026" s="26"/>
      <c r="DO1026" s="26"/>
      <c r="DP1026" s="26"/>
      <c r="DQ1026" s="26"/>
      <c r="DR1026" s="26"/>
      <c r="DS1026" s="26"/>
      <c r="DT1026" s="26"/>
      <c r="DU1026" s="26"/>
      <c r="DV1026" s="26"/>
      <c r="DW1026" s="26"/>
      <c r="DX1026" s="26"/>
      <c r="DY1026" s="26"/>
      <c r="DZ1026" s="26"/>
      <c r="EA1026" s="26"/>
      <c r="EB1026" s="26"/>
      <c r="EC1026" s="26"/>
      <c r="ED1026" s="26"/>
      <c r="EE1026" s="26"/>
      <c r="EF1026" s="26"/>
      <c r="EG1026" s="26"/>
      <c r="EH1026" s="26"/>
      <c r="EI1026" s="26"/>
      <c r="EJ1026" s="26"/>
      <c r="EK1026" s="26"/>
      <c r="EL1026" s="26"/>
      <c r="EM1026" s="26"/>
      <c r="EN1026" s="26"/>
      <c r="EO1026" s="26"/>
      <c r="EP1026" s="26"/>
      <c r="EQ1026" s="26"/>
      <c r="ER1026" s="26"/>
      <c r="ES1026" s="26"/>
      <c r="ET1026" s="26"/>
      <c r="EU1026" s="26"/>
      <c r="EV1026" s="26"/>
      <c r="EW1026" s="26"/>
      <c r="EX1026" s="26"/>
      <c r="EY1026" s="26"/>
      <c r="EZ1026" s="26"/>
      <c r="FA1026" s="26"/>
      <c r="FB1026" s="26"/>
      <c r="FC1026" s="26"/>
      <c r="FD1026" s="26"/>
      <c r="FE1026" s="26"/>
      <c r="FF1026" s="26"/>
      <c r="FG1026" s="26"/>
      <c r="FH1026" s="26"/>
      <c r="FI1026" s="26"/>
      <c r="FJ1026" s="26"/>
      <c r="FK1026" s="26"/>
      <c r="FL1026" s="26"/>
      <c r="FM1026" s="26"/>
      <c r="FN1026" s="26"/>
      <c r="FO1026" s="26"/>
      <c r="FP1026" s="26"/>
      <c r="FQ1026" s="26"/>
      <c r="FR1026" s="26"/>
      <c r="FS1026" s="26"/>
      <c r="FT1026" s="26"/>
      <c r="FU1026" s="26"/>
      <c r="FV1026" s="26"/>
      <c r="FW1026" s="26"/>
      <c r="FX1026" s="26"/>
      <c r="FY1026" s="26"/>
      <c r="FZ1026" s="26"/>
      <c r="GA1026" s="26"/>
      <c r="GB1026" s="26"/>
      <c r="GC1026" s="26"/>
      <c r="GD1026" s="26"/>
      <c r="GE1026" s="26"/>
      <c r="GF1026" s="26"/>
      <c r="GG1026" s="26"/>
      <c r="GH1026" s="26"/>
      <c r="GI1026" s="26"/>
      <c r="GJ1026" s="26"/>
      <c r="GK1026" s="26"/>
      <c r="GL1026" s="26"/>
      <c r="GM1026" s="26"/>
      <c r="GN1026" s="26"/>
      <c r="GO1026" s="26"/>
      <c r="GP1026" s="26"/>
      <c r="GQ1026" s="26"/>
      <c r="GR1026" s="26"/>
      <c r="GS1026" s="26"/>
      <c r="GT1026" s="26"/>
    </row>
    <row r="1027" spans="1:202" x14ac:dyDescent="0.2">
      <c r="A1027" s="26"/>
      <c r="B1027" s="26"/>
      <c r="C1027" s="26"/>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c r="BI1027" s="26"/>
      <c r="BJ1027" s="26"/>
      <c r="BK1027" s="26"/>
      <c r="BL1027" s="26"/>
      <c r="BM1027" s="26"/>
      <c r="BN1027" s="26"/>
      <c r="BO1027" s="26"/>
      <c r="BP1027" s="26"/>
      <c r="BQ1027" s="26"/>
      <c r="BR1027" s="26"/>
      <c r="BS1027" s="26"/>
      <c r="BT1027" s="26"/>
      <c r="BU1027" s="26"/>
      <c r="BV1027" s="26"/>
      <c r="BW1027" s="26"/>
      <c r="BX1027" s="26"/>
      <c r="BY1027" s="26"/>
      <c r="BZ1027" s="26"/>
      <c r="CA1027" s="26"/>
      <c r="CB1027" s="26"/>
      <c r="CC1027" s="26"/>
      <c r="CD1027" s="26"/>
      <c r="CE1027" s="26"/>
      <c r="CF1027" s="26"/>
      <c r="CG1027" s="26"/>
      <c r="CH1027" s="26"/>
      <c r="CI1027" s="26"/>
      <c r="CJ1027" s="26"/>
      <c r="CK1027" s="26"/>
      <c r="CL1027" s="26"/>
      <c r="CM1027" s="26"/>
      <c r="CN1027" s="26"/>
      <c r="CO1027" s="26"/>
      <c r="CP1027" s="26"/>
      <c r="CQ1027" s="26"/>
      <c r="CR1027" s="26"/>
      <c r="CS1027" s="26"/>
      <c r="CT1027" s="26"/>
      <c r="CU1027" s="26"/>
      <c r="CV1027" s="26"/>
      <c r="CW1027" s="26"/>
      <c r="CX1027" s="26"/>
      <c r="CY1027" s="26"/>
      <c r="CZ1027" s="26"/>
      <c r="DA1027" s="26"/>
      <c r="DB1027" s="26"/>
      <c r="DC1027" s="26"/>
      <c r="DD1027" s="26"/>
      <c r="DE1027" s="26"/>
      <c r="DF1027" s="26"/>
      <c r="DG1027" s="26"/>
      <c r="DH1027" s="26"/>
      <c r="DI1027" s="26"/>
      <c r="DJ1027" s="26"/>
      <c r="DK1027" s="26"/>
      <c r="DL1027" s="26"/>
      <c r="DM1027" s="26"/>
      <c r="DN1027" s="26"/>
      <c r="DO1027" s="26"/>
      <c r="DP1027" s="26"/>
      <c r="DQ1027" s="26"/>
      <c r="DR1027" s="26"/>
      <c r="DS1027" s="26"/>
      <c r="DT1027" s="26"/>
      <c r="DU1027" s="26"/>
      <c r="DV1027" s="26"/>
      <c r="DW1027" s="26"/>
      <c r="DX1027" s="26"/>
      <c r="DY1027" s="26"/>
      <c r="DZ1027" s="26"/>
      <c r="EA1027" s="26"/>
      <c r="EB1027" s="26"/>
      <c r="EC1027" s="26"/>
      <c r="ED1027" s="26"/>
      <c r="EE1027" s="26"/>
      <c r="EF1027" s="26"/>
      <c r="EG1027" s="26"/>
      <c r="EH1027" s="26"/>
      <c r="EI1027" s="26"/>
      <c r="EJ1027" s="26"/>
      <c r="EK1027" s="26"/>
      <c r="EL1027" s="26"/>
      <c r="EM1027" s="26"/>
      <c r="EN1027" s="26"/>
      <c r="EO1027" s="26"/>
      <c r="EP1027" s="26"/>
      <c r="EQ1027" s="26"/>
      <c r="ER1027" s="26"/>
      <c r="ES1027" s="26"/>
      <c r="ET1027" s="26"/>
      <c r="EU1027" s="26"/>
      <c r="EV1027" s="26"/>
      <c r="EW1027" s="26"/>
      <c r="EX1027" s="26"/>
      <c r="EY1027" s="26"/>
      <c r="EZ1027" s="26"/>
      <c r="FA1027" s="26"/>
      <c r="FB1027" s="26"/>
      <c r="FC1027" s="26"/>
      <c r="FD1027" s="26"/>
      <c r="FE1027" s="26"/>
      <c r="FF1027" s="26"/>
      <c r="FG1027" s="26"/>
      <c r="FH1027" s="26"/>
      <c r="FI1027" s="26"/>
      <c r="FJ1027" s="26"/>
      <c r="FK1027" s="26"/>
      <c r="FL1027" s="26"/>
      <c r="FM1027" s="26"/>
      <c r="FN1027" s="26"/>
      <c r="FO1027" s="26"/>
      <c r="FP1027" s="26"/>
      <c r="FQ1027" s="26"/>
      <c r="FR1027" s="26"/>
      <c r="FS1027" s="26"/>
      <c r="FT1027" s="26"/>
      <c r="FU1027" s="26"/>
      <c r="FV1027" s="26"/>
      <c r="FW1027" s="26"/>
      <c r="FX1027" s="26"/>
      <c r="FY1027" s="26"/>
      <c r="FZ1027" s="26"/>
      <c r="GA1027" s="26"/>
      <c r="GB1027" s="26"/>
      <c r="GC1027" s="26"/>
      <c r="GD1027" s="26"/>
      <c r="GE1027" s="26"/>
      <c r="GF1027" s="26"/>
      <c r="GG1027" s="26"/>
      <c r="GH1027" s="26"/>
      <c r="GI1027" s="26"/>
      <c r="GJ1027" s="26"/>
      <c r="GK1027" s="26"/>
      <c r="GL1027" s="26"/>
      <c r="GM1027" s="26"/>
      <c r="GN1027" s="26"/>
      <c r="GO1027" s="26"/>
      <c r="GP1027" s="26"/>
      <c r="GQ1027" s="26"/>
      <c r="GR1027" s="26"/>
      <c r="GS1027" s="26"/>
      <c r="GT1027" s="26"/>
    </row>
    <row r="1028" spans="1:202" x14ac:dyDescent="0.2">
      <c r="A1028" s="26"/>
      <c r="B1028" s="26"/>
      <c r="C1028" s="26"/>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26"/>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26"/>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c r="FX1028" s="26"/>
      <c r="FY1028" s="26"/>
      <c r="FZ1028" s="26"/>
      <c r="GA1028" s="26"/>
      <c r="GB1028" s="26"/>
      <c r="GC1028" s="26"/>
      <c r="GD1028" s="26"/>
      <c r="GE1028" s="26"/>
      <c r="GF1028" s="26"/>
      <c r="GG1028" s="26"/>
      <c r="GH1028" s="26"/>
      <c r="GI1028" s="26"/>
      <c r="GJ1028" s="26"/>
      <c r="GK1028" s="26"/>
      <c r="GL1028" s="26"/>
      <c r="GM1028" s="26"/>
      <c r="GN1028" s="26"/>
      <c r="GO1028" s="26"/>
      <c r="GP1028" s="26"/>
      <c r="GQ1028" s="26"/>
      <c r="GR1028" s="26"/>
      <c r="GS1028" s="26"/>
      <c r="GT1028" s="26"/>
    </row>
    <row r="1029" spans="1:202" x14ac:dyDescent="0.2">
      <c r="A1029" s="26"/>
      <c r="B1029" s="26"/>
      <c r="C1029" s="26"/>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26"/>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26"/>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c r="FX1029" s="26"/>
      <c r="FY1029" s="26"/>
      <c r="FZ1029" s="26"/>
      <c r="GA1029" s="26"/>
      <c r="GB1029" s="26"/>
      <c r="GC1029" s="26"/>
      <c r="GD1029" s="26"/>
      <c r="GE1029" s="26"/>
      <c r="GF1029" s="26"/>
      <c r="GG1029" s="26"/>
      <c r="GH1029" s="26"/>
      <c r="GI1029" s="26"/>
      <c r="GJ1029" s="26"/>
      <c r="GK1029" s="26"/>
      <c r="GL1029" s="26"/>
      <c r="GM1029" s="26"/>
      <c r="GN1029" s="26"/>
      <c r="GO1029" s="26"/>
      <c r="GP1029" s="26"/>
      <c r="GQ1029" s="26"/>
      <c r="GR1029" s="26"/>
      <c r="GS1029" s="26"/>
      <c r="GT1029" s="26"/>
    </row>
    <row r="1030" spans="1:202" x14ac:dyDescent="0.2">
      <c r="A1030" s="26"/>
      <c r="B1030" s="26"/>
      <c r="C1030" s="26"/>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26"/>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26"/>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c r="FX1030" s="26"/>
      <c r="FY1030" s="26"/>
      <c r="FZ1030" s="26"/>
      <c r="GA1030" s="26"/>
      <c r="GB1030" s="26"/>
      <c r="GC1030" s="26"/>
      <c r="GD1030" s="26"/>
      <c r="GE1030" s="26"/>
      <c r="GF1030" s="26"/>
      <c r="GG1030" s="26"/>
      <c r="GH1030" s="26"/>
      <c r="GI1030" s="26"/>
      <c r="GJ1030" s="26"/>
      <c r="GK1030" s="26"/>
      <c r="GL1030" s="26"/>
      <c r="GM1030" s="26"/>
      <c r="GN1030" s="26"/>
      <c r="GO1030" s="26"/>
      <c r="GP1030" s="26"/>
      <c r="GQ1030" s="26"/>
      <c r="GR1030" s="26"/>
      <c r="GS1030" s="26"/>
      <c r="GT1030" s="26"/>
    </row>
    <row r="1031" spans="1:202" x14ac:dyDescent="0.2">
      <c r="A1031" s="26"/>
      <c r="B1031" s="26"/>
      <c r="C1031" s="26"/>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26"/>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26"/>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c r="FX1031" s="26"/>
      <c r="FY1031" s="26"/>
      <c r="FZ1031" s="26"/>
      <c r="GA1031" s="26"/>
      <c r="GB1031" s="26"/>
      <c r="GC1031" s="26"/>
      <c r="GD1031" s="26"/>
      <c r="GE1031" s="26"/>
      <c r="GF1031" s="26"/>
      <c r="GG1031" s="26"/>
      <c r="GH1031" s="26"/>
      <c r="GI1031" s="26"/>
      <c r="GJ1031" s="26"/>
      <c r="GK1031" s="26"/>
      <c r="GL1031" s="26"/>
      <c r="GM1031" s="26"/>
      <c r="GN1031" s="26"/>
      <c r="GO1031" s="26"/>
      <c r="GP1031" s="26"/>
      <c r="GQ1031" s="26"/>
      <c r="GR1031" s="26"/>
      <c r="GS1031" s="26"/>
      <c r="GT1031" s="26"/>
    </row>
    <row r="1032" spans="1:202" x14ac:dyDescent="0.2">
      <c r="A1032" s="26"/>
      <c r="B1032" s="26"/>
      <c r="C1032" s="26"/>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26"/>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26"/>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c r="FX1032" s="26"/>
      <c r="FY1032" s="26"/>
      <c r="FZ1032" s="26"/>
      <c r="GA1032" s="26"/>
      <c r="GB1032" s="26"/>
      <c r="GC1032" s="26"/>
      <c r="GD1032" s="26"/>
      <c r="GE1032" s="26"/>
      <c r="GF1032" s="26"/>
      <c r="GG1032" s="26"/>
      <c r="GH1032" s="26"/>
      <c r="GI1032" s="26"/>
      <c r="GJ1032" s="26"/>
      <c r="GK1032" s="26"/>
      <c r="GL1032" s="26"/>
      <c r="GM1032" s="26"/>
      <c r="GN1032" s="26"/>
      <c r="GO1032" s="26"/>
      <c r="GP1032" s="26"/>
      <c r="GQ1032" s="26"/>
      <c r="GR1032" s="26"/>
      <c r="GS1032" s="26"/>
      <c r="GT1032" s="26"/>
    </row>
    <row r="1033" spans="1:202" x14ac:dyDescent="0.2">
      <c r="A1033" s="26"/>
      <c r="B1033" s="26"/>
      <c r="C1033" s="26"/>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26"/>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26"/>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c r="FX1033" s="26"/>
      <c r="FY1033" s="26"/>
      <c r="FZ1033" s="26"/>
      <c r="GA1033" s="26"/>
      <c r="GB1033" s="26"/>
      <c r="GC1033" s="26"/>
      <c r="GD1033" s="26"/>
      <c r="GE1033" s="26"/>
      <c r="GF1033" s="26"/>
      <c r="GG1033" s="26"/>
      <c r="GH1033" s="26"/>
      <c r="GI1033" s="26"/>
      <c r="GJ1033" s="26"/>
      <c r="GK1033" s="26"/>
      <c r="GL1033" s="26"/>
      <c r="GM1033" s="26"/>
      <c r="GN1033" s="26"/>
      <c r="GO1033" s="26"/>
      <c r="GP1033" s="26"/>
      <c r="GQ1033" s="26"/>
      <c r="GR1033" s="26"/>
      <c r="GS1033" s="26"/>
      <c r="GT1033" s="26"/>
    </row>
    <row r="1034" spans="1:202" x14ac:dyDescent="0.2">
      <c r="A1034" s="26"/>
      <c r="B1034" s="26"/>
      <c r="C1034" s="26"/>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26"/>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26"/>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c r="FX1034" s="26"/>
      <c r="FY1034" s="26"/>
      <c r="FZ1034" s="26"/>
      <c r="GA1034" s="26"/>
      <c r="GB1034" s="26"/>
      <c r="GC1034" s="26"/>
      <c r="GD1034" s="26"/>
      <c r="GE1034" s="26"/>
      <c r="GF1034" s="26"/>
      <c r="GG1034" s="26"/>
      <c r="GH1034" s="26"/>
      <c r="GI1034" s="26"/>
      <c r="GJ1034" s="26"/>
      <c r="GK1034" s="26"/>
      <c r="GL1034" s="26"/>
      <c r="GM1034" s="26"/>
      <c r="GN1034" s="26"/>
      <c r="GO1034" s="26"/>
      <c r="GP1034" s="26"/>
      <c r="GQ1034" s="26"/>
      <c r="GR1034" s="26"/>
      <c r="GS1034" s="26"/>
      <c r="GT1034" s="26"/>
    </row>
    <row r="1035" spans="1:202" x14ac:dyDescent="0.2">
      <c r="A1035" s="26"/>
      <c r="B1035" s="26"/>
      <c r="C1035" s="26"/>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26"/>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26"/>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c r="FX1035" s="26"/>
      <c r="FY1035" s="26"/>
      <c r="FZ1035" s="26"/>
      <c r="GA1035" s="26"/>
      <c r="GB1035" s="26"/>
      <c r="GC1035" s="26"/>
      <c r="GD1035" s="26"/>
      <c r="GE1035" s="26"/>
      <c r="GF1035" s="26"/>
      <c r="GG1035" s="26"/>
      <c r="GH1035" s="26"/>
      <c r="GI1035" s="26"/>
      <c r="GJ1035" s="26"/>
      <c r="GK1035" s="26"/>
      <c r="GL1035" s="26"/>
      <c r="GM1035" s="26"/>
      <c r="GN1035" s="26"/>
      <c r="GO1035" s="26"/>
      <c r="GP1035" s="26"/>
      <c r="GQ1035" s="26"/>
      <c r="GR1035" s="26"/>
      <c r="GS1035" s="26"/>
      <c r="GT1035" s="26"/>
    </row>
    <row r="1036" spans="1:202" x14ac:dyDescent="0.2">
      <c r="A1036" s="26"/>
      <c r="B1036" s="26"/>
      <c r="C1036" s="26"/>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26"/>
      <c r="CE1036" s="26"/>
      <c r="CF1036" s="26"/>
      <c r="CG1036" s="26"/>
      <c r="CH1036" s="26"/>
      <c r="CI1036" s="26"/>
      <c r="CJ1036" s="26"/>
      <c r="CK1036" s="26"/>
      <c r="CL1036" s="26"/>
      <c r="CM1036" s="26"/>
      <c r="CN1036" s="26"/>
      <c r="CO1036" s="26"/>
      <c r="CP1036" s="26"/>
      <c r="CQ1036" s="26"/>
      <c r="CR1036" s="26"/>
      <c r="CS1036" s="26"/>
      <c r="CT1036" s="26"/>
      <c r="CU1036" s="26"/>
      <c r="CV1036" s="26"/>
      <c r="CW1036" s="26"/>
      <c r="CX1036" s="26"/>
      <c r="CY1036" s="26"/>
      <c r="CZ1036" s="26"/>
      <c r="DA1036" s="26"/>
      <c r="DB1036" s="26"/>
      <c r="DC1036" s="26"/>
      <c r="DD1036" s="26"/>
      <c r="DE1036" s="26"/>
      <c r="DF1036" s="26"/>
      <c r="DG1036" s="26"/>
      <c r="DH1036" s="26"/>
      <c r="DI1036" s="26"/>
      <c r="DJ1036" s="26"/>
      <c r="DK1036" s="26"/>
      <c r="DL1036" s="26"/>
      <c r="DM1036" s="26"/>
      <c r="DN1036" s="26"/>
      <c r="DO1036" s="26"/>
      <c r="DP1036" s="26"/>
      <c r="DQ1036" s="26"/>
      <c r="DR1036" s="26"/>
      <c r="DS1036" s="26"/>
      <c r="DT1036" s="26"/>
      <c r="DU1036" s="26"/>
      <c r="DV1036" s="26"/>
      <c r="DW1036" s="26"/>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26"/>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c r="FX1036" s="26"/>
      <c r="FY1036" s="26"/>
      <c r="FZ1036" s="26"/>
      <c r="GA1036" s="26"/>
      <c r="GB1036" s="26"/>
      <c r="GC1036" s="26"/>
      <c r="GD1036" s="26"/>
      <c r="GE1036" s="26"/>
      <c r="GF1036" s="26"/>
      <c r="GG1036" s="26"/>
      <c r="GH1036" s="26"/>
      <c r="GI1036" s="26"/>
      <c r="GJ1036" s="26"/>
      <c r="GK1036" s="26"/>
      <c r="GL1036" s="26"/>
      <c r="GM1036" s="26"/>
      <c r="GN1036" s="26"/>
      <c r="GO1036" s="26"/>
      <c r="GP1036" s="26"/>
      <c r="GQ1036" s="26"/>
      <c r="GR1036" s="26"/>
      <c r="GS1036" s="26"/>
      <c r="GT1036" s="26"/>
    </row>
    <row r="1037" spans="1:202" x14ac:dyDescent="0.2">
      <c r="A1037" s="26"/>
      <c r="B1037" s="26"/>
      <c r="C1037" s="26"/>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26"/>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26"/>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c r="FX1037" s="26"/>
      <c r="FY1037" s="26"/>
      <c r="FZ1037" s="26"/>
      <c r="GA1037" s="26"/>
      <c r="GB1037" s="26"/>
      <c r="GC1037" s="26"/>
      <c r="GD1037" s="26"/>
      <c r="GE1037" s="26"/>
      <c r="GF1037" s="26"/>
      <c r="GG1037" s="26"/>
      <c r="GH1037" s="26"/>
      <c r="GI1037" s="26"/>
      <c r="GJ1037" s="26"/>
      <c r="GK1037" s="26"/>
      <c r="GL1037" s="26"/>
      <c r="GM1037" s="26"/>
      <c r="GN1037" s="26"/>
      <c r="GO1037" s="26"/>
      <c r="GP1037" s="26"/>
      <c r="GQ1037" s="26"/>
      <c r="GR1037" s="26"/>
      <c r="GS1037" s="26"/>
      <c r="GT1037" s="26"/>
    </row>
    <row r="1038" spans="1:202" x14ac:dyDescent="0.2">
      <c r="A1038" s="26"/>
      <c r="B1038" s="26"/>
      <c r="C1038" s="26"/>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26"/>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26"/>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c r="FX1038" s="26"/>
      <c r="FY1038" s="26"/>
      <c r="FZ1038" s="26"/>
      <c r="GA1038" s="26"/>
      <c r="GB1038" s="26"/>
      <c r="GC1038" s="26"/>
      <c r="GD1038" s="26"/>
      <c r="GE1038" s="26"/>
      <c r="GF1038" s="26"/>
      <c r="GG1038" s="26"/>
      <c r="GH1038" s="26"/>
      <c r="GI1038" s="26"/>
      <c r="GJ1038" s="26"/>
      <c r="GK1038" s="26"/>
      <c r="GL1038" s="26"/>
      <c r="GM1038" s="26"/>
      <c r="GN1038" s="26"/>
      <c r="GO1038" s="26"/>
      <c r="GP1038" s="26"/>
      <c r="GQ1038" s="26"/>
      <c r="GR1038" s="26"/>
      <c r="GS1038" s="26"/>
      <c r="GT1038" s="26"/>
    </row>
    <row r="1039" spans="1:202" x14ac:dyDescent="0.2">
      <c r="A1039" s="26"/>
      <c r="B1039" s="26"/>
      <c r="C1039" s="26"/>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26"/>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26"/>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c r="FX1039" s="26"/>
      <c r="FY1039" s="26"/>
      <c r="FZ1039" s="26"/>
      <c r="GA1039" s="26"/>
      <c r="GB1039" s="26"/>
      <c r="GC1039" s="26"/>
      <c r="GD1039" s="26"/>
      <c r="GE1039" s="26"/>
      <c r="GF1039" s="26"/>
      <c r="GG1039" s="26"/>
      <c r="GH1039" s="26"/>
      <c r="GI1039" s="26"/>
      <c r="GJ1039" s="26"/>
      <c r="GK1039" s="26"/>
      <c r="GL1039" s="26"/>
      <c r="GM1039" s="26"/>
      <c r="GN1039" s="26"/>
      <c r="GO1039" s="26"/>
      <c r="GP1039" s="26"/>
      <c r="GQ1039" s="26"/>
      <c r="GR1039" s="26"/>
      <c r="GS1039" s="26"/>
      <c r="GT1039" s="26"/>
    </row>
    <row r="1040" spans="1:202" x14ac:dyDescent="0.2">
      <c r="A1040" s="26"/>
      <c r="B1040" s="26"/>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26"/>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26"/>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c r="FX1040" s="26"/>
      <c r="FY1040" s="26"/>
      <c r="FZ1040" s="26"/>
      <c r="GA1040" s="26"/>
      <c r="GB1040" s="26"/>
      <c r="GC1040" s="26"/>
      <c r="GD1040" s="26"/>
      <c r="GE1040" s="26"/>
      <c r="GF1040" s="26"/>
      <c r="GG1040" s="26"/>
      <c r="GH1040" s="26"/>
      <c r="GI1040" s="26"/>
      <c r="GJ1040" s="26"/>
      <c r="GK1040" s="26"/>
      <c r="GL1040" s="26"/>
      <c r="GM1040" s="26"/>
      <c r="GN1040" s="26"/>
      <c r="GO1040" s="26"/>
      <c r="GP1040" s="26"/>
      <c r="GQ1040" s="26"/>
      <c r="GR1040" s="26"/>
      <c r="GS1040" s="26"/>
      <c r="GT1040" s="26"/>
    </row>
    <row r="1041" spans="1:202" x14ac:dyDescent="0.2">
      <c r="A1041" s="26"/>
      <c r="B1041" s="26"/>
      <c r="C1041" s="26"/>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26"/>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26"/>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c r="FX1041" s="26"/>
      <c r="FY1041" s="26"/>
      <c r="FZ1041" s="26"/>
      <c r="GA1041" s="26"/>
      <c r="GB1041" s="26"/>
      <c r="GC1041" s="26"/>
      <c r="GD1041" s="26"/>
      <c r="GE1041" s="26"/>
      <c r="GF1041" s="26"/>
      <c r="GG1041" s="26"/>
      <c r="GH1041" s="26"/>
      <c r="GI1041" s="26"/>
      <c r="GJ1041" s="26"/>
      <c r="GK1041" s="26"/>
      <c r="GL1041" s="26"/>
      <c r="GM1041" s="26"/>
      <c r="GN1041" s="26"/>
      <c r="GO1041" s="26"/>
      <c r="GP1041" s="26"/>
      <c r="GQ1041" s="26"/>
      <c r="GR1041" s="26"/>
      <c r="GS1041" s="26"/>
      <c r="GT1041" s="26"/>
    </row>
    <row r="1042" spans="1:202" x14ac:dyDescent="0.2">
      <c r="A1042" s="26"/>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26"/>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26"/>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c r="FX1042" s="26"/>
      <c r="FY1042" s="26"/>
      <c r="FZ1042" s="26"/>
      <c r="GA1042" s="26"/>
      <c r="GB1042" s="26"/>
      <c r="GC1042" s="26"/>
      <c r="GD1042" s="26"/>
      <c r="GE1042" s="26"/>
      <c r="GF1042" s="26"/>
      <c r="GG1042" s="26"/>
      <c r="GH1042" s="26"/>
      <c r="GI1042" s="26"/>
      <c r="GJ1042" s="26"/>
      <c r="GK1042" s="26"/>
      <c r="GL1042" s="26"/>
      <c r="GM1042" s="26"/>
      <c r="GN1042" s="26"/>
      <c r="GO1042" s="26"/>
      <c r="GP1042" s="26"/>
      <c r="GQ1042" s="26"/>
      <c r="GR1042" s="26"/>
      <c r="GS1042" s="26"/>
      <c r="GT1042" s="26"/>
    </row>
    <row r="1043" spans="1:202" x14ac:dyDescent="0.2">
      <c r="A1043" s="26"/>
      <c r="B1043" s="26"/>
      <c r="C1043" s="26"/>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26"/>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26"/>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c r="FX1043" s="26"/>
      <c r="FY1043" s="26"/>
      <c r="FZ1043" s="26"/>
      <c r="GA1043" s="26"/>
      <c r="GB1043" s="26"/>
      <c r="GC1043" s="26"/>
      <c r="GD1043" s="26"/>
      <c r="GE1043" s="26"/>
      <c r="GF1043" s="26"/>
      <c r="GG1043" s="26"/>
      <c r="GH1043" s="26"/>
      <c r="GI1043" s="26"/>
      <c r="GJ1043" s="26"/>
      <c r="GK1043" s="26"/>
      <c r="GL1043" s="26"/>
      <c r="GM1043" s="26"/>
      <c r="GN1043" s="26"/>
      <c r="GO1043" s="26"/>
      <c r="GP1043" s="26"/>
      <c r="GQ1043" s="26"/>
      <c r="GR1043" s="26"/>
      <c r="GS1043" s="26"/>
      <c r="GT1043" s="26"/>
    </row>
    <row r="1044" spans="1:202" x14ac:dyDescent="0.2">
      <c r="A1044" s="26"/>
      <c r="B1044" s="26"/>
      <c r="C1044" s="26"/>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26"/>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26"/>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c r="FX1044" s="26"/>
      <c r="FY1044" s="26"/>
      <c r="FZ1044" s="26"/>
      <c r="GA1044" s="26"/>
      <c r="GB1044" s="26"/>
      <c r="GC1044" s="26"/>
      <c r="GD1044" s="26"/>
      <c r="GE1044" s="26"/>
      <c r="GF1044" s="26"/>
      <c r="GG1044" s="26"/>
      <c r="GH1044" s="26"/>
      <c r="GI1044" s="26"/>
      <c r="GJ1044" s="26"/>
      <c r="GK1044" s="26"/>
      <c r="GL1044" s="26"/>
      <c r="GM1044" s="26"/>
      <c r="GN1044" s="26"/>
      <c r="GO1044" s="26"/>
      <c r="GP1044" s="26"/>
      <c r="GQ1044" s="26"/>
      <c r="GR1044" s="26"/>
      <c r="GS1044" s="26"/>
      <c r="GT1044" s="26"/>
    </row>
    <row r="1045" spans="1:202" x14ac:dyDescent="0.2">
      <c r="A1045" s="26"/>
      <c r="B1045" s="26"/>
      <c r="C1045" s="26"/>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26"/>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26"/>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c r="FX1045" s="26"/>
      <c r="FY1045" s="26"/>
      <c r="FZ1045" s="26"/>
      <c r="GA1045" s="26"/>
      <c r="GB1045" s="26"/>
      <c r="GC1045" s="26"/>
      <c r="GD1045" s="26"/>
      <c r="GE1045" s="26"/>
      <c r="GF1045" s="26"/>
      <c r="GG1045" s="26"/>
      <c r="GH1045" s="26"/>
      <c r="GI1045" s="26"/>
      <c r="GJ1045" s="26"/>
      <c r="GK1045" s="26"/>
      <c r="GL1045" s="26"/>
      <c r="GM1045" s="26"/>
      <c r="GN1045" s="26"/>
      <c r="GO1045" s="26"/>
      <c r="GP1045" s="26"/>
      <c r="GQ1045" s="26"/>
      <c r="GR1045" s="26"/>
      <c r="GS1045" s="26"/>
      <c r="GT1045" s="26"/>
    </row>
    <row r="1046" spans="1:202" x14ac:dyDescent="0.2">
      <c r="A1046" s="26"/>
      <c r="B1046" s="26"/>
      <c r="C1046" s="26"/>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26"/>
      <c r="CE1046" s="26"/>
      <c r="CF1046" s="26"/>
      <c r="CG1046" s="26"/>
      <c r="CH1046" s="26"/>
      <c r="CI1046" s="26"/>
      <c r="CJ1046" s="26"/>
      <c r="CK1046" s="26"/>
      <c r="CL1046" s="26"/>
      <c r="CM1046" s="26"/>
      <c r="CN1046" s="26"/>
      <c r="CO1046" s="26"/>
      <c r="CP1046" s="26"/>
      <c r="CQ1046" s="26"/>
      <c r="CR1046" s="26"/>
      <c r="CS1046" s="26"/>
      <c r="CT1046" s="26"/>
      <c r="CU1046" s="26"/>
      <c r="CV1046" s="26"/>
      <c r="CW1046" s="26"/>
      <c r="CX1046" s="26"/>
      <c r="CY1046" s="26"/>
      <c r="CZ1046" s="26"/>
      <c r="DA1046" s="26"/>
      <c r="DB1046" s="26"/>
      <c r="DC1046" s="26"/>
      <c r="DD1046" s="26"/>
      <c r="DE1046" s="26"/>
      <c r="DF1046" s="26"/>
      <c r="DG1046" s="26"/>
      <c r="DH1046" s="26"/>
      <c r="DI1046" s="26"/>
      <c r="DJ1046" s="26"/>
      <c r="DK1046" s="26"/>
      <c r="DL1046" s="26"/>
      <c r="DM1046" s="26"/>
      <c r="DN1046" s="26"/>
      <c r="DO1046" s="26"/>
      <c r="DP1046" s="26"/>
      <c r="DQ1046" s="26"/>
      <c r="DR1046" s="26"/>
      <c r="DS1046" s="26"/>
      <c r="DT1046" s="26"/>
      <c r="DU1046" s="26"/>
      <c r="DV1046" s="26"/>
      <c r="DW1046" s="26"/>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26"/>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c r="FX1046" s="26"/>
      <c r="FY1046" s="26"/>
      <c r="FZ1046" s="26"/>
      <c r="GA1046" s="26"/>
      <c r="GB1046" s="26"/>
      <c r="GC1046" s="26"/>
      <c r="GD1046" s="26"/>
      <c r="GE1046" s="26"/>
      <c r="GF1046" s="26"/>
      <c r="GG1046" s="26"/>
      <c r="GH1046" s="26"/>
      <c r="GI1046" s="26"/>
      <c r="GJ1046" s="26"/>
      <c r="GK1046" s="26"/>
      <c r="GL1046" s="26"/>
      <c r="GM1046" s="26"/>
      <c r="GN1046" s="26"/>
      <c r="GO1046" s="26"/>
      <c r="GP1046" s="26"/>
      <c r="GQ1046" s="26"/>
      <c r="GR1046" s="26"/>
      <c r="GS1046" s="26"/>
      <c r="GT1046" s="26"/>
    </row>
    <row r="1047" spans="1:202" x14ac:dyDescent="0.2">
      <c r="A1047" s="26"/>
      <c r="B1047" s="26"/>
      <c r="C1047" s="26"/>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26"/>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26"/>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c r="FX1047" s="26"/>
      <c r="FY1047" s="26"/>
      <c r="FZ1047" s="26"/>
      <c r="GA1047" s="26"/>
      <c r="GB1047" s="26"/>
      <c r="GC1047" s="26"/>
      <c r="GD1047" s="26"/>
      <c r="GE1047" s="26"/>
      <c r="GF1047" s="26"/>
      <c r="GG1047" s="26"/>
      <c r="GH1047" s="26"/>
      <c r="GI1047" s="26"/>
      <c r="GJ1047" s="26"/>
      <c r="GK1047" s="26"/>
      <c r="GL1047" s="26"/>
      <c r="GM1047" s="26"/>
      <c r="GN1047" s="26"/>
      <c r="GO1047" s="26"/>
      <c r="GP1047" s="26"/>
      <c r="GQ1047" s="26"/>
      <c r="GR1047" s="26"/>
      <c r="GS1047" s="26"/>
      <c r="GT1047" s="26"/>
    </row>
    <row r="1048" spans="1:202" x14ac:dyDescent="0.2">
      <c r="A1048" s="26"/>
      <c r="B1048" s="26"/>
      <c r="C1048" s="26"/>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26"/>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26"/>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c r="FX1048" s="26"/>
      <c r="FY1048" s="26"/>
      <c r="FZ1048" s="26"/>
      <c r="GA1048" s="26"/>
      <c r="GB1048" s="26"/>
      <c r="GC1048" s="26"/>
      <c r="GD1048" s="26"/>
      <c r="GE1048" s="26"/>
      <c r="GF1048" s="26"/>
      <c r="GG1048" s="26"/>
      <c r="GH1048" s="26"/>
      <c r="GI1048" s="26"/>
      <c r="GJ1048" s="26"/>
      <c r="GK1048" s="26"/>
      <c r="GL1048" s="26"/>
      <c r="GM1048" s="26"/>
      <c r="GN1048" s="26"/>
      <c r="GO1048" s="26"/>
      <c r="GP1048" s="26"/>
      <c r="GQ1048" s="26"/>
      <c r="GR1048" s="26"/>
      <c r="GS1048" s="26"/>
      <c r="GT1048" s="26"/>
    </row>
    <row r="1049" spans="1:202" x14ac:dyDescent="0.2">
      <c r="A1049" s="26"/>
      <c r="B1049" s="26"/>
      <c r="C1049" s="26"/>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26"/>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26"/>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c r="FX1049" s="26"/>
      <c r="FY1049" s="26"/>
      <c r="FZ1049" s="26"/>
      <c r="GA1049" s="26"/>
      <c r="GB1049" s="26"/>
      <c r="GC1049" s="26"/>
      <c r="GD1049" s="26"/>
      <c r="GE1049" s="26"/>
      <c r="GF1049" s="26"/>
      <c r="GG1049" s="26"/>
      <c r="GH1049" s="26"/>
      <c r="GI1049" s="26"/>
      <c r="GJ1049" s="26"/>
      <c r="GK1049" s="26"/>
      <c r="GL1049" s="26"/>
      <c r="GM1049" s="26"/>
      <c r="GN1049" s="26"/>
      <c r="GO1049" s="26"/>
      <c r="GP1049" s="26"/>
      <c r="GQ1049" s="26"/>
      <c r="GR1049" s="26"/>
      <c r="GS1049" s="26"/>
      <c r="GT1049" s="26"/>
    </row>
    <row r="1050" spans="1:202" x14ac:dyDescent="0.2">
      <c r="A1050" s="26"/>
      <c r="B1050" s="26"/>
      <c r="C1050" s="26"/>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26"/>
      <c r="CE1050" s="26"/>
      <c r="CF1050" s="26"/>
      <c r="CG1050" s="26"/>
      <c r="CH1050" s="26"/>
      <c r="CI1050" s="26"/>
      <c r="CJ1050" s="26"/>
      <c r="CK1050" s="26"/>
      <c r="CL1050" s="26"/>
      <c r="CM1050" s="26"/>
      <c r="CN1050" s="26"/>
      <c r="CO1050" s="26"/>
      <c r="CP1050" s="26"/>
      <c r="CQ1050" s="26"/>
      <c r="CR1050" s="26"/>
      <c r="CS1050" s="26"/>
      <c r="CT1050" s="26"/>
      <c r="CU1050" s="26"/>
      <c r="CV1050" s="26"/>
      <c r="CW1050" s="26"/>
      <c r="CX1050" s="26"/>
      <c r="CY1050" s="26"/>
      <c r="CZ1050" s="26"/>
      <c r="DA1050" s="26"/>
      <c r="DB1050" s="26"/>
      <c r="DC1050" s="26"/>
      <c r="DD1050" s="26"/>
      <c r="DE1050" s="26"/>
      <c r="DF1050" s="26"/>
      <c r="DG1050" s="26"/>
      <c r="DH1050" s="26"/>
      <c r="DI1050" s="26"/>
      <c r="DJ1050" s="26"/>
      <c r="DK1050" s="26"/>
      <c r="DL1050" s="26"/>
      <c r="DM1050" s="26"/>
      <c r="DN1050" s="26"/>
      <c r="DO1050" s="26"/>
      <c r="DP1050" s="26"/>
      <c r="DQ1050" s="26"/>
      <c r="DR1050" s="26"/>
      <c r="DS1050" s="26"/>
      <c r="DT1050" s="26"/>
      <c r="DU1050" s="26"/>
      <c r="DV1050" s="26"/>
      <c r="DW1050" s="26"/>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26"/>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c r="FX1050" s="26"/>
      <c r="FY1050" s="26"/>
      <c r="FZ1050" s="26"/>
      <c r="GA1050" s="26"/>
      <c r="GB1050" s="26"/>
      <c r="GC1050" s="26"/>
      <c r="GD1050" s="26"/>
      <c r="GE1050" s="26"/>
      <c r="GF1050" s="26"/>
      <c r="GG1050" s="26"/>
      <c r="GH1050" s="26"/>
      <c r="GI1050" s="26"/>
      <c r="GJ1050" s="26"/>
      <c r="GK1050" s="26"/>
      <c r="GL1050" s="26"/>
      <c r="GM1050" s="26"/>
      <c r="GN1050" s="26"/>
      <c r="GO1050" s="26"/>
      <c r="GP1050" s="26"/>
      <c r="GQ1050" s="26"/>
      <c r="GR1050" s="26"/>
      <c r="GS1050" s="26"/>
      <c r="GT1050" s="26"/>
    </row>
    <row r="1051" spans="1:202" x14ac:dyDescent="0.2">
      <c r="A1051" s="26"/>
      <c r="B1051" s="26"/>
      <c r="C1051" s="26"/>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26"/>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26"/>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c r="FX1051" s="26"/>
      <c r="FY1051" s="26"/>
      <c r="FZ1051" s="26"/>
      <c r="GA1051" s="26"/>
      <c r="GB1051" s="26"/>
      <c r="GC1051" s="26"/>
      <c r="GD1051" s="26"/>
      <c r="GE1051" s="26"/>
      <c r="GF1051" s="26"/>
      <c r="GG1051" s="26"/>
      <c r="GH1051" s="26"/>
      <c r="GI1051" s="26"/>
      <c r="GJ1051" s="26"/>
      <c r="GK1051" s="26"/>
      <c r="GL1051" s="26"/>
      <c r="GM1051" s="26"/>
      <c r="GN1051" s="26"/>
      <c r="GO1051" s="26"/>
      <c r="GP1051" s="26"/>
      <c r="GQ1051" s="26"/>
      <c r="GR1051" s="26"/>
      <c r="GS1051" s="26"/>
      <c r="GT1051" s="26"/>
    </row>
    <row r="1052" spans="1:202" x14ac:dyDescent="0.2">
      <c r="A1052" s="26"/>
      <c r="B1052" s="26"/>
      <c r="C1052" s="26"/>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26"/>
      <c r="CE1052" s="26"/>
      <c r="CF1052" s="26"/>
      <c r="CG1052" s="26"/>
      <c r="CH1052" s="26"/>
      <c r="CI1052" s="26"/>
      <c r="CJ1052" s="26"/>
      <c r="CK1052" s="26"/>
      <c r="CL1052" s="26"/>
      <c r="CM1052" s="26"/>
      <c r="CN1052" s="26"/>
      <c r="CO1052" s="26"/>
      <c r="CP1052" s="26"/>
      <c r="CQ1052" s="26"/>
      <c r="CR1052" s="26"/>
      <c r="CS1052" s="26"/>
      <c r="CT1052" s="26"/>
      <c r="CU1052" s="26"/>
      <c r="CV1052" s="26"/>
      <c r="CW1052" s="26"/>
      <c r="CX1052" s="26"/>
      <c r="CY1052" s="26"/>
      <c r="CZ1052" s="26"/>
      <c r="DA1052" s="26"/>
      <c r="DB1052" s="26"/>
      <c r="DC1052" s="26"/>
      <c r="DD1052" s="26"/>
      <c r="DE1052" s="26"/>
      <c r="DF1052" s="26"/>
      <c r="DG1052" s="26"/>
      <c r="DH1052" s="26"/>
      <c r="DI1052" s="26"/>
      <c r="DJ1052" s="26"/>
      <c r="DK1052" s="26"/>
      <c r="DL1052" s="26"/>
      <c r="DM1052" s="26"/>
      <c r="DN1052" s="26"/>
      <c r="DO1052" s="26"/>
      <c r="DP1052" s="26"/>
      <c r="DQ1052" s="26"/>
      <c r="DR1052" s="26"/>
      <c r="DS1052" s="26"/>
      <c r="DT1052" s="26"/>
      <c r="DU1052" s="26"/>
      <c r="DV1052" s="26"/>
      <c r="DW1052" s="26"/>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26"/>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c r="FX1052" s="26"/>
      <c r="FY1052" s="26"/>
      <c r="FZ1052" s="26"/>
      <c r="GA1052" s="26"/>
      <c r="GB1052" s="26"/>
      <c r="GC1052" s="26"/>
      <c r="GD1052" s="26"/>
      <c r="GE1052" s="26"/>
      <c r="GF1052" s="26"/>
      <c r="GG1052" s="26"/>
      <c r="GH1052" s="26"/>
      <c r="GI1052" s="26"/>
      <c r="GJ1052" s="26"/>
      <c r="GK1052" s="26"/>
      <c r="GL1052" s="26"/>
      <c r="GM1052" s="26"/>
      <c r="GN1052" s="26"/>
      <c r="GO1052" s="26"/>
      <c r="GP1052" s="26"/>
      <c r="GQ1052" s="26"/>
      <c r="GR1052" s="26"/>
      <c r="GS1052" s="26"/>
      <c r="GT1052" s="26"/>
    </row>
    <row r="1053" spans="1:202" x14ac:dyDescent="0.2">
      <c r="A1053" s="26"/>
      <c r="B1053" s="26"/>
      <c r="C1053" s="26"/>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26"/>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26"/>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c r="FX1053" s="26"/>
      <c r="FY1053" s="26"/>
      <c r="FZ1053" s="26"/>
      <c r="GA1053" s="26"/>
      <c r="GB1053" s="26"/>
      <c r="GC1053" s="26"/>
      <c r="GD1053" s="26"/>
      <c r="GE1053" s="26"/>
      <c r="GF1053" s="26"/>
      <c r="GG1053" s="26"/>
      <c r="GH1053" s="26"/>
      <c r="GI1053" s="26"/>
      <c r="GJ1053" s="26"/>
      <c r="GK1053" s="26"/>
      <c r="GL1053" s="26"/>
      <c r="GM1053" s="26"/>
      <c r="GN1053" s="26"/>
      <c r="GO1053" s="26"/>
      <c r="GP1053" s="26"/>
      <c r="GQ1053" s="26"/>
      <c r="GR1053" s="26"/>
      <c r="GS1053" s="26"/>
      <c r="GT1053" s="26"/>
    </row>
    <row r="1054" spans="1:202" x14ac:dyDescent="0.2">
      <c r="A1054" s="26"/>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26"/>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26"/>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c r="FX1054" s="26"/>
      <c r="FY1054" s="26"/>
      <c r="FZ1054" s="26"/>
      <c r="GA1054" s="26"/>
      <c r="GB1054" s="26"/>
      <c r="GC1054" s="26"/>
      <c r="GD1054" s="26"/>
      <c r="GE1054" s="26"/>
      <c r="GF1054" s="26"/>
      <c r="GG1054" s="26"/>
      <c r="GH1054" s="26"/>
      <c r="GI1054" s="26"/>
      <c r="GJ1054" s="26"/>
      <c r="GK1054" s="26"/>
      <c r="GL1054" s="26"/>
      <c r="GM1054" s="26"/>
      <c r="GN1054" s="26"/>
      <c r="GO1054" s="26"/>
      <c r="GP1054" s="26"/>
      <c r="GQ1054" s="26"/>
      <c r="GR1054" s="26"/>
      <c r="GS1054" s="26"/>
      <c r="GT1054" s="26"/>
    </row>
    <row r="1055" spans="1:202" x14ac:dyDescent="0.2">
      <c r="A1055" s="26"/>
      <c r="B1055" s="26"/>
      <c r="C1055" s="26"/>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26"/>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26"/>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c r="FX1055" s="26"/>
      <c r="FY1055" s="26"/>
      <c r="FZ1055" s="26"/>
      <c r="GA1055" s="26"/>
      <c r="GB1055" s="26"/>
      <c r="GC1055" s="26"/>
      <c r="GD1055" s="26"/>
      <c r="GE1055" s="26"/>
      <c r="GF1055" s="26"/>
      <c r="GG1055" s="26"/>
      <c r="GH1055" s="26"/>
      <c r="GI1055" s="26"/>
      <c r="GJ1055" s="26"/>
      <c r="GK1055" s="26"/>
      <c r="GL1055" s="26"/>
      <c r="GM1055" s="26"/>
      <c r="GN1055" s="26"/>
      <c r="GO1055" s="26"/>
      <c r="GP1055" s="26"/>
      <c r="GQ1055" s="26"/>
      <c r="GR1055" s="26"/>
      <c r="GS1055" s="26"/>
      <c r="GT1055" s="26"/>
    </row>
    <row r="1056" spans="1:202" x14ac:dyDescent="0.2">
      <c r="A1056" s="26"/>
      <c r="B1056" s="26"/>
      <c r="C1056" s="26"/>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26"/>
      <c r="CE1056" s="26"/>
      <c r="CF1056" s="26"/>
      <c r="CG1056" s="26"/>
      <c r="CH1056" s="26"/>
      <c r="CI1056" s="26"/>
      <c r="CJ1056" s="26"/>
      <c r="CK1056" s="26"/>
      <c r="CL1056" s="26"/>
      <c r="CM1056" s="26"/>
      <c r="CN1056" s="26"/>
      <c r="CO1056" s="26"/>
      <c r="CP1056" s="26"/>
      <c r="CQ1056" s="26"/>
      <c r="CR1056" s="26"/>
      <c r="CS1056" s="26"/>
      <c r="CT1056" s="26"/>
      <c r="CU1056" s="26"/>
      <c r="CV1056" s="26"/>
      <c r="CW1056" s="26"/>
      <c r="CX1056" s="26"/>
      <c r="CY1056" s="26"/>
      <c r="CZ1056" s="26"/>
      <c r="DA1056" s="26"/>
      <c r="DB1056" s="26"/>
      <c r="DC1056" s="26"/>
      <c r="DD1056" s="26"/>
      <c r="DE1056" s="26"/>
      <c r="DF1056" s="26"/>
      <c r="DG1056" s="26"/>
      <c r="DH1056" s="26"/>
      <c r="DI1056" s="26"/>
      <c r="DJ1056" s="26"/>
      <c r="DK1056" s="26"/>
      <c r="DL1056" s="26"/>
      <c r="DM1056" s="26"/>
      <c r="DN1056" s="26"/>
      <c r="DO1056" s="26"/>
      <c r="DP1056" s="26"/>
      <c r="DQ1056" s="26"/>
      <c r="DR1056" s="26"/>
      <c r="DS1056" s="26"/>
      <c r="DT1056" s="26"/>
      <c r="DU1056" s="26"/>
      <c r="DV1056" s="26"/>
      <c r="DW1056" s="26"/>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26"/>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c r="FX1056" s="26"/>
      <c r="FY1056" s="26"/>
      <c r="FZ1056" s="26"/>
      <c r="GA1056" s="26"/>
      <c r="GB1056" s="26"/>
      <c r="GC1056" s="26"/>
      <c r="GD1056" s="26"/>
      <c r="GE1056" s="26"/>
      <c r="GF1056" s="26"/>
      <c r="GG1056" s="26"/>
      <c r="GH1056" s="26"/>
      <c r="GI1056" s="26"/>
      <c r="GJ1056" s="26"/>
      <c r="GK1056" s="26"/>
      <c r="GL1056" s="26"/>
      <c r="GM1056" s="26"/>
      <c r="GN1056" s="26"/>
      <c r="GO1056" s="26"/>
      <c r="GP1056" s="26"/>
      <c r="GQ1056" s="26"/>
      <c r="GR1056" s="26"/>
      <c r="GS1056" s="26"/>
      <c r="GT1056" s="26"/>
    </row>
    <row r="1057" spans="1:202" x14ac:dyDescent="0.2">
      <c r="A1057" s="26"/>
      <c r="B1057" s="26"/>
      <c r="C1057" s="26"/>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26"/>
      <c r="CE1057" s="26"/>
      <c r="CF1057" s="26"/>
      <c r="CG1057" s="26"/>
      <c r="CH1057" s="26"/>
      <c r="CI1057" s="26"/>
      <c r="CJ1057" s="26"/>
      <c r="CK1057" s="26"/>
      <c r="CL1057" s="26"/>
      <c r="CM1057" s="26"/>
      <c r="CN1057" s="26"/>
      <c r="CO1057" s="26"/>
      <c r="CP1057" s="26"/>
      <c r="CQ1057" s="26"/>
      <c r="CR1057" s="26"/>
      <c r="CS1057" s="26"/>
      <c r="CT1057" s="26"/>
      <c r="CU1057" s="26"/>
      <c r="CV1057" s="26"/>
      <c r="CW1057" s="26"/>
      <c r="CX1057" s="26"/>
      <c r="CY1057" s="26"/>
      <c r="CZ1057" s="26"/>
      <c r="DA1057" s="26"/>
      <c r="DB1057" s="26"/>
      <c r="DC1057" s="26"/>
      <c r="DD1057" s="26"/>
      <c r="DE1057" s="26"/>
      <c r="DF1057" s="26"/>
      <c r="DG1057" s="26"/>
      <c r="DH1057" s="26"/>
      <c r="DI1057" s="26"/>
      <c r="DJ1057" s="26"/>
      <c r="DK1057" s="26"/>
      <c r="DL1057" s="26"/>
      <c r="DM1057" s="26"/>
      <c r="DN1057" s="26"/>
      <c r="DO1057" s="26"/>
      <c r="DP1057" s="26"/>
      <c r="DQ1057" s="26"/>
      <c r="DR1057" s="26"/>
      <c r="DS1057" s="26"/>
      <c r="DT1057" s="26"/>
      <c r="DU1057" s="26"/>
      <c r="DV1057" s="26"/>
      <c r="DW1057" s="26"/>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26"/>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c r="FX1057" s="26"/>
      <c r="FY1057" s="26"/>
      <c r="FZ1057" s="26"/>
      <c r="GA1057" s="26"/>
      <c r="GB1057" s="26"/>
      <c r="GC1057" s="26"/>
      <c r="GD1057" s="26"/>
      <c r="GE1057" s="26"/>
      <c r="GF1057" s="26"/>
      <c r="GG1057" s="26"/>
      <c r="GH1057" s="26"/>
      <c r="GI1057" s="26"/>
      <c r="GJ1057" s="26"/>
      <c r="GK1057" s="26"/>
      <c r="GL1057" s="26"/>
      <c r="GM1057" s="26"/>
      <c r="GN1057" s="26"/>
      <c r="GO1057" s="26"/>
      <c r="GP1057" s="26"/>
      <c r="GQ1057" s="26"/>
      <c r="GR1057" s="26"/>
      <c r="GS1057" s="26"/>
      <c r="GT1057" s="26"/>
    </row>
    <row r="1058" spans="1:202" x14ac:dyDescent="0.2">
      <c r="A1058" s="26"/>
      <c r="B1058" s="26"/>
      <c r="C1058" s="26"/>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26"/>
      <c r="CE1058" s="26"/>
      <c r="CF1058" s="26"/>
      <c r="CG1058" s="26"/>
      <c r="CH1058" s="26"/>
      <c r="CI1058" s="26"/>
      <c r="CJ1058" s="26"/>
      <c r="CK1058" s="26"/>
      <c r="CL1058" s="26"/>
      <c r="CM1058" s="26"/>
      <c r="CN1058" s="26"/>
      <c r="CO1058" s="26"/>
      <c r="CP1058" s="26"/>
      <c r="CQ1058" s="26"/>
      <c r="CR1058" s="26"/>
      <c r="CS1058" s="26"/>
      <c r="CT1058" s="26"/>
      <c r="CU1058" s="26"/>
      <c r="CV1058" s="26"/>
      <c r="CW1058" s="26"/>
      <c r="CX1058" s="26"/>
      <c r="CY1058" s="26"/>
      <c r="CZ1058" s="26"/>
      <c r="DA1058" s="26"/>
      <c r="DB1058" s="26"/>
      <c r="DC1058" s="26"/>
      <c r="DD1058" s="26"/>
      <c r="DE1058" s="26"/>
      <c r="DF1058" s="26"/>
      <c r="DG1058" s="26"/>
      <c r="DH1058" s="26"/>
      <c r="DI1058" s="26"/>
      <c r="DJ1058" s="26"/>
      <c r="DK1058" s="26"/>
      <c r="DL1058" s="26"/>
      <c r="DM1058" s="26"/>
      <c r="DN1058" s="26"/>
      <c r="DO1058" s="26"/>
      <c r="DP1058" s="26"/>
      <c r="DQ1058" s="26"/>
      <c r="DR1058" s="26"/>
      <c r="DS1058" s="26"/>
      <c r="DT1058" s="26"/>
      <c r="DU1058" s="26"/>
      <c r="DV1058" s="26"/>
      <c r="DW1058" s="26"/>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26"/>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c r="FX1058" s="26"/>
      <c r="FY1058" s="26"/>
      <c r="FZ1058" s="26"/>
      <c r="GA1058" s="26"/>
      <c r="GB1058" s="26"/>
      <c r="GC1058" s="26"/>
      <c r="GD1058" s="26"/>
      <c r="GE1058" s="26"/>
      <c r="GF1058" s="26"/>
      <c r="GG1058" s="26"/>
      <c r="GH1058" s="26"/>
      <c r="GI1058" s="26"/>
      <c r="GJ1058" s="26"/>
      <c r="GK1058" s="26"/>
      <c r="GL1058" s="26"/>
      <c r="GM1058" s="26"/>
      <c r="GN1058" s="26"/>
      <c r="GO1058" s="26"/>
      <c r="GP1058" s="26"/>
      <c r="GQ1058" s="26"/>
      <c r="GR1058" s="26"/>
      <c r="GS1058" s="26"/>
      <c r="GT1058" s="26"/>
    </row>
    <row r="1059" spans="1:202" x14ac:dyDescent="0.2">
      <c r="A1059" s="26"/>
      <c r="B1059" s="26"/>
      <c r="C1059" s="26"/>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26"/>
      <c r="CE1059" s="26"/>
      <c r="CF1059" s="26"/>
      <c r="CG1059" s="26"/>
      <c r="CH1059" s="26"/>
      <c r="CI1059" s="26"/>
      <c r="CJ1059" s="26"/>
      <c r="CK1059" s="26"/>
      <c r="CL1059" s="26"/>
      <c r="CM1059" s="26"/>
      <c r="CN1059" s="26"/>
      <c r="CO1059" s="26"/>
      <c r="CP1059" s="26"/>
      <c r="CQ1059" s="26"/>
      <c r="CR1059" s="26"/>
      <c r="CS1059" s="26"/>
      <c r="CT1059" s="26"/>
      <c r="CU1059" s="26"/>
      <c r="CV1059" s="26"/>
      <c r="CW1059" s="26"/>
      <c r="CX1059" s="26"/>
      <c r="CY1059" s="26"/>
      <c r="CZ1059" s="26"/>
      <c r="DA1059" s="26"/>
      <c r="DB1059" s="26"/>
      <c r="DC1059" s="26"/>
      <c r="DD1059" s="26"/>
      <c r="DE1059" s="26"/>
      <c r="DF1059" s="26"/>
      <c r="DG1059" s="26"/>
      <c r="DH1059" s="26"/>
      <c r="DI1059" s="26"/>
      <c r="DJ1059" s="26"/>
      <c r="DK1059" s="26"/>
      <c r="DL1059" s="26"/>
      <c r="DM1059" s="26"/>
      <c r="DN1059" s="26"/>
      <c r="DO1059" s="26"/>
      <c r="DP1059" s="26"/>
      <c r="DQ1059" s="26"/>
      <c r="DR1059" s="26"/>
      <c r="DS1059" s="26"/>
      <c r="DT1059" s="26"/>
      <c r="DU1059" s="26"/>
      <c r="DV1059" s="26"/>
      <c r="DW1059" s="26"/>
      <c r="DX1059" s="26"/>
      <c r="DY1059" s="26"/>
      <c r="DZ1059" s="26"/>
      <c r="EA1059" s="26"/>
      <c r="EB1059" s="26"/>
      <c r="EC1059" s="26"/>
      <c r="ED1059" s="26"/>
      <c r="EE1059" s="26"/>
      <c r="EF1059" s="26"/>
      <c r="EG1059" s="26"/>
      <c r="EH1059" s="26"/>
      <c r="EI1059" s="26"/>
      <c r="EJ1059" s="26"/>
      <c r="EK1059" s="26"/>
      <c r="EL1059" s="26"/>
      <c r="EM1059" s="26"/>
      <c r="EN1059" s="26"/>
      <c r="EO1059" s="26"/>
      <c r="EP1059" s="26"/>
      <c r="EQ1059" s="26"/>
      <c r="ER1059" s="26"/>
      <c r="ES1059" s="26"/>
      <c r="ET1059" s="26"/>
      <c r="EU1059" s="26"/>
      <c r="EV1059" s="26"/>
      <c r="EW1059" s="26"/>
      <c r="EX1059" s="26"/>
      <c r="EY1059" s="26"/>
      <c r="EZ1059" s="26"/>
      <c r="FA1059" s="26"/>
      <c r="FB1059" s="26"/>
      <c r="FC1059" s="26"/>
      <c r="FD1059" s="26"/>
      <c r="FE1059" s="26"/>
      <c r="FF1059" s="26"/>
      <c r="FG1059" s="26"/>
      <c r="FH1059" s="26"/>
      <c r="FI1059" s="26"/>
      <c r="FJ1059" s="26"/>
      <c r="FK1059" s="26"/>
      <c r="FL1059" s="26"/>
      <c r="FM1059" s="26"/>
      <c r="FN1059" s="26"/>
      <c r="FO1059" s="26"/>
      <c r="FP1059" s="26"/>
      <c r="FQ1059" s="26"/>
      <c r="FR1059" s="26"/>
      <c r="FS1059" s="26"/>
      <c r="FT1059" s="26"/>
      <c r="FU1059" s="26"/>
      <c r="FV1059" s="26"/>
      <c r="FW1059" s="26"/>
      <c r="FX1059" s="26"/>
      <c r="FY1059" s="26"/>
      <c r="FZ1059" s="26"/>
      <c r="GA1059" s="26"/>
      <c r="GB1059" s="26"/>
      <c r="GC1059" s="26"/>
      <c r="GD1059" s="26"/>
      <c r="GE1059" s="26"/>
      <c r="GF1059" s="26"/>
      <c r="GG1059" s="26"/>
      <c r="GH1059" s="26"/>
      <c r="GI1059" s="26"/>
      <c r="GJ1059" s="26"/>
      <c r="GK1059" s="26"/>
      <c r="GL1059" s="26"/>
      <c r="GM1059" s="26"/>
      <c r="GN1059" s="26"/>
      <c r="GO1059" s="26"/>
      <c r="GP1059" s="26"/>
      <c r="GQ1059" s="26"/>
      <c r="GR1059" s="26"/>
      <c r="GS1059" s="26"/>
      <c r="GT1059" s="26"/>
    </row>
    <row r="1060" spans="1:202" x14ac:dyDescent="0.2">
      <c r="A1060" s="26"/>
      <c r="B1060" s="26"/>
      <c r="C1060" s="26"/>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26"/>
      <c r="CE1060" s="26"/>
      <c r="CF1060" s="26"/>
      <c r="CG1060" s="26"/>
      <c r="CH1060" s="26"/>
      <c r="CI1060" s="26"/>
      <c r="CJ1060" s="26"/>
      <c r="CK1060" s="26"/>
      <c r="CL1060" s="26"/>
      <c r="CM1060" s="26"/>
      <c r="CN1060" s="26"/>
      <c r="CO1060" s="26"/>
      <c r="CP1060" s="26"/>
      <c r="CQ1060" s="26"/>
      <c r="CR1060" s="26"/>
      <c r="CS1060" s="26"/>
      <c r="CT1060" s="26"/>
      <c r="CU1060" s="26"/>
      <c r="CV1060" s="26"/>
      <c r="CW1060" s="26"/>
      <c r="CX1060" s="26"/>
      <c r="CY1060" s="26"/>
      <c r="CZ1060" s="26"/>
      <c r="DA1060" s="26"/>
      <c r="DB1060" s="26"/>
      <c r="DC1060" s="26"/>
      <c r="DD1060" s="26"/>
      <c r="DE1060" s="26"/>
      <c r="DF1060" s="26"/>
      <c r="DG1060" s="26"/>
      <c r="DH1060" s="26"/>
      <c r="DI1060" s="26"/>
      <c r="DJ1060" s="26"/>
      <c r="DK1060" s="26"/>
      <c r="DL1060" s="26"/>
      <c r="DM1060" s="26"/>
      <c r="DN1060" s="26"/>
      <c r="DO1060" s="26"/>
      <c r="DP1060" s="26"/>
      <c r="DQ1060" s="26"/>
      <c r="DR1060" s="26"/>
      <c r="DS1060" s="26"/>
      <c r="DT1060" s="26"/>
      <c r="DU1060" s="26"/>
      <c r="DV1060" s="26"/>
      <c r="DW1060" s="26"/>
      <c r="DX1060" s="26"/>
      <c r="DY1060" s="26"/>
      <c r="DZ1060" s="26"/>
      <c r="EA1060" s="26"/>
      <c r="EB1060" s="26"/>
      <c r="EC1060" s="26"/>
      <c r="ED1060" s="26"/>
      <c r="EE1060" s="26"/>
      <c r="EF1060" s="26"/>
      <c r="EG1060" s="26"/>
      <c r="EH1060" s="26"/>
      <c r="EI1060" s="26"/>
      <c r="EJ1060" s="26"/>
      <c r="EK1060" s="26"/>
      <c r="EL1060" s="26"/>
      <c r="EM1060" s="26"/>
      <c r="EN1060" s="26"/>
      <c r="EO1060" s="26"/>
      <c r="EP1060" s="26"/>
      <c r="EQ1060" s="26"/>
      <c r="ER1060" s="26"/>
      <c r="ES1060" s="26"/>
      <c r="ET1060" s="26"/>
      <c r="EU1060" s="26"/>
      <c r="EV1060" s="26"/>
      <c r="EW1060" s="26"/>
      <c r="EX1060" s="26"/>
      <c r="EY1060" s="26"/>
      <c r="EZ1060" s="26"/>
      <c r="FA1060" s="26"/>
      <c r="FB1060" s="26"/>
      <c r="FC1060" s="26"/>
      <c r="FD1060" s="26"/>
      <c r="FE1060" s="26"/>
      <c r="FF1060" s="26"/>
      <c r="FG1060" s="26"/>
      <c r="FH1060" s="26"/>
      <c r="FI1060" s="26"/>
      <c r="FJ1060" s="26"/>
      <c r="FK1060" s="26"/>
      <c r="FL1060" s="26"/>
      <c r="FM1060" s="26"/>
      <c r="FN1060" s="26"/>
      <c r="FO1060" s="26"/>
      <c r="FP1060" s="26"/>
      <c r="FQ1060" s="26"/>
      <c r="FR1060" s="26"/>
      <c r="FS1060" s="26"/>
      <c r="FT1060" s="26"/>
      <c r="FU1060" s="26"/>
      <c r="FV1060" s="26"/>
      <c r="FW1060" s="26"/>
      <c r="FX1060" s="26"/>
      <c r="FY1060" s="26"/>
      <c r="FZ1060" s="26"/>
      <c r="GA1060" s="26"/>
      <c r="GB1060" s="26"/>
      <c r="GC1060" s="26"/>
      <c r="GD1060" s="26"/>
      <c r="GE1060" s="26"/>
      <c r="GF1060" s="26"/>
      <c r="GG1060" s="26"/>
      <c r="GH1060" s="26"/>
      <c r="GI1060" s="26"/>
      <c r="GJ1060" s="26"/>
      <c r="GK1060" s="26"/>
      <c r="GL1060" s="26"/>
      <c r="GM1060" s="26"/>
      <c r="GN1060" s="26"/>
      <c r="GO1060" s="26"/>
      <c r="GP1060" s="26"/>
      <c r="GQ1060" s="26"/>
      <c r="GR1060" s="26"/>
      <c r="GS1060" s="26"/>
      <c r="GT1060" s="26"/>
    </row>
    <row r="1061" spans="1:202" x14ac:dyDescent="0.2">
      <c r="A1061" s="26"/>
      <c r="B1061" s="26"/>
      <c r="C1061" s="26"/>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26"/>
      <c r="CE1061" s="26"/>
      <c r="CF1061" s="26"/>
      <c r="CG1061" s="26"/>
      <c r="CH1061" s="26"/>
      <c r="CI1061" s="26"/>
      <c r="CJ1061" s="26"/>
      <c r="CK1061" s="26"/>
      <c r="CL1061" s="26"/>
      <c r="CM1061" s="26"/>
      <c r="CN1061" s="26"/>
      <c r="CO1061" s="26"/>
      <c r="CP1061" s="26"/>
      <c r="CQ1061" s="26"/>
      <c r="CR1061" s="26"/>
      <c r="CS1061" s="26"/>
      <c r="CT1061" s="26"/>
      <c r="CU1061" s="26"/>
      <c r="CV1061" s="26"/>
      <c r="CW1061" s="26"/>
      <c r="CX1061" s="26"/>
      <c r="CY1061" s="26"/>
      <c r="CZ1061" s="26"/>
      <c r="DA1061" s="26"/>
      <c r="DB1061" s="26"/>
      <c r="DC1061" s="26"/>
      <c r="DD1061" s="26"/>
      <c r="DE1061" s="26"/>
      <c r="DF1061" s="26"/>
      <c r="DG1061" s="26"/>
      <c r="DH1061" s="26"/>
      <c r="DI1061" s="26"/>
      <c r="DJ1061" s="26"/>
      <c r="DK1061" s="26"/>
      <c r="DL1061" s="26"/>
      <c r="DM1061" s="26"/>
      <c r="DN1061" s="26"/>
      <c r="DO1061" s="26"/>
      <c r="DP1061" s="26"/>
      <c r="DQ1061" s="26"/>
      <c r="DR1061" s="26"/>
      <c r="DS1061" s="26"/>
      <c r="DT1061" s="26"/>
      <c r="DU1061" s="26"/>
      <c r="DV1061" s="26"/>
      <c r="DW1061" s="26"/>
      <c r="DX1061" s="26"/>
      <c r="DY1061" s="26"/>
      <c r="DZ1061" s="26"/>
      <c r="EA1061" s="26"/>
      <c r="EB1061" s="26"/>
      <c r="EC1061" s="26"/>
      <c r="ED1061" s="26"/>
      <c r="EE1061" s="26"/>
      <c r="EF1061" s="26"/>
      <c r="EG1061" s="26"/>
      <c r="EH1061" s="26"/>
      <c r="EI1061" s="26"/>
      <c r="EJ1061" s="26"/>
      <c r="EK1061" s="26"/>
      <c r="EL1061" s="26"/>
      <c r="EM1061" s="26"/>
      <c r="EN1061" s="26"/>
      <c r="EO1061" s="26"/>
      <c r="EP1061" s="26"/>
      <c r="EQ1061" s="26"/>
      <c r="ER1061" s="26"/>
      <c r="ES1061" s="26"/>
      <c r="ET1061" s="26"/>
      <c r="EU1061" s="26"/>
      <c r="EV1061" s="26"/>
      <c r="EW1061" s="26"/>
      <c r="EX1061" s="26"/>
      <c r="EY1061" s="26"/>
      <c r="EZ1061" s="26"/>
      <c r="FA1061" s="26"/>
      <c r="FB1061" s="26"/>
      <c r="FC1061" s="26"/>
      <c r="FD1061" s="26"/>
      <c r="FE1061" s="26"/>
      <c r="FF1061" s="26"/>
      <c r="FG1061" s="26"/>
      <c r="FH1061" s="26"/>
      <c r="FI1061" s="26"/>
      <c r="FJ1061" s="26"/>
      <c r="FK1061" s="26"/>
      <c r="FL1061" s="26"/>
      <c r="FM1061" s="26"/>
      <c r="FN1061" s="26"/>
      <c r="FO1061" s="26"/>
      <c r="FP1061" s="26"/>
      <c r="FQ1061" s="26"/>
      <c r="FR1061" s="26"/>
      <c r="FS1061" s="26"/>
      <c r="FT1061" s="26"/>
      <c r="FU1061" s="26"/>
      <c r="FV1061" s="26"/>
      <c r="FW1061" s="26"/>
      <c r="FX1061" s="26"/>
      <c r="FY1061" s="26"/>
      <c r="FZ1061" s="26"/>
      <c r="GA1061" s="26"/>
      <c r="GB1061" s="26"/>
      <c r="GC1061" s="26"/>
      <c r="GD1061" s="26"/>
      <c r="GE1061" s="26"/>
      <c r="GF1061" s="26"/>
      <c r="GG1061" s="26"/>
      <c r="GH1061" s="26"/>
      <c r="GI1061" s="26"/>
      <c r="GJ1061" s="26"/>
      <c r="GK1061" s="26"/>
      <c r="GL1061" s="26"/>
      <c r="GM1061" s="26"/>
      <c r="GN1061" s="26"/>
      <c r="GO1061" s="26"/>
      <c r="GP1061" s="26"/>
      <c r="GQ1061" s="26"/>
      <c r="GR1061" s="26"/>
      <c r="GS1061" s="26"/>
      <c r="GT1061" s="26"/>
    </row>
    <row r="1062" spans="1:202" x14ac:dyDescent="0.2">
      <c r="A1062" s="26"/>
      <c r="B1062" s="26"/>
      <c r="C1062" s="26"/>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26"/>
      <c r="CE1062" s="26"/>
      <c r="CF1062" s="26"/>
      <c r="CG1062" s="26"/>
      <c r="CH1062" s="26"/>
      <c r="CI1062" s="26"/>
      <c r="CJ1062" s="26"/>
      <c r="CK1062" s="26"/>
      <c r="CL1062" s="26"/>
      <c r="CM1062" s="26"/>
      <c r="CN1062" s="26"/>
      <c r="CO1062" s="26"/>
      <c r="CP1062" s="26"/>
      <c r="CQ1062" s="26"/>
      <c r="CR1062" s="26"/>
      <c r="CS1062" s="26"/>
      <c r="CT1062" s="26"/>
      <c r="CU1062" s="26"/>
      <c r="CV1062" s="26"/>
      <c r="CW1062" s="26"/>
      <c r="CX1062" s="26"/>
      <c r="CY1062" s="26"/>
      <c r="CZ1062" s="26"/>
      <c r="DA1062" s="26"/>
      <c r="DB1062" s="26"/>
      <c r="DC1062" s="26"/>
      <c r="DD1062" s="26"/>
      <c r="DE1062" s="26"/>
      <c r="DF1062" s="26"/>
      <c r="DG1062" s="26"/>
      <c r="DH1062" s="26"/>
      <c r="DI1062" s="26"/>
      <c r="DJ1062" s="26"/>
      <c r="DK1062" s="26"/>
      <c r="DL1062" s="26"/>
      <c r="DM1062" s="26"/>
      <c r="DN1062" s="26"/>
      <c r="DO1062" s="26"/>
      <c r="DP1062" s="26"/>
      <c r="DQ1062" s="26"/>
      <c r="DR1062" s="26"/>
      <c r="DS1062" s="26"/>
      <c r="DT1062" s="26"/>
      <c r="DU1062" s="26"/>
      <c r="DV1062" s="26"/>
      <c r="DW1062" s="26"/>
      <c r="DX1062" s="26"/>
      <c r="DY1062" s="26"/>
      <c r="DZ1062" s="26"/>
      <c r="EA1062" s="26"/>
      <c r="EB1062" s="26"/>
      <c r="EC1062" s="26"/>
      <c r="ED1062" s="26"/>
      <c r="EE1062" s="26"/>
      <c r="EF1062" s="26"/>
      <c r="EG1062" s="26"/>
      <c r="EH1062" s="26"/>
      <c r="EI1062" s="26"/>
      <c r="EJ1062" s="26"/>
      <c r="EK1062" s="26"/>
      <c r="EL1062" s="26"/>
      <c r="EM1062" s="26"/>
      <c r="EN1062" s="26"/>
      <c r="EO1062" s="26"/>
      <c r="EP1062" s="26"/>
      <c r="EQ1062" s="26"/>
      <c r="ER1062" s="26"/>
      <c r="ES1062" s="26"/>
      <c r="ET1062" s="26"/>
      <c r="EU1062" s="26"/>
      <c r="EV1062" s="26"/>
      <c r="EW1062" s="26"/>
      <c r="EX1062" s="26"/>
      <c r="EY1062" s="26"/>
      <c r="EZ1062" s="26"/>
      <c r="FA1062" s="26"/>
      <c r="FB1062" s="26"/>
      <c r="FC1062" s="26"/>
      <c r="FD1062" s="26"/>
      <c r="FE1062" s="26"/>
      <c r="FF1062" s="26"/>
      <c r="FG1062" s="26"/>
      <c r="FH1062" s="26"/>
      <c r="FI1062" s="26"/>
      <c r="FJ1062" s="26"/>
      <c r="FK1062" s="26"/>
      <c r="FL1062" s="26"/>
      <c r="FM1062" s="26"/>
      <c r="FN1062" s="26"/>
      <c r="FO1062" s="26"/>
      <c r="FP1062" s="26"/>
      <c r="FQ1062" s="26"/>
      <c r="FR1062" s="26"/>
      <c r="FS1062" s="26"/>
      <c r="FT1062" s="26"/>
      <c r="FU1062" s="26"/>
      <c r="FV1062" s="26"/>
      <c r="FW1062" s="26"/>
      <c r="FX1062" s="26"/>
      <c r="FY1062" s="26"/>
      <c r="FZ1062" s="26"/>
      <c r="GA1062" s="26"/>
      <c r="GB1062" s="26"/>
      <c r="GC1062" s="26"/>
      <c r="GD1062" s="26"/>
      <c r="GE1062" s="26"/>
      <c r="GF1062" s="26"/>
      <c r="GG1062" s="26"/>
      <c r="GH1062" s="26"/>
      <c r="GI1062" s="26"/>
      <c r="GJ1062" s="26"/>
      <c r="GK1062" s="26"/>
      <c r="GL1062" s="26"/>
      <c r="GM1062" s="26"/>
      <c r="GN1062" s="26"/>
      <c r="GO1062" s="26"/>
      <c r="GP1062" s="26"/>
      <c r="GQ1062" s="26"/>
      <c r="GR1062" s="26"/>
      <c r="GS1062" s="26"/>
      <c r="GT1062" s="26"/>
    </row>
    <row r="1063" spans="1:202" x14ac:dyDescent="0.2">
      <c r="A1063" s="26"/>
      <c r="B1063" s="26"/>
      <c r="C1063" s="26"/>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26"/>
      <c r="CE1063" s="26"/>
      <c r="CF1063" s="26"/>
      <c r="CG1063" s="26"/>
      <c r="CH1063" s="26"/>
      <c r="CI1063" s="26"/>
      <c r="CJ1063" s="26"/>
      <c r="CK1063" s="26"/>
      <c r="CL1063" s="26"/>
      <c r="CM1063" s="26"/>
      <c r="CN1063" s="26"/>
      <c r="CO1063" s="26"/>
      <c r="CP1063" s="26"/>
      <c r="CQ1063" s="26"/>
      <c r="CR1063" s="26"/>
      <c r="CS1063" s="26"/>
      <c r="CT1063" s="26"/>
      <c r="CU1063" s="26"/>
      <c r="CV1063" s="26"/>
      <c r="CW1063" s="26"/>
      <c r="CX1063" s="26"/>
      <c r="CY1063" s="26"/>
      <c r="CZ1063" s="26"/>
      <c r="DA1063" s="26"/>
      <c r="DB1063" s="26"/>
      <c r="DC1063" s="26"/>
      <c r="DD1063" s="26"/>
      <c r="DE1063" s="26"/>
      <c r="DF1063" s="26"/>
      <c r="DG1063" s="26"/>
      <c r="DH1063" s="26"/>
      <c r="DI1063" s="26"/>
      <c r="DJ1063" s="26"/>
      <c r="DK1063" s="26"/>
      <c r="DL1063" s="26"/>
      <c r="DM1063" s="26"/>
      <c r="DN1063" s="26"/>
      <c r="DO1063" s="26"/>
      <c r="DP1063" s="26"/>
      <c r="DQ1063" s="26"/>
      <c r="DR1063" s="26"/>
      <c r="DS1063" s="26"/>
      <c r="DT1063" s="26"/>
      <c r="DU1063" s="26"/>
      <c r="DV1063" s="26"/>
      <c r="DW1063" s="26"/>
      <c r="DX1063" s="26"/>
      <c r="DY1063" s="26"/>
      <c r="DZ1063" s="26"/>
      <c r="EA1063" s="26"/>
      <c r="EB1063" s="26"/>
      <c r="EC1063" s="26"/>
      <c r="ED1063" s="26"/>
      <c r="EE1063" s="26"/>
      <c r="EF1063" s="26"/>
      <c r="EG1063" s="26"/>
      <c r="EH1063" s="26"/>
      <c r="EI1063" s="26"/>
      <c r="EJ1063" s="26"/>
      <c r="EK1063" s="26"/>
      <c r="EL1063" s="26"/>
      <c r="EM1063" s="26"/>
      <c r="EN1063" s="26"/>
      <c r="EO1063" s="26"/>
      <c r="EP1063" s="26"/>
      <c r="EQ1063" s="26"/>
      <c r="ER1063" s="26"/>
      <c r="ES1063" s="26"/>
      <c r="ET1063" s="26"/>
      <c r="EU1063" s="26"/>
      <c r="EV1063" s="26"/>
      <c r="EW1063" s="26"/>
      <c r="EX1063" s="26"/>
      <c r="EY1063" s="26"/>
      <c r="EZ1063" s="26"/>
      <c r="FA1063" s="26"/>
      <c r="FB1063" s="26"/>
      <c r="FC1063" s="26"/>
      <c r="FD1063" s="26"/>
      <c r="FE1063" s="26"/>
      <c r="FF1063" s="26"/>
      <c r="FG1063" s="26"/>
      <c r="FH1063" s="26"/>
      <c r="FI1063" s="26"/>
      <c r="FJ1063" s="26"/>
      <c r="FK1063" s="26"/>
      <c r="FL1063" s="26"/>
      <c r="FM1063" s="26"/>
      <c r="FN1063" s="26"/>
      <c r="FO1063" s="26"/>
      <c r="FP1063" s="26"/>
      <c r="FQ1063" s="26"/>
      <c r="FR1063" s="26"/>
      <c r="FS1063" s="26"/>
      <c r="FT1063" s="26"/>
      <c r="FU1063" s="26"/>
      <c r="FV1063" s="26"/>
      <c r="FW1063" s="26"/>
      <c r="FX1063" s="26"/>
      <c r="FY1063" s="26"/>
      <c r="FZ1063" s="26"/>
      <c r="GA1063" s="26"/>
      <c r="GB1063" s="26"/>
      <c r="GC1063" s="26"/>
      <c r="GD1063" s="26"/>
      <c r="GE1063" s="26"/>
      <c r="GF1063" s="26"/>
      <c r="GG1063" s="26"/>
      <c r="GH1063" s="26"/>
      <c r="GI1063" s="26"/>
      <c r="GJ1063" s="26"/>
      <c r="GK1063" s="26"/>
      <c r="GL1063" s="26"/>
      <c r="GM1063" s="26"/>
      <c r="GN1063" s="26"/>
      <c r="GO1063" s="26"/>
      <c r="GP1063" s="26"/>
      <c r="GQ1063" s="26"/>
      <c r="GR1063" s="26"/>
      <c r="GS1063" s="26"/>
      <c r="GT1063" s="26"/>
    </row>
    <row r="1064" spans="1:202" x14ac:dyDescent="0.2">
      <c r="A1064" s="26"/>
      <c r="B1064" s="26"/>
      <c r="C1064" s="26"/>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26"/>
      <c r="CE1064" s="26"/>
      <c r="CF1064" s="26"/>
      <c r="CG1064" s="26"/>
      <c r="CH1064" s="26"/>
      <c r="CI1064" s="26"/>
      <c r="CJ1064" s="26"/>
      <c r="CK1064" s="26"/>
      <c r="CL1064" s="26"/>
      <c r="CM1064" s="26"/>
      <c r="CN1064" s="26"/>
      <c r="CO1064" s="26"/>
      <c r="CP1064" s="26"/>
      <c r="CQ1064" s="26"/>
      <c r="CR1064" s="26"/>
      <c r="CS1064" s="26"/>
      <c r="CT1064" s="26"/>
      <c r="CU1064" s="26"/>
      <c r="CV1064" s="26"/>
      <c r="CW1064" s="26"/>
      <c r="CX1064" s="26"/>
      <c r="CY1064" s="26"/>
      <c r="CZ1064" s="26"/>
      <c r="DA1064" s="26"/>
      <c r="DB1064" s="26"/>
      <c r="DC1064" s="26"/>
      <c r="DD1064" s="26"/>
      <c r="DE1064" s="26"/>
      <c r="DF1064" s="26"/>
      <c r="DG1064" s="26"/>
      <c r="DH1064" s="26"/>
      <c r="DI1064" s="26"/>
      <c r="DJ1064" s="26"/>
      <c r="DK1064" s="26"/>
      <c r="DL1064" s="26"/>
      <c r="DM1064" s="26"/>
      <c r="DN1064" s="26"/>
      <c r="DO1064" s="26"/>
      <c r="DP1064" s="26"/>
      <c r="DQ1064" s="26"/>
      <c r="DR1064" s="26"/>
      <c r="DS1064" s="26"/>
      <c r="DT1064" s="26"/>
      <c r="DU1064" s="26"/>
      <c r="DV1064" s="26"/>
      <c r="DW1064" s="26"/>
      <c r="DX1064" s="26"/>
      <c r="DY1064" s="26"/>
      <c r="DZ1064" s="26"/>
      <c r="EA1064" s="26"/>
      <c r="EB1064" s="26"/>
      <c r="EC1064" s="26"/>
      <c r="ED1064" s="26"/>
      <c r="EE1064" s="26"/>
      <c r="EF1064" s="26"/>
      <c r="EG1064" s="26"/>
      <c r="EH1064" s="26"/>
      <c r="EI1064" s="26"/>
      <c r="EJ1064" s="26"/>
      <c r="EK1064" s="26"/>
      <c r="EL1064" s="26"/>
      <c r="EM1064" s="26"/>
      <c r="EN1064" s="26"/>
      <c r="EO1064" s="26"/>
      <c r="EP1064" s="26"/>
      <c r="EQ1064" s="26"/>
      <c r="ER1064" s="26"/>
      <c r="ES1064" s="26"/>
      <c r="ET1064" s="26"/>
      <c r="EU1064" s="26"/>
      <c r="EV1064" s="26"/>
      <c r="EW1064" s="26"/>
      <c r="EX1064" s="26"/>
      <c r="EY1064" s="26"/>
      <c r="EZ1064" s="26"/>
      <c r="FA1064" s="26"/>
      <c r="FB1064" s="26"/>
      <c r="FC1064" s="26"/>
      <c r="FD1064" s="26"/>
      <c r="FE1064" s="26"/>
      <c r="FF1064" s="26"/>
      <c r="FG1064" s="26"/>
      <c r="FH1064" s="26"/>
      <c r="FI1064" s="26"/>
      <c r="FJ1064" s="26"/>
      <c r="FK1064" s="26"/>
      <c r="FL1064" s="26"/>
      <c r="FM1064" s="26"/>
      <c r="FN1064" s="26"/>
      <c r="FO1064" s="26"/>
      <c r="FP1064" s="26"/>
      <c r="FQ1064" s="26"/>
      <c r="FR1064" s="26"/>
      <c r="FS1064" s="26"/>
      <c r="FT1064" s="26"/>
      <c r="FU1064" s="26"/>
      <c r="FV1064" s="26"/>
      <c r="FW1064" s="26"/>
      <c r="FX1064" s="26"/>
      <c r="FY1064" s="26"/>
      <c r="FZ1064" s="26"/>
      <c r="GA1064" s="26"/>
      <c r="GB1064" s="26"/>
      <c r="GC1064" s="26"/>
      <c r="GD1064" s="26"/>
      <c r="GE1064" s="26"/>
      <c r="GF1064" s="26"/>
      <c r="GG1064" s="26"/>
      <c r="GH1064" s="26"/>
      <c r="GI1064" s="26"/>
      <c r="GJ1064" s="26"/>
      <c r="GK1064" s="26"/>
      <c r="GL1064" s="26"/>
      <c r="GM1064" s="26"/>
      <c r="GN1064" s="26"/>
      <c r="GO1064" s="26"/>
      <c r="GP1064" s="26"/>
      <c r="GQ1064" s="26"/>
      <c r="GR1064" s="26"/>
      <c r="GS1064" s="26"/>
      <c r="GT1064" s="26"/>
    </row>
    <row r="1065" spans="1:202" x14ac:dyDescent="0.2">
      <c r="A1065" s="26"/>
      <c r="B1065" s="26"/>
      <c r="C1065" s="26"/>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26"/>
      <c r="CE1065" s="26"/>
      <c r="CF1065" s="26"/>
      <c r="CG1065" s="26"/>
      <c r="CH1065" s="26"/>
      <c r="CI1065" s="26"/>
      <c r="CJ1065" s="26"/>
      <c r="CK1065" s="26"/>
      <c r="CL1065" s="26"/>
      <c r="CM1065" s="26"/>
      <c r="CN1065" s="26"/>
      <c r="CO1065" s="26"/>
      <c r="CP1065" s="26"/>
      <c r="CQ1065" s="26"/>
      <c r="CR1065" s="26"/>
      <c r="CS1065" s="26"/>
      <c r="CT1065" s="26"/>
      <c r="CU1065" s="26"/>
      <c r="CV1065" s="26"/>
      <c r="CW1065" s="26"/>
      <c r="CX1065" s="26"/>
      <c r="CY1065" s="26"/>
      <c r="CZ1065" s="26"/>
      <c r="DA1065" s="26"/>
      <c r="DB1065" s="26"/>
      <c r="DC1065" s="26"/>
      <c r="DD1065" s="26"/>
      <c r="DE1065" s="26"/>
      <c r="DF1065" s="26"/>
      <c r="DG1065" s="26"/>
      <c r="DH1065" s="26"/>
      <c r="DI1065" s="26"/>
      <c r="DJ1065" s="26"/>
      <c r="DK1065" s="26"/>
      <c r="DL1065" s="26"/>
      <c r="DM1065" s="26"/>
      <c r="DN1065" s="26"/>
      <c r="DO1065" s="26"/>
      <c r="DP1065" s="26"/>
      <c r="DQ1065" s="26"/>
      <c r="DR1065" s="26"/>
      <c r="DS1065" s="26"/>
      <c r="DT1065" s="26"/>
      <c r="DU1065" s="26"/>
      <c r="DV1065" s="26"/>
      <c r="DW1065" s="26"/>
      <c r="DX1065" s="26"/>
      <c r="DY1065" s="26"/>
      <c r="DZ1065" s="26"/>
      <c r="EA1065" s="26"/>
      <c r="EB1065" s="26"/>
      <c r="EC1065" s="26"/>
      <c r="ED1065" s="26"/>
      <c r="EE1065" s="26"/>
      <c r="EF1065" s="26"/>
      <c r="EG1065" s="26"/>
      <c r="EH1065" s="26"/>
      <c r="EI1065" s="26"/>
      <c r="EJ1065" s="26"/>
      <c r="EK1065" s="26"/>
      <c r="EL1065" s="26"/>
      <c r="EM1065" s="26"/>
      <c r="EN1065" s="26"/>
      <c r="EO1065" s="26"/>
      <c r="EP1065" s="26"/>
      <c r="EQ1065" s="26"/>
      <c r="ER1065" s="26"/>
      <c r="ES1065" s="26"/>
      <c r="ET1065" s="26"/>
      <c r="EU1065" s="26"/>
      <c r="EV1065" s="26"/>
      <c r="EW1065" s="26"/>
      <c r="EX1065" s="26"/>
      <c r="EY1065" s="26"/>
      <c r="EZ1065" s="26"/>
      <c r="FA1065" s="26"/>
      <c r="FB1065" s="26"/>
      <c r="FC1065" s="26"/>
      <c r="FD1065" s="26"/>
      <c r="FE1065" s="26"/>
      <c r="FF1065" s="26"/>
      <c r="FG1065" s="26"/>
      <c r="FH1065" s="26"/>
      <c r="FI1065" s="26"/>
      <c r="FJ1065" s="26"/>
      <c r="FK1065" s="26"/>
      <c r="FL1065" s="26"/>
      <c r="FM1065" s="26"/>
      <c r="FN1065" s="26"/>
      <c r="FO1065" s="26"/>
      <c r="FP1065" s="26"/>
      <c r="FQ1065" s="26"/>
      <c r="FR1065" s="26"/>
      <c r="FS1065" s="26"/>
      <c r="FT1065" s="26"/>
      <c r="FU1065" s="26"/>
      <c r="FV1065" s="26"/>
      <c r="FW1065" s="26"/>
      <c r="FX1065" s="26"/>
      <c r="FY1065" s="26"/>
      <c r="FZ1065" s="26"/>
      <c r="GA1065" s="26"/>
      <c r="GB1065" s="26"/>
      <c r="GC1065" s="26"/>
      <c r="GD1065" s="26"/>
      <c r="GE1065" s="26"/>
      <c r="GF1065" s="26"/>
      <c r="GG1065" s="26"/>
      <c r="GH1065" s="26"/>
      <c r="GI1065" s="26"/>
      <c r="GJ1065" s="26"/>
      <c r="GK1065" s="26"/>
      <c r="GL1065" s="26"/>
      <c r="GM1065" s="26"/>
      <c r="GN1065" s="26"/>
      <c r="GO1065" s="26"/>
      <c r="GP1065" s="26"/>
      <c r="GQ1065" s="26"/>
      <c r="GR1065" s="26"/>
      <c r="GS1065" s="26"/>
      <c r="GT1065" s="26"/>
    </row>
    <row r="1066" spans="1:202" x14ac:dyDescent="0.2">
      <c r="A1066" s="26"/>
      <c r="B1066" s="26"/>
      <c r="C1066" s="26"/>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26"/>
      <c r="CE1066" s="26"/>
      <c r="CF1066" s="26"/>
      <c r="CG1066" s="26"/>
      <c r="CH1066" s="26"/>
      <c r="CI1066" s="26"/>
      <c r="CJ1066" s="26"/>
      <c r="CK1066" s="26"/>
      <c r="CL1066" s="26"/>
      <c r="CM1066" s="26"/>
      <c r="CN1066" s="26"/>
      <c r="CO1066" s="26"/>
      <c r="CP1066" s="26"/>
      <c r="CQ1066" s="26"/>
      <c r="CR1066" s="26"/>
      <c r="CS1066" s="26"/>
      <c r="CT1066" s="26"/>
      <c r="CU1066" s="26"/>
      <c r="CV1066" s="26"/>
      <c r="CW1066" s="26"/>
      <c r="CX1066" s="26"/>
      <c r="CY1066" s="26"/>
      <c r="CZ1066" s="26"/>
      <c r="DA1066" s="26"/>
      <c r="DB1066" s="26"/>
      <c r="DC1066" s="26"/>
      <c r="DD1066" s="26"/>
      <c r="DE1066" s="26"/>
      <c r="DF1066" s="26"/>
      <c r="DG1066" s="26"/>
      <c r="DH1066" s="26"/>
      <c r="DI1066" s="26"/>
      <c r="DJ1066" s="26"/>
      <c r="DK1066" s="26"/>
      <c r="DL1066" s="26"/>
      <c r="DM1066" s="26"/>
      <c r="DN1066" s="26"/>
      <c r="DO1066" s="26"/>
      <c r="DP1066" s="26"/>
      <c r="DQ1066" s="26"/>
      <c r="DR1066" s="26"/>
      <c r="DS1066" s="26"/>
      <c r="DT1066" s="26"/>
      <c r="DU1066" s="26"/>
      <c r="DV1066" s="26"/>
      <c r="DW1066" s="26"/>
      <c r="DX1066" s="26"/>
      <c r="DY1066" s="26"/>
      <c r="DZ1066" s="26"/>
      <c r="EA1066" s="26"/>
      <c r="EB1066" s="26"/>
      <c r="EC1066" s="26"/>
      <c r="ED1066" s="26"/>
      <c r="EE1066" s="26"/>
      <c r="EF1066" s="26"/>
      <c r="EG1066" s="26"/>
      <c r="EH1066" s="26"/>
      <c r="EI1066" s="26"/>
      <c r="EJ1066" s="26"/>
      <c r="EK1066" s="26"/>
      <c r="EL1066" s="26"/>
      <c r="EM1066" s="26"/>
      <c r="EN1066" s="26"/>
      <c r="EO1066" s="26"/>
      <c r="EP1066" s="26"/>
      <c r="EQ1066" s="26"/>
      <c r="ER1066" s="26"/>
      <c r="ES1066" s="26"/>
      <c r="ET1066" s="26"/>
      <c r="EU1066" s="26"/>
      <c r="EV1066" s="26"/>
      <c r="EW1066" s="26"/>
      <c r="EX1066" s="26"/>
      <c r="EY1066" s="26"/>
      <c r="EZ1066" s="26"/>
      <c r="FA1066" s="26"/>
      <c r="FB1066" s="26"/>
      <c r="FC1066" s="26"/>
      <c r="FD1066" s="26"/>
      <c r="FE1066" s="26"/>
      <c r="FF1066" s="26"/>
      <c r="FG1066" s="26"/>
      <c r="FH1066" s="26"/>
      <c r="FI1066" s="26"/>
      <c r="FJ1066" s="26"/>
      <c r="FK1066" s="26"/>
      <c r="FL1066" s="26"/>
      <c r="FM1066" s="26"/>
      <c r="FN1066" s="26"/>
      <c r="FO1066" s="26"/>
      <c r="FP1066" s="26"/>
      <c r="FQ1066" s="26"/>
      <c r="FR1066" s="26"/>
      <c r="FS1066" s="26"/>
      <c r="FT1066" s="26"/>
      <c r="FU1066" s="26"/>
      <c r="FV1066" s="26"/>
      <c r="FW1066" s="26"/>
      <c r="FX1066" s="26"/>
      <c r="FY1066" s="26"/>
      <c r="FZ1066" s="26"/>
      <c r="GA1066" s="26"/>
      <c r="GB1066" s="26"/>
      <c r="GC1066" s="26"/>
      <c r="GD1066" s="26"/>
      <c r="GE1066" s="26"/>
      <c r="GF1066" s="26"/>
      <c r="GG1066" s="26"/>
      <c r="GH1066" s="26"/>
      <c r="GI1066" s="26"/>
      <c r="GJ1066" s="26"/>
      <c r="GK1066" s="26"/>
      <c r="GL1066" s="26"/>
      <c r="GM1066" s="26"/>
      <c r="GN1066" s="26"/>
      <c r="GO1066" s="26"/>
      <c r="GP1066" s="26"/>
      <c r="GQ1066" s="26"/>
      <c r="GR1066" s="26"/>
      <c r="GS1066" s="26"/>
      <c r="GT1066" s="26"/>
    </row>
    <row r="1067" spans="1:202" x14ac:dyDescent="0.2">
      <c r="A1067" s="26"/>
      <c r="B1067" s="26"/>
      <c r="C1067" s="26"/>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26"/>
      <c r="CE1067" s="26"/>
      <c r="CF1067" s="26"/>
      <c r="CG1067" s="26"/>
      <c r="CH1067" s="26"/>
      <c r="CI1067" s="26"/>
      <c r="CJ1067" s="26"/>
      <c r="CK1067" s="26"/>
      <c r="CL1067" s="26"/>
      <c r="CM1067" s="26"/>
      <c r="CN1067" s="26"/>
      <c r="CO1067" s="26"/>
      <c r="CP1067" s="26"/>
      <c r="CQ1067" s="26"/>
      <c r="CR1067" s="26"/>
      <c r="CS1067" s="26"/>
      <c r="CT1067" s="26"/>
      <c r="CU1067" s="26"/>
      <c r="CV1067" s="26"/>
      <c r="CW1067" s="26"/>
      <c r="CX1067" s="26"/>
      <c r="CY1067" s="26"/>
      <c r="CZ1067" s="26"/>
      <c r="DA1067" s="26"/>
      <c r="DB1067" s="26"/>
      <c r="DC1067" s="26"/>
      <c r="DD1067" s="26"/>
      <c r="DE1067" s="26"/>
      <c r="DF1067" s="26"/>
      <c r="DG1067" s="26"/>
      <c r="DH1067" s="26"/>
      <c r="DI1067" s="26"/>
      <c r="DJ1067" s="26"/>
      <c r="DK1067" s="26"/>
      <c r="DL1067" s="26"/>
      <c r="DM1067" s="26"/>
      <c r="DN1067" s="26"/>
      <c r="DO1067" s="26"/>
      <c r="DP1067" s="26"/>
      <c r="DQ1067" s="26"/>
      <c r="DR1067" s="26"/>
      <c r="DS1067" s="26"/>
      <c r="DT1067" s="26"/>
      <c r="DU1067" s="26"/>
      <c r="DV1067" s="26"/>
      <c r="DW1067" s="26"/>
      <c r="DX1067" s="26"/>
      <c r="DY1067" s="26"/>
      <c r="DZ1067" s="26"/>
      <c r="EA1067" s="26"/>
      <c r="EB1067" s="26"/>
      <c r="EC1067" s="26"/>
      <c r="ED1067" s="26"/>
      <c r="EE1067" s="26"/>
      <c r="EF1067" s="26"/>
      <c r="EG1067" s="26"/>
      <c r="EH1067" s="26"/>
      <c r="EI1067" s="26"/>
      <c r="EJ1067" s="26"/>
      <c r="EK1067" s="26"/>
      <c r="EL1067" s="26"/>
      <c r="EM1067" s="26"/>
      <c r="EN1067" s="26"/>
      <c r="EO1067" s="26"/>
      <c r="EP1067" s="26"/>
      <c r="EQ1067" s="26"/>
      <c r="ER1067" s="26"/>
      <c r="ES1067" s="26"/>
      <c r="ET1067" s="26"/>
      <c r="EU1067" s="26"/>
      <c r="EV1067" s="26"/>
      <c r="EW1067" s="26"/>
      <c r="EX1067" s="26"/>
      <c r="EY1067" s="26"/>
      <c r="EZ1067" s="26"/>
      <c r="FA1067" s="26"/>
      <c r="FB1067" s="26"/>
      <c r="FC1067" s="26"/>
      <c r="FD1067" s="26"/>
      <c r="FE1067" s="26"/>
      <c r="FF1067" s="26"/>
      <c r="FG1067" s="26"/>
      <c r="FH1067" s="26"/>
      <c r="FI1067" s="26"/>
      <c r="FJ1067" s="26"/>
      <c r="FK1067" s="26"/>
      <c r="FL1067" s="26"/>
      <c r="FM1067" s="26"/>
      <c r="FN1067" s="26"/>
      <c r="FO1067" s="26"/>
      <c r="FP1067" s="26"/>
      <c r="FQ1067" s="26"/>
      <c r="FR1067" s="26"/>
      <c r="FS1067" s="26"/>
      <c r="FT1067" s="26"/>
      <c r="FU1067" s="26"/>
      <c r="FV1067" s="26"/>
      <c r="FW1067" s="26"/>
      <c r="FX1067" s="26"/>
      <c r="FY1067" s="26"/>
      <c r="FZ1067" s="26"/>
      <c r="GA1067" s="26"/>
      <c r="GB1067" s="26"/>
      <c r="GC1067" s="26"/>
      <c r="GD1067" s="26"/>
      <c r="GE1067" s="26"/>
      <c r="GF1067" s="26"/>
      <c r="GG1067" s="26"/>
      <c r="GH1067" s="26"/>
      <c r="GI1067" s="26"/>
      <c r="GJ1067" s="26"/>
      <c r="GK1067" s="26"/>
      <c r="GL1067" s="26"/>
      <c r="GM1067" s="26"/>
      <c r="GN1067" s="26"/>
      <c r="GO1067" s="26"/>
      <c r="GP1067" s="26"/>
      <c r="GQ1067" s="26"/>
      <c r="GR1067" s="26"/>
      <c r="GS1067" s="26"/>
      <c r="GT1067" s="26"/>
    </row>
    <row r="1068" spans="1:202" x14ac:dyDescent="0.2">
      <c r="A1068" s="26"/>
      <c r="B1068" s="26"/>
      <c r="C1068" s="26"/>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26"/>
      <c r="CE1068" s="26"/>
      <c r="CF1068" s="26"/>
      <c r="CG1068" s="26"/>
      <c r="CH1068" s="26"/>
      <c r="CI1068" s="26"/>
      <c r="CJ1068" s="26"/>
      <c r="CK1068" s="26"/>
      <c r="CL1068" s="26"/>
      <c r="CM1068" s="26"/>
      <c r="CN1068" s="26"/>
      <c r="CO1068" s="26"/>
      <c r="CP1068" s="26"/>
      <c r="CQ1068" s="26"/>
      <c r="CR1068" s="26"/>
      <c r="CS1068" s="26"/>
      <c r="CT1068" s="26"/>
      <c r="CU1068" s="26"/>
      <c r="CV1068" s="26"/>
      <c r="CW1068" s="26"/>
      <c r="CX1068" s="26"/>
      <c r="CY1068" s="26"/>
      <c r="CZ1068" s="26"/>
      <c r="DA1068" s="26"/>
      <c r="DB1068" s="26"/>
      <c r="DC1068" s="26"/>
      <c r="DD1068" s="26"/>
      <c r="DE1068" s="26"/>
      <c r="DF1068" s="26"/>
      <c r="DG1068" s="26"/>
      <c r="DH1068" s="26"/>
      <c r="DI1068" s="26"/>
      <c r="DJ1068" s="26"/>
      <c r="DK1068" s="26"/>
      <c r="DL1068" s="26"/>
      <c r="DM1068" s="26"/>
      <c r="DN1068" s="26"/>
      <c r="DO1068" s="26"/>
      <c r="DP1068" s="26"/>
      <c r="DQ1068" s="26"/>
      <c r="DR1068" s="26"/>
      <c r="DS1068" s="26"/>
      <c r="DT1068" s="26"/>
      <c r="DU1068" s="26"/>
      <c r="DV1068" s="26"/>
      <c r="DW1068" s="26"/>
      <c r="DX1068" s="26"/>
      <c r="DY1068" s="26"/>
      <c r="DZ1068" s="26"/>
      <c r="EA1068" s="26"/>
      <c r="EB1068" s="26"/>
      <c r="EC1068" s="26"/>
      <c r="ED1068" s="26"/>
      <c r="EE1068" s="26"/>
      <c r="EF1068" s="26"/>
      <c r="EG1068" s="26"/>
      <c r="EH1068" s="26"/>
      <c r="EI1068" s="26"/>
      <c r="EJ1068" s="26"/>
      <c r="EK1068" s="26"/>
      <c r="EL1068" s="26"/>
      <c r="EM1068" s="26"/>
      <c r="EN1068" s="26"/>
      <c r="EO1068" s="26"/>
      <c r="EP1068" s="26"/>
      <c r="EQ1068" s="26"/>
      <c r="ER1068" s="26"/>
      <c r="ES1068" s="26"/>
      <c r="ET1068" s="26"/>
      <c r="EU1068" s="26"/>
      <c r="EV1068" s="26"/>
      <c r="EW1068" s="26"/>
      <c r="EX1068" s="26"/>
      <c r="EY1068" s="26"/>
      <c r="EZ1068" s="26"/>
      <c r="FA1068" s="26"/>
      <c r="FB1068" s="26"/>
      <c r="FC1068" s="26"/>
      <c r="FD1068" s="26"/>
      <c r="FE1068" s="26"/>
      <c r="FF1068" s="26"/>
      <c r="FG1068" s="26"/>
      <c r="FH1068" s="26"/>
      <c r="FI1068" s="26"/>
      <c r="FJ1068" s="26"/>
      <c r="FK1068" s="26"/>
      <c r="FL1068" s="26"/>
      <c r="FM1068" s="26"/>
      <c r="FN1068" s="26"/>
      <c r="FO1068" s="26"/>
      <c r="FP1068" s="26"/>
      <c r="FQ1068" s="26"/>
      <c r="FR1068" s="26"/>
      <c r="FS1068" s="26"/>
      <c r="FT1068" s="26"/>
      <c r="FU1068" s="26"/>
      <c r="FV1068" s="26"/>
      <c r="FW1068" s="26"/>
      <c r="FX1068" s="26"/>
      <c r="FY1068" s="26"/>
      <c r="FZ1068" s="26"/>
      <c r="GA1068" s="26"/>
      <c r="GB1068" s="26"/>
      <c r="GC1068" s="26"/>
      <c r="GD1068" s="26"/>
      <c r="GE1068" s="26"/>
      <c r="GF1068" s="26"/>
      <c r="GG1068" s="26"/>
      <c r="GH1068" s="26"/>
      <c r="GI1068" s="26"/>
      <c r="GJ1068" s="26"/>
      <c r="GK1068" s="26"/>
      <c r="GL1068" s="26"/>
      <c r="GM1068" s="26"/>
      <c r="GN1068" s="26"/>
      <c r="GO1068" s="26"/>
      <c r="GP1068" s="26"/>
      <c r="GQ1068" s="26"/>
      <c r="GR1068" s="26"/>
      <c r="GS1068" s="26"/>
      <c r="GT1068" s="26"/>
    </row>
    <row r="1069" spans="1:202" x14ac:dyDescent="0.2">
      <c r="A1069" s="26"/>
      <c r="B1069" s="26"/>
      <c r="C1069" s="26"/>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c r="DM1069" s="26"/>
      <c r="DN1069" s="26"/>
      <c r="DO1069" s="26"/>
      <c r="DP1069" s="26"/>
      <c r="DQ1069" s="26"/>
      <c r="DR1069" s="26"/>
      <c r="DS1069" s="26"/>
      <c r="DT1069" s="26"/>
      <c r="DU1069" s="26"/>
      <c r="DV1069" s="26"/>
      <c r="DW1069" s="26"/>
      <c r="DX1069" s="26"/>
      <c r="DY1069" s="26"/>
      <c r="DZ1069" s="26"/>
      <c r="EA1069" s="26"/>
      <c r="EB1069" s="26"/>
      <c r="EC1069" s="26"/>
      <c r="ED1069" s="26"/>
      <c r="EE1069" s="26"/>
      <c r="EF1069" s="26"/>
      <c r="EG1069" s="26"/>
      <c r="EH1069" s="26"/>
      <c r="EI1069" s="26"/>
      <c r="EJ1069" s="26"/>
      <c r="EK1069" s="26"/>
      <c r="EL1069" s="26"/>
      <c r="EM1069" s="26"/>
      <c r="EN1069" s="26"/>
      <c r="EO1069" s="26"/>
      <c r="EP1069" s="26"/>
      <c r="EQ1069" s="26"/>
      <c r="ER1069" s="26"/>
      <c r="ES1069" s="26"/>
      <c r="ET1069" s="26"/>
      <c r="EU1069" s="26"/>
      <c r="EV1069" s="26"/>
      <c r="EW1069" s="26"/>
      <c r="EX1069" s="26"/>
      <c r="EY1069" s="26"/>
      <c r="EZ1069" s="26"/>
      <c r="FA1069" s="26"/>
      <c r="FB1069" s="26"/>
      <c r="FC1069" s="26"/>
      <c r="FD1069" s="26"/>
      <c r="FE1069" s="26"/>
      <c r="FF1069" s="26"/>
      <c r="FG1069" s="26"/>
      <c r="FH1069" s="26"/>
      <c r="FI1069" s="26"/>
      <c r="FJ1069" s="26"/>
      <c r="FK1069" s="26"/>
      <c r="FL1069" s="26"/>
      <c r="FM1069" s="26"/>
      <c r="FN1069" s="26"/>
      <c r="FO1069" s="26"/>
      <c r="FP1069" s="26"/>
      <c r="FQ1069" s="26"/>
      <c r="FR1069" s="26"/>
      <c r="FS1069" s="26"/>
      <c r="FT1069" s="26"/>
      <c r="FU1069" s="26"/>
      <c r="FV1069" s="26"/>
      <c r="FW1069" s="26"/>
      <c r="FX1069" s="26"/>
      <c r="FY1069" s="26"/>
      <c r="FZ1069" s="26"/>
      <c r="GA1069" s="26"/>
      <c r="GB1069" s="26"/>
      <c r="GC1069" s="26"/>
      <c r="GD1069" s="26"/>
      <c r="GE1069" s="26"/>
      <c r="GF1069" s="26"/>
      <c r="GG1069" s="26"/>
      <c r="GH1069" s="26"/>
      <c r="GI1069" s="26"/>
      <c r="GJ1069" s="26"/>
      <c r="GK1069" s="26"/>
      <c r="GL1069" s="26"/>
      <c r="GM1069" s="26"/>
      <c r="GN1069" s="26"/>
      <c r="GO1069" s="26"/>
      <c r="GP1069" s="26"/>
      <c r="GQ1069" s="26"/>
      <c r="GR1069" s="26"/>
      <c r="GS1069" s="26"/>
      <c r="GT1069" s="26"/>
    </row>
    <row r="1070" spans="1:202" x14ac:dyDescent="0.2">
      <c r="A1070" s="26"/>
      <c r="B1070" s="26"/>
      <c r="C1070" s="26"/>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c r="DM1070" s="26"/>
      <c r="DN1070" s="26"/>
      <c r="DO1070" s="26"/>
      <c r="DP1070" s="26"/>
      <c r="DQ1070" s="26"/>
      <c r="DR1070" s="26"/>
      <c r="DS1070" s="26"/>
      <c r="DT1070" s="26"/>
      <c r="DU1070" s="26"/>
      <c r="DV1070" s="26"/>
      <c r="DW1070" s="26"/>
      <c r="DX1070" s="26"/>
      <c r="DY1070" s="26"/>
      <c r="DZ1070" s="26"/>
      <c r="EA1070" s="26"/>
      <c r="EB1070" s="26"/>
      <c r="EC1070" s="26"/>
      <c r="ED1070" s="26"/>
      <c r="EE1070" s="26"/>
      <c r="EF1070" s="26"/>
      <c r="EG1070" s="26"/>
      <c r="EH1070" s="26"/>
      <c r="EI1070" s="26"/>
      <c r="EJ1070" s="26"/>
      <c r="EK1070" s="26"/>
      <c r="EL1070" s="26"/>
      <c r="EM1070" s="26"/>
      <c r="EN1070" s="26"/>
      <c r="EO1070" s="26"/>
      <c r="EP1070" s="26"/>
      <c r="EQ1070" s="26"/>
      <c r="ER1070" s="26"/>
      <c r="ES1070" s="26"/>
      <c r="ET1070" s="26"/>
      <c r="EU1070" s="26"/>
      <c r="EV1070" s="26"/>
      <c r="EW1070" s="26"/>
      <c r="EX1070" s="26"/>
      <c r="EY1070" s="26"/>
      <c r="EZ1070" s="26"/>
      <c r="FA1070" s="26"/>
      <c r="FB1070" s="26"/>
      <c r="FC1070" s="26"/>
      <c r="FD1070" s="26"/>
      <c r="FE1070" s="26"/>
      <c r="FF1070" s="26"/>
      <c r="FG1070" s="26"/>
      <c r="FH1070" s="26"/>
      <c r="FI1070" s="26"/>
      <c r="FJ1070" s="26"/>
      <c r="FK1070" s="26"/>
      <c r="FL1070" s="26"/>
      <c r="FM1070" s="26"/>
      <c r="FN1070" s="26"/>
      <c r="FO1070" s="26"/>
      <c r="FP1070" s="26"/>
      <c r="FQ1070" s="26"/>
      <c r="FR1070" s="26"/>
      <c r="FS1070" s="26"/>
      <c r="FT1070" s="26"/>
      <c r="FU1070" s="26"/>
      <c r="FV1070" s="26"/>
      <c r="FW1070" s="26"/>
      <c r="FX1070" s="26"/>
      <c r="FY1070" s="26"/>
      <c r="FZ1070" s="26"/>
      <c r="GA1070" s="26"/>
      <c r="GB1070" s="26"/>
      <c r="GC1070" s="26"/>
      <c r="GD1070" s="26"/>
      <c r="GE1070" s="26"/>
      <c r="GF1070" s="26"/>
      <c r="GG1070" s="26"/>
      <c r="GH1070" s="26"/>
      <c r="GI1070" s="26"/>
      <c r="GJ1070" s="26"/>
      <c r="GK1070" s="26"/>
      <c r="GL1070" s="26"/>
      <c r="GM1070" s="26"/>
      <c r="GN1070" s="26"/>
      <c r="GO1070" s="26"/>
      <c r="GP1070" s="26"/>
      <c r="GQ1070" s="26"/>
      <c r="GR1070" s="26"/>
      <c r="GS1070" s="26"/>
      <c r="GT1070" s="26"/>
    </row>
    <row r="1071" spans="1:202" x14ac:dyDescent="0.2">
      <c r="A1071" s="26"/>
      <c r="B1071" s="26"/>
      <c r="C1071" s="26"/>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26"/>
      <c r="CE1071" s="26"/>
      <c r="CF1071" s="26"/>
      <c r="CG1071" s="26"/>
      <c r="CH1071" s="26"/>
      <c r="CI1071" s="26"/>
      <c r="CJ1071" s="26"/>
      <c r="CK1071" s="26"/>
      <c r="CL1071" s="26"/>
      <c r="CM1071" s="26"/>
      <c r="CN1071" s="26"/>
      <c r="CO1071" s="26"/>
      <c r="CP1071" s="26"/>
      <c r="CQ1071" s="26"/>
      <c r="CR1071" s="26"/>
      <c r="CS1071" s="26"/>
      <c r="CT1071" s="26"/>
      <c r="CU1071" s="26"/>
      <c r="CV1071" s="26"/>
      <c r="CW1071" s="26"/>
      <c r="CX1071" s="26"/>
      <c r="CY1071" s="26"/>
      <c r="CZ1071" s="26"/>
      <c r="DA1071" s="26"/>
      <c r="DB1071" s="26"/>
      <c r="DC1071" s="26"/>
      <c r="DD1071" s="26"/>
      <c r="DE1071" s="26"/>
      <c r="DF1071" s="26"/>
      <c r="DG1071" s="26"/>
      <c r="DH1071" s="26"/>
      <c r="DI1071" s="26"/>
      <c r="DJ1071" s="26"/>
      <c r="DK1071" s="26"/>
      <c r="DL1071" s="26"/>
      <c r="DM1071" s="26"/>
      <c r="DN1071" s="26"/>
      <c r="DO1071" s="26"/>
      <c r="DP1071" s="26"/>
      <c r="DQ1071" s="26"/>
      <c r="DR1071" s="26"/>
      <c r="DS1071" s="26"/>
      <c r="DT1071" s="26"/>
      <c r="DU1071" s="26"/>
      <c r="DV1071" s="26"/>
      <c r="DW1071" s="26"/>
      <c r="DX1071" s="26"/>
      <c r="DY1071" s="26"/>
      <c r="DZ1071" s="26"/>
      <c r="EA1071" s="26"/>
      <c r="EB1071" s="26"/>
      <c r="EC1071" s="26"/>
      <c r="ED1071" s="26"/>
      <c r="EE1071" s="26"/>
      <c r="EF1071" s="26"/>
      <c r="EG1071" s="26"/>
      <c r="EH1071" s="26"/>
      <c r="EI1071" s="26"/>
      <c r="EJ1071" s="26"/>
      <c r="EK1071" s="26"/>
      <c r="EL1071" s="26"/>
      <c r="EM1071" s="26"/>
      <c r="EN1071" s="26"/>
      <c r="EO1071" s="26"/>
      <c r="EP1071" s="26"/>
      <c r="EQ1071" s="26"/>
      <c r="ER1071" s="26"/>
      <c r="ES1071" s="26"/>
      <c r="ET1071" s="26"/>
      <c r="EU1071" s="26"/>
      <c r="EV1071" s="26"/>
      <c r="EW1071" s="26"/>
      <c r="EX1071" s="26"/>
      <c r="EY1071" s="26"/>
      <c r="EZ1071" s="26"/>
      <c r="FA1071" s="26"/>
      <c r="FB1071" s="26"/>
      <c r="FC1071" s="26"/>
      <c r="FD1071" s="26"/>
      <c r="FE1071" s="26"/>
      <c r="FF1071" s="26"/>
      <c r="FG1071" s="26"/>
      <c r="FH1071" s="26"/>
      <c r="FI1071" s="26"/>
      <c r="FJ1071" s="26"/>
      <c r="FK1071" s="26"/>
      <c r="FL1071" s="26"/>
      <c r="FM1071" s="26"/>
      <c r="FN1071" s="26"/>
      <c r="FO1071" s="26"/>
      <c r="FP1071" s="26"/>
      <c r="FQ1071" s="26"/>
      <c r="FR1071" s="26"/>
      <c r="FS1071" s="26"/>
      <c r="FT1071" s="26"/>
      <c r="FU1071" s="26"/>
      <c r="FV1071" s="26"/>
      <c r="FW1071" s="26"/>
      <c r="FX1071" s="26"/>
      <c r="FY1071" s="26"/>
      <c r="FZ1071" s="26"/>
      <c r="GA1071" s="26"/>
      <c r="GB1071" s="26"/>
      <c r="GC1071" s="26"/>
      <c r="GD1071" s="26"/>
      <c r="GE1071" s="26"/>
      <c r="GF1071" s="26"/>
      <c r="GG1071" s="26"/>
      <c r="GH1071" s="26"/>
      <c r="GI1071" s="26"/>
      <c r="GJ1071" s="26"/>
      <c r="GK1071" s="26"/>
      <c r="GL1071" s="26"/>
      <c r="GM1071" s="26"/>
      <c r="GN1071" s="26"/>
      <c r="GO1071" s="26"/>
      <c r="GP1071" s="26"/>
      <c r="GQ1071" s="26"/>
      <c r="GR1071" s="26"/>
      <c r="GS1071" s="26"/>
      <c r="GT1071" s="26"/>
    </row>
    <row r="1072" spans="1:202" x14ac:dyDescent="0.2">
      <c r="A1072" s="26"/>
      <c r="B1072" s="26"/>
      <c r="C1072" s="26"/>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26"/>
      <c r="CE1072" s="26"/>
      <c r="CF1072" s="26"/>
      <c r="CG1072" s="26"/>
      <c r="CH1072" s="26"/>
      <c r="CI1072" s="26"/>
      <c r="CJ1072" s="26"/>
      <c r="CK1072" s="26"/>
      <c r="CL1072" s="26"/>
      <c r="CM1072" s="26"/>
      <c r="CN1072" s="26"/>
      <c r="CO1072" s="26"/>
      <c r="CP1072" s="26"/>
      <c r="CQ1072" s="26"/>
      <c r="CR1072" s="26"/>
      <c r="CS1072" s="26"/>
      <c r="CT1072" s="26"/>
      <c r="CU1072" s="26"/>
      <c r="CV1072" s="26"/>
      <c r="CW1072" s="26"/>
      <c r="CX1072" s="26"/>
      <c r="CY1072" s="26"/>
      <c r="CZ1072" s="26"/>
      <c r="DA1072" s="26"/>
      <c r="DB1072" s="26"/>
      <c r="DC1072" s="26"/>
      <c r="DD1072" s="26"/>
      <c r="DE1072" s="26"/>
      <c r="DF1072" s="26"/>
      <c r="DG1072" s="26"/>
      <c r="DH1072" s="26"/>
      <c r="DI1072" s="26"/>
      <c r="DJ1072" s="26"/>
      <c r="DK1072" s="26"/>
      <c r="DL1072" s="26"/>
      <c r="DM1072" s="26"/>
      <c r="DN1072" s="26"/>
      <c r="DO1072" s="26"/>
      <c r="DP1072" s="26"/>
      <c r="DQ1072" s="26"/>
      <c r="DR1072" s="26"/>
      <c r="DS1072" s="26"/>
      <c r="DT1072" s="26"/>
      <c r="DU1072" s="26"/>
      <c r="DV1072" s="26"/>
      <c r="DW1072" s="26"/>
      <c r="DX1072" s="26"/>
      <c r="DY1072" s="26"/>
      <c r="DZ1072" s="26"/>
      <c r="EA1072" s="26"/>
      <c r="EB1072" s="26"/>
      <c r="EC1072" s="26"/>
      <c r="ED1072" s="26"/>
      <c r="EE1072" s="26"/>
      <c r="EF1072" s="26"/>
      <c r="EG1072" s="26"/>
      <c r="EH1072" s="26"/>
      <c r="EI1072" s="26"/>
      <c r="EJ1072" s="26"/>
      <c r="EK1072" s="26"/>
      <c r="EL1072" s="26"/>
      <c r="EM1072" s="26"/>
      <c r="EN1072" s="26"/>
      <c r="EO1072" s="26"/>
      <c r="EP1072" s="26"/>
      <c r="EQ1072" s="26"/>
      <c r="ER1072" s="26"/>
      <c r="ES1072" s="26"/>
      <c r="ET1072" s="26"/>
      <c r="EU1072" s="26"/>
      <c r="EV1072" s="26"/>
      <c r="EW1072" s="26"/>
      <c r="EX1072" s="26"/>
      <c r="EY1072" s="26"/>
      <c r="EZ1072" s="26"/>
      <c r="FA1072" s="26"/>
      <c r="FB1072" s="26"/>
      <c r="FC1072" s="26"/>
      <c r="FD1072" s="26"/>
      <c r="FE1072" s="26"/>
      <c r="FF1072" s="26"/>
      <c r="FG1072" s="26"/>
      <c r="FH1072" s="26"/>
      <c r="FI1072" s="26"/>
      <c r="FJ1072" s="26"/>
      <c r="FK1072" s="26"/>
      <c r="FL1072" s="26"/>
      <c r="FM1072" s="26"/>
      <c r="FN1072" s="26"/>
      <c r="FO1072" s="26"/>
      <c r="FP1072" s="26"/>
      <c r="FQ1072" s="26"/>
      <c r="FR1072" s="26"/>
      <c r="FS1072" s="26"/>
      <c r="FT1072" s="26"/>
      <c r="FU1072" s="26"/>
      <c r="FV1072" s="26"/>
      <c r="FW1072" s="26"/>
      <c r="FX1072" s="26"/>
      <c r="FY1072" s="26"/>
      <c r="FZ1072" s="26"/>
      <c r="GA1072" s="26"/>
      <c r="GB1072" s="26"/>
      <c r="GC1072" s="26"/>
      <c r="GD1072" s="26"/>
      <c r="GE1072" s="26"/>
      <c r="GF1072" s="26"/>
      <c r="GG1072" s="26"/>
      <c r="GH1072" s="26"/>
      <c r="GI1072" s="26"/>
      <c r="GJ1072" s="26"/>
      <c r="GK1072" s="26"/>
      <c r="GL1072" s="26"/>
      <c r="GM1072" s="26"/>
      <c r="GN1072" s="26"/>
      <c r="GO1072" s="26"/>
      <c r="GP1072" s="26"/>
      <c r="GQ1072" s="26"/>
      <c r="GR1072" s="26"/>
      <c r="GS1072" s="26"/>
      <c r="GT1072" s="26"/>
    </row>
    <row r="1073" spans="1:202" x14ac:dyDescent="0.2">
      <c r="A1073" s="26"/>
      <c r="B1073" s="26"/>
      <c r="C1073" s="26"/>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26"/>
      <c r="CE1073" s="26"/>
      <c r="CF1073" s="26"/>
      <c r="CG1073" s="26"/>
      <c r="CH1073" s="26"/>
      <c r="CI1073" s="26"/>
      <c r="CJ1073" s="26"/>
      <c r="CK1073" s="26"/>
      <c r="CL1073" s="26"/>
      <c r="CM1073" s="26"/>
      <c r="CN1073" s="26"/>
      <c r="CO1073" s="26"/>
      <c r="CP1073" s="26"/>
      <c r="CQ1073" s="26"/>
      <c r="CR1073" s="26"/>
      <c r="CS1073" s="26"/>
      <c r="CT1073" s="26"/>
      <c r="CU1073" s="26"/>
      <c r="CV1073" s="26"/>
      <c r="CW1073" s="26"/>
      <c r="CX1073" s="26"/>
      <c r="CY1073" s="26"/>
      <c r="CZ1073" s="26"/>
      <c r="DA1073" s="26"/>
      <c r="DB1073" s="26"/>
      <c r="DC1073" s="26"/>
      <c r="DD1073" s="26"/>
      <c r="DE1073" s="26"/>
      <c r="DF1073" s="26"/>
      <c r="DG1073" s="26"/>
      <c r="DH1073" s="26"/>
      <c r="DI1073" s="26"/>
      <c r="DJ1073" s="26"/>
      <c r="DK1073" s="26"/>
      <c r="DL1073" s="26"/>
      <c r="DM1073" s="26"/>
      <c r="DN1073" s="26"/>
      <c r="DO1073" s="26"/>
      <c r="DP1073" s="26"/>
      <c r="DQ1073" s="26"/>
      <c r="DR1073" s="26"/>
      <c r="DS1073" s="26"/>
      <c r="DT1073" s="26"/>
      <c r="DU1073" s="26"/>
      <c r="DV1073" s="26"/>
      <c r="DW1073" s="26"/>
      <c r="DX1073" s="26"/>
      <c r="DY1073" s="26"/>
      <c r="DZ1073" s="26"/>
      <c r="EA1073" s="26"/>
      <c r="EB1073" s="26"/>
      <c r="EC1073" s="26"/>
      <c r="ED1073" s="26"/>
      <c r="EE1073" s="26"/>
      <c r="EF1073" s="26"/>
      <c r="EG1073" s="26"/>
      <c r="EH1073" s="26"/>
      <c r="EI1073" s="26"/>
      <c r="EJ1073" s="26"/>
      <c r="EK1073" s="26"/>
      <c r="EL1073" s="26"/>
      <c r="EM1073" s="26"/>
      <c r="EN1073" s="26"/>
      <c r="EO1073" s="26"/>
      <c r="EP1073" s="26"/>
      <c r="EQ1073" s="26"/>
      <c r="ER1073" s="26"/>
      <c r="ES1073" s="26"/>
      <c r="ET1073" s="26"/>
      <c r="EU1073" s="26"/>
      <c r="EV1073" s="26"/>
      <c r="EW1073" s="26"/>
      <c r="EX1073" s="26"/>
      <c r="EY1073" s="26"/>
      <c r="EZ1073" s="26"/>
      <c r="FA1073" s="26"/>
      <c r="FB1073" s="26"/>
      <c r="FC1073" s="26"/>
      <c r="FD1073" s="26"/>
      <c r="FE1073" s="26"/>
      <c r="FF1073" s="26"/>
      <c r="FG1073" s="26"/>
      <c r="FH1073" s="26"/>
      <c r="FI1073" s="26"/>
      <c r="FJ1073" s="26"/>
      <c r="FK1073" s="26"/>
      <c r="FL1073" s="26"/>
      <c r="FM1073" s="26"/>
      <c r="FN1073" s="26"/>
      <c r="FO1073" s="26"/>
      <c r="FP1073" s="26"/>
      <c r="FQ1073" s="26"/>
      <c r="FR1073" s="26"/>
      <c r="FS1073" s="26"/>
      <c r="FT1073" s="26"/>
      <c r="FU1073" s="26"/>
      <c r="FV1073" s="26"/>
      <c r="FW1073" s="26"/>
      <c r="FX1073" s="26"/>
      <c r="FY1073" s="26"/>
      <c r="FZ1073" s="26"/>
      <c r="GA1073" s="26"/>
      <c r="GB1073" s="26"/>
      <c r="GC1073" s="26"/>
      <c r="GD1073" s="26"/>
      <c r="GE1073" s="26"/>
      <c r="GF1073" s="26"/>
      <c r="GG1073" s="26"/>
      <c r="GH1073" s="26"/>
      <c r="GI1073" s="26"/>
      <c r="GJ1073" s="26"/>
      <c r="GK1073" s="26"/>
      <c r="GL1073" s="26"/>
      <c r="GM1073" s="26"/>
      <c r="GN1073" s="26"/>
      <c r="GO1073" s="26"/>
      <c r="GP1073" s="26"/>
      <c r="GQ1073" s="26"/>
      <c r="GR1073" s="26"/>
      <c r="GS1073" s="26"/>
      <c r="GT1073" s="26"/>
    </row>
    <row r="1074" spans="1:202" x14ac:dyDescent="0.2">
      <c r="A1074" s="26"/>
      <c r="B1074" s="26"/>
      <c r="C1074" s="26"/>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c r="DM1074" s="26"/>
      <c r="DN1074" s="26"/>
      <c r="DO1074" s="26"/>
      <c r="DP1074" s="26"/>
      <c r="DQ1074" s="26"/>
      <c r="DR1074" s="26"/>
      <c r="DS1074" s="26"/>
      <c r="DT1074" s="26"/>
      <c r="DU1074" s="26"/>
      <c r="DV1074" s="26"/>
      <c r="DW1074" s="26"/>
      <c r="DX1074" s="26"/>
      <c r="DY1074" s="26"/>
      <c r="DZ1074" s="26"/>
      <c r="EA1074" s="26"/>
      <c r="EB1074" s="26"/>
      <c r="EC1074" s="26"/>
      <c r="ED1074" s="26"/>
      <c r="EE1074" s="26"/>
      <c r="EF1074" s="26"/>
      <c r="EG1074" s="26"/>
      <c r="EH1074" s="26"/>
      <c r="EI1074" s="26"/>
      <c r="EJ1074" s="26"/>
      <c r="EK1074" s="26"/>
      <c r="EL1074" s="26"/>
      <c r="EM1074" s="26"/>
      <c r="EN1074" s="26"/>
      <c r="EO1074" s="26"/>
      <c r="EP1074" s="26"/>
      <c r="EQ1074" s="26"/>
      <c r="ER1074" s="26"/>
      <c r="ES1074" s="26"/>
      <c r="ET1074" s="26"/>
      <c r="EU1074" s="26"/>
      <c r="EV1074" s="26"/>
      <c r="EW1074" s="26"/>
      <c r="EX1074" s="26"/>
      <c r="EY1074" s="26"/>
      <c r="EZ1074" s="26"/>
      <c r="FA1074" s="26"/>
      <c r="FB1074" s="26"/>
      <c r="FC1074" s="26"/>
      <c r="FD1074" s="26"/>
      <c r="FE1074" s="26"/>
      <c r="FF1074" s="26"/>
      <c r="FG1074" s="26"/>
      <c r="FH1074" s="26"/>
      <c r="FI1074" s="26"/>
      <c r="FJ1074" s="26"/>
      <c r="FK1074" s="26"/>
      <c r="FL1074" s="26"/>
      <c r="FM1074" s="26"/>
      <c r="FN1074" s="26"/>
      <c r="FO1074" s="26"/>
      <c r="FP1074" s="26"/>
      <c r="FQ1074" s="26"/>
      <c r="FR1074" s="26"/>
      <c r="FS1074" s="26"/>
      <c r="FT1074" s="26"/>
      <c r="FU1074" s="26"/>
      <c r="FV1074" s="26"/>
      <c r="FW1074" s="26"/>
      <c r="FX1074" s="26"/>
      <c r="FY1074" s="26"/>
      <c r="FZ1074" s="26"/>
      <c r="GA1074" s="26"/>
      <c r="GB1074" s="26"/>
      <c r="GC1074" s="26"/>
      <c r="GD1074" s="26"/>
      <c r="GE1074" s="26"/>
      <c r="GF1074" s="26"/>
      <c r="GG1074" s="26"/>
      <c r="GH1074" s="26"/>
      <c r="GI1074" s="26"/>
      <c r="GJ1074" s="26"/>
      <c r="GK1074" s="26"/>
      <c r="GL1074" s="26"/>
      <c r="GM1074" s="26"/>
      <c r="GN1074" s="26"/>
      <c r="GO1074" s="26"/>
      <c r="GP1074" s="26"/>
      <c r="GQ1074" s="26"/>
      <c r="GR1074" s="26"/>
      <c r="GS1074" s="26"/>
      <c r="GT1074" s="26"/>
    </row>
    <row r="1075" spans="1:202" x14ac:dyDescent="0.2">
      <c r="A1075" s="26"/>
      <c r="B1075" s="26"/>
      <c r="C1075" s="26"/>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c r="DM1075" s="26"/>
      <c r="DN1075" s="26"/>
      <c r="DO1075" s="26"/>
      <c r="DP1075" s="26"/>
      <c r="DQ1075" s="26"/>
      <c r="DR1075" s="26"/>
      <c r="DS1075" s="26"/>
      <c r="DT1075" s="26"/>
      <c r="DU1075" s="26"/>
      <c r="DV1075" s="26"/>
      <c r="DW1075" s="26"/>
      <c r="DX1075" s="26"/>
      <c r="DY1075" s="26"/>
      <c r="DZ1075" s="26"/>
      <c r="EA1075" s="26"/>
      <c r="EB1075" s="26"/>
      <c r="EC1075" s="26"/>
      <c r="ED1075" s="26"/>
      <c r="EE1075" s="26"/>
      <c r="EF1075" s="26"/>
      <c r="EG1075" s="26"/>
      <c r="EH1075" s="26"/>
      <c r="EI1075" s="26"/>
      <c r="EJ1075" s="26"/>
      <c r="EK1075" s="26"/>
      <c r="EL1075" s="26"/>
      <c r="EM1075" s="26"/>
      <c r="EN1075" s="26"/>
      <c r="EO1075" s="26"/>
      <c r="EP1075" s="26"/>
      <c r="EQ1075" s="26"/>
      <c r="ER1075" s="26"/>
      <c r="ES1075" s="26"/>
      <c r="ET1075" s="26"/>
      <c r="EU1075" s="26"/>
      <c r="EV1075" s="26"/>
      <c r="EW1075" s="26"/>
      <c r="EX1075" s="26"/>
      <c r="EY1075" s="26"/>
      <c r="EZ1075" s="26"/>
      <c r="FA1075" s="26"/>
      <c r="FB1075" s="26"/>
      <c r="FC1075" s="26"/>
      <c r="FD1075" s="26"/>
      <c r="FE1075" s="26"/>
      <c r="FF1075" s="26"/>
      <c r="FG1075" s="26"/>
      <c r="FH1075" s="26"/>
      <c r="FI1075" s="26"/>
      <c r="FJ1075" s="26"/>
      <c r="FK1075" s="26"/>
      <c r="FL1075" s="26"/>
      <c r="FM1075" s="26"/>
      <c r="FN1075" s="26"/>
      <c r="FO1075" s="26"/>
      <c r="FP1075" s="26"/>
      <c r="FQ1075" s="26"/>
      <c r="FR1075" s="26"/>
      <c r="FS1075" s="26"/>
      <c r="FT1075" s="26"/>
      <c r="FU1075" s="26"/>
      <c r="FV1075" s="26"/>
      <c r="FW1075" s="26"/>
      <c r="FX1075" s="26"/>
      <c r="FY1075" s="26"/>
      <c r="FZ1075" s="26"/>
      <c r="GA1075" s="26"/>
      <c r="GB1075" s="26"/>
      <c r="GC1075" s="26"/>
      <c r="GD1075" s="26"/>
      <c r="GE1075" s="26"/>
      <c r="GF1075" s="26"/>
      <c r="GG1075" s="26"/>
      <c r="GH1075" s="26"/>
      <c r="GI1075" s="26"/>
      <c r="GJ1075" s="26"/>
      <c r="GK1075" s="26"/>
      <c r="GL1075" s="26"/>
      <c r="GM1075" s="26"/>
      <c r="GN1075" s="26"/>
      <c r="GO1075" s="26"/>
      <c r="GP1075" s="26"/>
      <c r="GQ1075" s="26"/>
      <c r="GR1075" s="26"/>
      <c r="GS1075" s="26"/>
      <c r="GT1075" s="26"/>
    </row>
    <row r="1076" spans="1:202" x14ac:dyDescent="0.2">
      <c r="A1076" s="26"/>
      <c r="B1076" s="26"/>
      <c r="C1076" s="26"/>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c r="DM1076" s="26"/>
      <c r="DN1076" s="26"/>
      <c r="DO1076" s="26"/>
      <c r="DP1076" s="26"/>
      <c r="DQ1076" s="26"/>
      <c r="DR1076" s="26"/>
      <c r="DS1076" s="26"/>
      <c r="DT1076" s="26"/>
      <c r="DU1076" s="26"/>
      <c r="DV1076" s="26"/>
      <c r="DW1076" s="26"/>
      <c r="DX1076" s="26"/>
      <c r="DY1076" s="26"/>
      <c r="DZ1076" s="26"/>
      <c r="EA1076" s="26"/>
      <c r="EB1076" s="26"/>
      <c r="EC1076" s="26"/>
      <c r="ED1076" s="26"/>
      <c r="EE1076" s="26"/>
      <c r="EF1076" s="26"/>
      <c r="EG1076" s="26"/>
      <c r="EH1076" s="26"/>
      <c r="EI1076" s="26"/>
      <c r="EJ1076" s="26"/>
      <c r="EK1076" s="26"/>
      <c r="EL1076" s="26"/>
      <c r="EM1076" s="26"/>
      <c r="EN1076" s="26"/>
      <c r="EO1076" s="26"/>
      <c r="EP1076" s="26"/>
      <c r="EQ1076" s="26"/>
      <c r="ER1076" s="26"/>
      <c r="ES1076" s="26"/>
      <c r="ET1076" s="26"/>
      <c r="EU1076" s="26"/>
      <c r="EV1076" s="26"/>
      <c r="EW1076" s="26"/>
      <c r="EX1076" s="26"/>
      <c r="EY1076" s="26"/>
      <c r="EZ1076" s="26"/>
      <c r="FA1076" s="26"/>
      <c r="FB1076" s="26"/>
      <c r="FC1076" s="26"/>
      <c r="FD1076" s="26"/>
      <c r="FE1076" s="26"/>
      <c r="FF1076" s="26"/>
      <c r="FG1076" s="26"/>
      <c r="FH1076" s="26"/>
      <c r="FI1076" s="26"/>
      <c r="FJ1076" s="26"/>
      <c r="FK1076" s="26"/>
      <c r="FL1076" s="26"/>
      <c r="FM1076" s="26"/>
      <c r="FN1076" s="26"/>
      <c r="FO1076" s="26"/>
      <c r="FP1076" s="26"/>
      <c r="FQ1076" s="26"/>
      <c r="FR1076" s="26"/>
      <c r="FS1076" s="26"/>
      <c r="FT1076" s="26"/>
      <c r="FU1076" s="26"/>
      <c r="FV1076" s="26"/>
      <c r="FW1076" s="26"/>
      <c r="FX1076" s="26"/>
      <c r="FY1076" s="26"/>
      <c r="FZ1076" s="26"/>
      <c r="GA1076" s="26"/>
      <c r="GB1076" s="26"/>
      <c r="GC1076" s="26"/>
      <c r="GD1076" s="26"/>
      <c r="GE1076" s="26"/>
      <c r="GF1076" s="26"/>
      <c r="GG1076" s="26"/>
      <c r="GH1076" s="26"/>
      <c r="GI1076" s="26"/>
      <c r="GJ1076" s="26"/>
      <c r="GK1076" s="26"/>
      <c r="GL1076" s="26"/>
      <c r="GM1076" s="26"/>
      <c r="GN1076" s="26"/>
      <c r="GO1076" s="26"/>
      <c r="GP1076" s="26"/>
      <c r="GQ1076" s="26"/>
      <c r="GR1076" s="26"/>
      <c r="GS1076" s="26"/>
      <c r="GT1076" s="26"/>
    </row>
    <row r="1077" spans="1:202" x14ac:dyDescent="0.2">
      <c r="A1077" s="26"/>
      <c r="B1077" s="26"/>
      <c r="C1077" s="26"/>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6"/>
      <c r="BI1077" s="26"/>
      <c r="BJ1077" s="26"/>
      <c r="BK1077" s="26"/>
      <c r="BL1077" s="26"/>
      <c r="BM1077" s="26"/>
      <c r="BN1077" s="26"/>
      <c r="BO1077" s="26"/>
      <c r="BP1077" s="26"/>
      <c r="BQ1077" s="26"/>
      <c r="BR1077" s="26"/>
      <c r="BS1077" s="26"/>
      <c r="BT1077" s="26"/>
      <c r="BU1077" s="26"/>
      <c r="BV1077" s="26"/>
      <c r="BW1077" s="26"/>
      <c r="BX1077" s="26"/>
      <c r="BY1077" s="26"/>
      <c r="BZ1077" s="26"/>
      <c r="CA1077" s="26"/>
      <c r="CB1077" s="26"/>
      <c r="CC1077" s="26"/>
      <c r="CD1077" s="26"/>
      <c r="CE1077" s="26"/>
      <c r="CF1077" s="26"/>
      <c r="CG1077" s="26"/>
      <c r="CH1077" s="26"/>
      <c r="CI1077" s="26"/>
      <c r="CJ1077" s="26"/>
      <c r="CK1077" s="26"/>
      <c r="CL1077" s="26"/>
      <c r="CM1077" s="26"/>
      <c r="CN1077" s="26"/>
      <c r="CO1077" s="26"/>
      <c r="CP1077" s="26"/>
      <c r="CQ1077" s="26"/>
      <c r="CR1077" s="26"/>
      <c r="CS1077" s="26"/>
      <c r="CT1077" s="26"/>
      <c r="CU1077" s="26"/>
      <c r="CV1077" s="26"/>
      <c r="CW1077" s="26"/>
      <c r="CX1077" s="26"/>
      <c r="CY1077" s="26"/>
      <c r="CZ1077" s="26"/>
      <c r="DA1077" s="26"/>
      <c r="DB1077" s="26"/>
      <c r="DC1077" s="26"/>
      <c r="DD1077" s="26"/>
      <c r="DE1077" s="26"/>
      <c r="DF1077" s="26"/>
      <c r="DG1077" s="26"/>
      <c r="DH1077" s="26"/>
      <c r="DI1077" s="26"/>
      <c r="DJ1077" s="26"/>
      <c r="DK1077" s="26"/>
      <c r="DL1077" s="26"/>
      <c r="DM1077" s="26"/>
      <c r="DN1077" s="26"/>
      <c r="DO1077" s="26"/>
      <c r="DP1077" s="26"/>
      <c r="DQ1077" s="26"/>
      <c r="DR1077" s="26"/>
      <c r="DS1077" s="26"/>
      <c r="DT1077" s="26"/>
      <c r="DU1077" s="26"/>
      <c r="DV1077" s="26"/>
      <c r="DW1077" s="26"/>
      <c r="DX1077" s="26"/>
      <c r="DY1077" s="26"/>
      <c r="DZ1077" s="26"/>
      <c r="EA1077" s="26"/>
      <c r="EB1077" s="26"/>
      <c r="EC1077" s="26"/>
      <c r="ED1077" s="26"/>
      <c r="EE1077" s="26"/>
      <c r="EF1077" s="26"/>
      <c r="EG1077" s="26"/>
      <c r="EH1077" s="26"/>
      <c r="EI1077" s="26"/>
      <c r="EJ1077" s="26"/>
      <c r="EK1077" s="26"/>
      <c r="EL1077" s="26"/>
      <c r="EM1077" s="26"/>
      <c r="EN1077" s="26"/>
      <c r="EO1077" s="26"/>
      <c r="EP1077" s="26"/>
      <c r="EQ1077" s="26"/>
      <c r="ER1077" s="26"/>
      <c r="ES1077" s="26"/>
      <c r="ET1077" s="26"/>
      <c r="EU1077" s="26"/>
      <c r="EV1077" s="26"/>
      <c r="EW1077" s="26"/>
      <c r="EX1077" s="26"/>
      <c r="EY1077" s="26"/>
      <c r="EZ1077" s="26"/>
      <c r="FA1077" s="26"/>
      <c r="FB1077" s="26"/>
      <c r="FC1077" s="26"/>
      <c r="FD1077" s="26"/>
      <c r="FE1077" s="26"/>
      <c r="FF1077" s="26"/>
      <c r="FG1077" s="26"/>
      <c r="FH1077" s="26"/>
      <c r="FI1077" s="26"/>
      <c r="FJ1077" s="26"/>
      <c r="FK1077" s="26"/>
      <c r="FL1077" s="26"/>
      <c r="FM1077" s="26"/>
      <c r="FN1077" s="26"/>
      <c r="FO1077" s="26"/>
      <c r="FP1077" s="26"/>
      <c r="FQ1077" s="26"/>
      <c r="FR1077" s="26"/>
      <c r="FS1077" s="26"/>
      <c r="FT1077" s="26"/>
      <c r="FU1077" s="26"/>
      <c r="FV1077" s="26"/>
      <c r="FW1077" s="26"/>
      <c r="FX1077" s="26"/>
      <c r="FY1077" s="26"/>
      <c r="FZ1077" s="26"/>
      <c r="GA1077" s="26"/>
      <c r="GB1077" s="26"/>
      <c r="GC1077" s="26"/>
      <c r="GD1077" s="26"/>
      <c r="GE1077" s="26"/>
      <c r="GF1077" s="26"/>
      <c r="GG1077" s="26"/>
      <c r="GH1077" s="26"/>
      <c r="GI1077" s="26"/>
      <c r="GJ1077" s="26"/>
      <c r="GK1077" s="26"/>
      <c r="GL1077" s="26"/>
      <c r="GM1077" s="26"/>
      <c r="GN1077" s="26"/>
      <c r="GO1077" s="26"/>
      <c r="GP1077" s="26"/>
      <c r="GQ1077" s="26"/>
      <c r="GR1077" s="26"/>
      <c r="GS1077" s="26"/>
      <c r="GT1077" s="26"/>
    </row>
    <row r="1078" spans="1:202" x14ac:dyDescent="0.2">
      <c r="A1078" s="26"/>
      <c r="B1078" s="26"/>
      <c r="C1078" s="26"/>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26"/>
      <c r="CE1078" s="26"/>
      <c r="CF1078" s="26"/>
      <c r="CG1078" s="26"/>
      <c r="CH1078" s="26"/>
      <c r="CI1078" s="26"/>
      <c r="CJ1078" s="26"/>
      <c r="CK1078" s="26"/>
      <c r="CL1078" s="26"/>
      <c r="CM1078" s="26"/>
      <c r="CN1078" s="26"/>
      <c r="CO1078" s="26"/>
      <c r="CP1078" s="26"/>
      <c r="CQ1078" s="26"/>
      <c r="CR1078" s="26"/>
      <c r="CS1078" s="26"/>
      <c r="CT1078" s="26"/>
      <c r="CU1078" s="26"/>
      <c r="CV1078" s="26"/>
      <c r="CW1078" s="26"/>
      <c r="CX1078" s="26"/>
      <c r="CY1078" s="26"/>
      <c r="CZ1078" s="26"/>
      <c r="DA1078" s="26"/>
      <c r="DB1078" s="26"/>
      <c r="DC1078" s="26"/>
      <c r="DD1078" s="26"/>
      <c r="DE1078" s="26"/>
      <c r="DF1078" s="26"/>
      <c r="DG1078" s="26"/>
      <c r="DH1078" s="26"/>
      <c r="DI1078" s="26"/>
      <c r="DJ1078" s="26"/>
      <c r="DK1078" s="26"/>
      <c r="DL1078" s="26"/>
      <c r="DM1078" s="26"/>
      <c r="DN1078" s="26"/>
      <c r="DO1078" s="26"/>
      <c r="DP1078" s="26"/>
      <c r="DQ1078" s="26"/>
      <c r="DR1078" s="26"/>
      <c r="DS1078" s="26"/>
      <c r="DT1078" s="26"/>
      <c r="DU1078" s="26"/>
      <c r="DV1078" s="26"/>
      <c r="DW1078" s="26"/>
      <c r="DX1078" s="26"/>
      <c r="DY1078" s="26"/>
      <c r="DZ1078" s="26"/>
      <c r="EA1078" s="26"/>
      <c r="EB1078" s="26"/>
      <c r="EC1078" s="26"/>
      <c r="ED1078" s="26"/>
      <c r="EE1078" s="26"/>
      <c r="EF1078" s="26"/>
      <c r="EG1078" s="26"/>
      <c r="EH1078" s="26"/>
      <c r="EI1078" s="26"/>
      <c r="EJ1078" s="26"/>
      <c r="EK1078" s="26"/>
      <c r="EL1078" s="26"/>
      <c r="EM1078" s="26"/>
      <c r="EN1078" s="26"/>
      <c r="EO1078" s="26"/>
      <c r="EP1078" s="26"/>
      <c r="EQ1078" s="26"/>
      <c r="ER1078" s="26"/>
      <c r="ES1078" s="26"/>
      <c r="ET1078" s="26"/>
      <c r="EU1078" s="26"/>
      <c r="EV1078" s="26"/>
      <c r="EW1078" s="26"/>
      <c r="EX1078" s="26"/>
      <c r="EY1078" s="26"/>
      <c r="EZ1078" s="26"/>
      <c r="FA1078" s="26"/>
      <c r="FB1078" s="26"/>
      <c r="FC1078" s="26"/>
      <c r="FD1078" s="26"/>
      <c r="FE1078" s="26"/>
      <c r="FF1078" s="26"/>
      <c r="FG1078" s="26"/>
      <c r="FH1078" s="26"/>
      <c r="FI1078" s="26"/>
      <c r="FJ1078" s="26"/>
      <c r="FK1078" s="26"/>
      <c r="FL1078" s="26"/>
      <c r="FM1078" s="26"/>
      <c r="FN1078" s="26"/>
      <c r="FO1078" s="26"/>
      <c r="FP1078" s="26"/>
      <c r="FQ1078" s="26"/>
      <c r="FR1078" s="26"/>
      <c r="FS1078" s="26"/>
      <c r="FT1078" s="26"/>
      <c r="FU1078" s="26"/>
      <c r="FV1078" s="26"/>
      <c r="FW1078" s="26"/>
      <c r="FX1078" s="26"/>
      <c r="FY1078" s="26"/>
      <c r="FZ1078" s="26"/>
      <c r="GA1078" s="26"/>
      <c r="GB1078" s="26"/>
      <c r="GC1078" s="26"/>
      <c r="GD1078" s="26"/>
      <c r="GE1078" s="26"/>
      <c r="GF1078" s="26"/>
      <c r="GG1078" s="26"/>
      <c r="GH1078" s="26"/>
      <c r="GI1078" s="26"/>
      <c r="GJ1078" s="26"/>
      <c r="GK1078" s="26"/>
      <c r="GL1078" s="26"/>
      <c r="GM1078" s="26"/>
      <c r="GN1078" s="26"/>
      <c r="GO1078" s="26"/>
      <c r="GP1078" s="26"/>
      <c r="GQ1078" s="26"/>
      <c r="GR1078" s="26"/>
      <c r="GS1078" s="26"/>
      <c r="GT1078" s="26"/>
    </row>
    <row r="1079" spans="1:202" x14ac:dyDescent="0.2">
      <c r="A1079" s="26"/>
      <c r="B1079" s="26"/>
      <c r="C1079" s="26"/>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26"/>
      <c r="BN1079" s="26"/>
      <c r="BO1079" s="26"/>
      <c r="BP1079" s="26"/>
      <c r="BQ1079" s="26"/>
      <c r="BR1079" s="26"/>
      <c r="BS1079" s="26"/>
      <c r="BT1079" s="26"/>
      <c r="BU1079" s="26"/>
      <c r="BV1079" s="26"/>
      <c r="BW1079" s="26"/>
      <c r="BX1079" s="26"/>
      <c r="BY1079" s="26"/>
      <c r="BZ1079" s="26"/>
      <c r="CA1079" s="26"/>
      <c r="CB1079" s="26"/>
      <c r="CC1079" s="26"/>
      <c r="CD1079" s="26"/>
      <c r="CE1079" s="26"/>
      <c r="CF1079" s="26"/>
      <c r="CG1079" s="26"/>
      <c r="CH1079" s="26"/>
      <c r="CI1079" s="26"/>
      <c r="CJ1079" s="26"/>
      <c r="CK1079" s="26"/>
      <c r="CL1079" s="26"/>
      <c r="CM1079" s="26"/>
      <c r="CN1079" s="26"/>
      <c r="CO1079" s="26"/>
      <c r="CP1079" s="26"/>
      <c r="CQ1079" s="26"/>
      <c r="CR1079" s="26"/>
      <c r="CS1079" s="26"/>
      <c r="CT1079" s="26"/>
      <c r="CU1079" s="26"/>
      <c r="CV1079" s="26"/>
      <c r="CW1079" s="26"/>
      <c r="CX1079" s="26"/>
      <c r="CY1079" s="26"/>
      <c r="CZ1079" s="26"/>
      <c r="DA1079" s="26"/>
      <c r="DB1079" s="26"/>
      <c r="DC1079" s="26"/>
      <c r="DD1079" s="26"/>
      <c r="DE1079" s="26"/>
      <c r="DF1079" s="26"/>
      <c r="DG1079" s="26"/>
      <c r="DH1079" s="26"/>
      <c r="DI1079" s="26"/>
      <c r="DJ1079" s="26"/>
      <c r="DK1079" s="26"/>
      <c r="DL1079" s="26"/>
      <c r="DM1079" s="26"/>
      <c r="DN1079" s="26"/>
      <c r="DO1079" s="26"/>
      <c r="DP1079" s="26"/>
      <c r="DQ1079" s="26"/>
      <c r="DR1079" s="26"/>
      <c r="DS1079" s="26"/>
      <c r="DT1079" s="26"/>
      <c r="DU1079" s="26"/>
      <c r="DV1079" s="26"/>
      <c r="DW1079" s="26"/>
      <c r="DX1079" s="26"/>
      <c r="DY1079" s="26"/>
      <c r="DZ1079" s="26"/>
      <c r="EA1079" s="26"/>
      <c r="EB1079" s="26"/>
      <c r="EC1079" s="26"/>
      <c r="ED1079" s="26"/>
      <c r="EE1079" s="26"/>
      <c r="EF1079" s="26"/>
      <c r="EG1079" s="26"/>
      <c r="EH1079" s="26"/>
      <c r="EI1079" s="26"/>
      <c r="EJ1079" s="26"/>
      <c r="EK1079" s="26"/>
      <c r="EL1079" s="26"/>
      <c r="EM1079" s="26"/>
      <c r="EN1079" s="26"/>
      <c r="EO1079" s="26"/>
      <c r="EP1079" s="26"/>
      <c r="EQ1079" s="26"/>
      <c r="ER1079" s="26"/>
      <c r="ES1079" s="26"/>
      <c r="ET1079" s="26"/>
      <c r="EU1079" s="26"/>
      <c r="EV1079" s="26"/>
      <c r="EW1079" s="26"/>
      <c r="EX1079" s="26"/>
      <c r="EY1079" s="26"/>
      <c r="EZ1079" s="26"/>
      <c r="FA1079" s="26"/>
      <c r="FB1079" s="26"/>
      <c r="FC1079" s="26"/>
      <c r="FD1079" s="26"/>
      <c r="FE1079" s="26"/>
      <c r="FF1079" s="26"/>
      <c r="FG1079" s="26"/>
      <c r="FH1079" s="26"/>
      <c r="FI1079" s="26"/>
      <c r="FJ1079" s="26"/>
      <c r="FK1079" s="26"/>
      <c r="FL1079" s="26"/>
      <c r="FM1079" s="26"/>
      <c r="FN1079" s="26"/>
      <c r="FO1079" s="26"/>
      <c r="FP1079" s="26"/>
      <c r="FQ1079" s="26"/>
      <c r="FR1079" s="26"/>
      <c r="FS1079" s="26"/>
      <c r="FT1079" s="26"/>
      <c r="FU1079" s="26"/>
      <c r="FV1079" s="26"/>
      <c r="FW1079" s="26"/>
      <c r="FX1079" s="26"/>
      <c r="FY1079" s="26"/>
      <c r="FZ1079" s="26"/>
      <c r="GA1079" s="26"/>
      <c r="GB1079" s="26"/>
      <c r="GC1079" s="26"/>
      <c r="GD1079" s="26"/>
      <c r="GE1079" s="26"/>
      <c r="GF1079" s="26"/>
      <c r="GG1079" s="26"/>
      <c r="GH1079" s="26"/>
      <c r="GI1079" s="26"/>
      <c r="GJ1079" s="26"/>
      <c r="GK1079" s="26"/>
      <c r="GL1079" s="26"/>
      <c r="GM1079" s="26"/>
      <c r="GN1079" s="26"/>
      <c r="GO1079" s="26"/>
      <c r="GP1079" s="26"/>
      <c r="GQ1079" s="26"/>
      <c r="GR1079" s="26"/>
      <c r="GS1079" s="26"/>
      <c r="GT1079" s="26"/>
    </row>
    <row r="1080" spans="1:202" x14ac:dyDescent="0.2">
      <c r="A1080" s="26"/>
      <c r="B1080" s="26"/>
      <c r="C1080" s="26"/>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26"/>
      <c r="CE1080" s="26"/>
      <c r="CF1080" s="26"/>
      <c r="CG1080" s="26"/>
      <c r="CH1080" s="26"/>
      <c r="CI1080" s="26"/>
      <c r="CJ1080" s="26"/>
      <c r="CK1080" s="26"/>
      <c r="CL1080" s="26"/>
      <c r="CM1080" s="26"/>
      <c r="CN1080" s="26"/>
      <c r="CO1080" s="26"/>
      <c r="CP1080" s="26"/>
      <c r="CQ1080" s="26"/>
      <c r="CR1080" s="26"/>
      <c r="CS1080" s="26"/>
      <c r="CT1080" s="26"/>
      <c r="CU1080" s="26"/>
      <c r="CV1080" s="26"/>
      <c r="CW1080" s="26"/>
      <c r="CX1080" s="26"/>
      <c r="CY1080" s="26"/>
      <c r="CZ1080" s="26"/>
      <c r="DA1080" s="26"/>
      <c r="DB1080" s="26"/>
      <c r="DC1080" s="26"/>
      <c r="DD1080" s="26"/>
      <c r="DE1080" s="26"/>
      <c r="DF1080" s="26"/>
      <c r="DG1080" s="26"/>
      <c r="DH1080" s="26"/>
      <c r="DI1080" s="26"/>
      <c r="DJ1080" s="26"/>
      <c r="DK1080" s="26"/>
      <c r="DL1080" s="26"/>
      <c r="DM1080" s="26"/>
      <c r="DN1080" s="26"/>
      <c r="DO1080" s="26"/>
      <c r="DP1080" s="26"/>
      <c r="DQ1080" s="26"/>
      <c r="DR1080" s="26"/>
      <c r="DS1080" s="26"/>
      <c r="DT1080" s="26"/>
      <c r="DU1080" s="26"/>
      <c r="DV1080" s="26"/>
      <c r="DW1080" s="26"/>
      <c r="DX1080" s="26"/>
      <c r="DY1080" s="26"/>
      <c r="DZ1080" s="26"/>
      <c r="EA1080" s="26"/>
      <c r="EB1080" s="26"/>
      <c r="EC1080" s="26"/>
      <c r="ED1080" s="26"/>
      <c r="EE1080" s="26"/>
      <c r="EF1080" s="26"/>
      <c r="EG1080" s="26"/>
      <c r="EH1080" s="26"/>
      <c r="EI1080" s="26"/>
      <c r="EJ1080" s="26"/>
      <c r="EK1080" s="26"/>
      <c r="EL1080" s="26"/>
      <c r="EM1080" s="26"/>
      <c r="EN1080" s="26"/>
      <c r="EO1080" s="26"/>
      <c r="EP1080" s="26"/>
      <c r="EQ1080" s="26"/>
      <c r="ER1080" s="26"/>
      <c r="ES1080" s="26"/>
      <c r="ET1080" s="26"/>
      <c r="EU1080" s="26"/>
      <c r="EV1080" s="26"/>
      <c r="EW1080" s="26"/>
      <c r="EX1080" s="26"/>
      <c r="EY1080" s="26"/>
      <c r="EZ1080" s="26"/>
      <c r="FA1080" s="26"/>
      <c r="FB1080" s="26"/>
      <c r="FC1080" s="26"/>
      <c r="FD1080" s="26"/>
      <c r="FE1080" s="26"/>
      <c r="FF1080" s="26"/>
      <c r="FG1080" s="26"/>
      <c r="FH1080" s="26"/>
      <c r="FI1080" s="26"/>
      <c r="FJ1080" s="26"/>
      <c r="FK1080" s="26"/>
      <c r="FL1080" s="26"/>
      <c r="FM1080" s="26"/>
      <c r="FN1080" s="26"/>
      <c r="FO1080" s="26"/>
      <c r="FP1080" s="26"/>
      <c r="FQ1080" s="26"/>
      <c r="FR1080" s="26"/>
      <c r="FS1080" s="26"/>
      <c r="FT1080" s="26"/>
      <c r="FU1080" s="26"/>
      <c r="FV1080" s="26"/>
      <c r="FW1080" s="26"/>
      <c r="FX1080" s="26"/>
      <c r="FY1080" s="26"/>
      <c r="FZ1080" s="26"/>
      <c r="GA1080" s="26"/>
      <c r="GB1080" s="26"/>
      <c r="GC1080" s="26"/>
      <c r="GD1080" s="26"/>
      <c r="GE1080" s="26"/>
      <c r="GF1080" s="26"/>
      <c r="GG1080" s="26"/>
      <c r="GH1080" s="26"/>
      <c r="GI1080" s="26"/>
      <c r="GJ1080" s="26"/>
      <c r="GK1080" s="26"/>
      <c r="GL1080" s="26"/>
      <c r="GM1080" s="26"/>
      <c r="GN1080" s="26"/>
      <c r="GO1080" s="26"/>
      <c r="GP1080" s="26"/>
      <c r="GQ1080" s="26"/>
      <c r="GR1080" s="26"/>
      <c r="GS1080" s="26"/>
      <c r="GT1080" s="26"/>
    </row>
    <row r="1081" spans="1:202" x14ac:dyDescent="0.2">
      <c r="A1081" s="26"/>
      <c r="B1081" s="26"/>
      <c r="C1081" s="26"/>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26"/>
      <c r="CE1081" s="26"/>
      <c r="CF1081" s="26"/>
      <c r="CG1081" s="26"/>
      <c r="CH1081" s="26"/>
      <c r="CI1081" s="26"/>
      <c r="CJ1081" s="26"/>
      <c r="CK1081" s="26"/>
      <c r="CL1081" s="26"/>
      <c r="CM1081" s="26"/>
      <c r="CN1081" s="26"/>
      <c r="CO1081" s="26"/>
      <c r="CP1081" s="26"/>
      <c r="CQ1081" s="26"/>
      <c r="CR1081" s="26"/>
      <c r="CS1081" s="26"/>
      <c r="CT1081" s="26"/>
      <c r="CU1081" s="26"/>
      <c r="CV1081" s="26"/>
      <c r="CW1081" s="26"/>
      <c r="CX1081" s="26"/>
      <c r="CY1081" s="26"/>
      <c r="CZ1081" s="26"/>
      <c r="DA1081" s="26"/>
      <c r="DB1081" s="26"/>
      <c r="DC1081" s="26"/>
      <c r="DD1081" s="26"/>
      <c r="DE1081" s="26"/>
      <c r="DF1081" s="26"/>
      <c r="DG1081" s="26"/>
      <c r="DH1081" s="26"/>
      <c r="DI1081" s="26"/>
      <c r="DJ1081" s="26"/>
      <c r="DK1081" s="26"/>
      <c r="DL1081" s="26"/>
      <c r="DM1081" s="26"/>
      <c r="DN1081" s="26"/>
      <c r="DO1081" s="26"/>
      <c r="DP1081" s="26"/>
      <c r="DQ1081" s="26"/>
      <c r="DR1081" s="26"/>
      <c r="DS1081" s="26"/>
      <c r="DT1081" s="26"/>
      <c r="DU1081" s="26"/>
      <c r="DV1081" s="26"/>
      <c r="DW1081" s="26"/>
      <c r="DX1081" s="26"/>
      <c r="DY1081" s="26"/>
      <c r="DZ1081" s="26"/>
      <c r="EA1081" s="26"/>
      <c r="EB1081" s="26"/>
      <c r="EC1081" s="26"/>
      <c r="ED1081" s="26"/>
      <c r="EE1081" s="26"/>
      <c r="EF1081" s="26"/>
      <c r="EG1081" s="26"/>
      <c r="EH1081" s="26"/>
      <c r="EI1081" s="26"/>
      <c r="EJ1081" s="26"/>
      <c r="EK1081" s="26"/>
      <c r="EL1081" s="26"/>
      <c r="EM1081" s="26"/>
      <c r="EN1081" s="26"/>
      <c r="EO1081" s="26"/>
      <c r="EP1081" s="26"/>
      <c r="EQ1081" s="26"/>
      <c r="ER1081" s="26"/>
      <c r="ES1081" s="26"/>
      <c r="ET1081" s="26"/>
      <c r="EU1081" s="26"/>
      <c r="EV1081" s="26"/>
      <c r="EW1081" s="26"/>
      <c r="EX1081" s="26"/>
      <c r="EY1081" s="26"/>
      <c r="EZ1081" s="26"/>
      <c r="FA1081" s="26"/>
      <c r="FB1081" s="26"/>
      <c r="FC1081" s="26"/>
      <c r="FD1081" s="26"/>
      <c r="FE1081" s="26"/>
      <c r="FF1081" s="26"/>
      <c r="FG1081" s="26"/>
      <c r="FH1081" s="26"/>
      <c r="FI1081" s="26"/>
      <c r="FJ1081" s="26"/>
      <c r="FK1081" s="26"/>
      <c r="FL1081" s="26"/>
      <c r="FM1081" s="26"/>
      <c r="FN1081" s="26"/>
      <c r="FO1081" s="26"/>
      <c r="FP1081" s="26"/>
      <c r="FQ1081" s="26"/>
      <c r="FR1081" s="26"/>
      <c r="FS1081" s="26"/>
      <c r="FT1081" s="26"/>
      <c r="FU1081" s="26"/>
      <c r="FV1081" s="26"/>
      <c r="FW1081" s="26"/>
      <c r="FX1081" s="26"/>
      <c r="FY1081" s="26"/>
      <c r="FZ1081" s="26"/>
      <c r="GA1081" s="26"/>
      <c r="GB1081" s="26"/>
      <c r="GC1081" s="26"/>
      <c r="GD1081" s="26"/>
      <c r="GE1081" s="26"/>
      <c r="GF1081" s="26"/>
      <c r="GG1081" s="26"/>
      <c r="GH1081" s="26"/>
      <c r="GI1081" s="26"/>
      <c r="GJ1081" s="26"/>
      <c r="GK1081" s="26"/>
      <c r="GL1081" s="26"/>
      <c r="GM1081" s="26"/>
      <c r="GN1081" s="26"/>
      <c r="GO1081" s="26"/>
      <c r="GP1081" s="26"/>
      <c r="GQ1081" s="26"/>
      <c r="GR1081" s="26"/>
      <c r="GS1081" s="26"/>
      <c r="GT1081" s="26"/>
    </row>
    <row r="1082" spans="1:202" x14ac:dyDescent="0.2">
      <c r="A1082" s="26"/>
      <c r="B1082" s="26"/>
      <c r="C1082" s="26"/>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c r="DM1082" s="26"/>
      <c r="DN1082" s="26"/>
      <c r="DO1082" s="26"/>
      <c r="DP1082" s="26"/>
      <c r="DQ1082" s="26"/>
      <c r="DR1082" s="26"/>
      <c r="DS1082" s="26"/>
      <c r="DT1082" s="26"/>
      <c r="DU1082" s="26"/>
      <c r="DV1082" s="26"/>
      <c r="DW1082" s="26"/>
      <c r="DX1082" s="26"/>
      <c r="DY1082" s="26"/>
      <c r="DZ1082" s="26"/>
      <c r="EA1082" s="26"/>
      <c r="EB1082" s="26"/>
      <c r="EC1082" s="26"/>
      <c r="ED1082" s="26"/>
      <c r="EE1082" s="26"/>
      <c r="EF1082" s="26"/>
      <c r="EG1082" s="26"/>
      <c r="EH1082" s="26"/>
      <c r="EI1082" s="26"/>
      <c r="EJ1082" s="26"/>
      <c r="EK1082" s="26"/>
      <c r="EL1082" s="26"/>
      <c r="EM1082" s="26"/>
      <c r="EN1082" s="26"/>
      <c r="EO1082" s="26"/>
      <c r="EP1082" s="26"/>
      <c r="EQ1082" s="26"/>
      <c r="ER1082" s="26"/>
      <c r="ES1082" s="26"/>
      <c r="ET1082" s="26"/>
      <c r="EU1082" s="26"/>
      <c r="EV1082" s="26"/>
      <c r="EW1082" s="26"/>
      <c r="EX1082" s="26"/>
      <c r="EY1082" s="26"/>
      <c r="EZ1082" s="26"/>
      <c r="FA1082" s="26"/>
      <c r="FB1082" s="26"/>
      <c r="FC1082" s="26"/>
      <c r="FD1082" s="26"/>
      <c r="FE1082" s="26"/>
      <c r="FF1082" s="26"/>
      <c r="FG1082" s="26"/>
      <c r="FH1082" s="26"/>
      <c r="FI1082" s="26"/>
      <c r="FJ1082" s="26"/>
      <c r="FK1082" s="26"/>
      <c r="FL1082" s="26"/>
      <c r="FM1082" s="26"/>
      <c r="FN1082" s="26"/>
      <c r="FO1082" s="26"/>
      <c r="FP1082" s="26"/>
      <c r="FQ1082" s="26"/>
      <c r="FR1082" s="26"/>
      <c r="FS1082" s="26"/>
      <c r="FT1082" s="26"/>
      <c r="FU1082" s="26"/>
      <c r="FV1082" s="26"/>
      <c r="FW1082" s="26"/>
      <c r="FX1082" s="26"/>
      <c r="FY1082" s="26"/>
      <c r="FZ1082" s="26"/>
      <c r="GA1082" s="26"/>
      <c r="GB1082" s="26"/>
      <c r="GC1082" s="26"/>
      <c r="GD1082" s="26"/>
      <c r="GE1082" s="26"/>
      <c r="GF1082" s="26"/>
      <c r="GG1082" s="26"/>
      <c r="GH1082" s="26"/>
      <c r="GI1082" s="26"/>
      <c r="GJ1082" s="26"/>
      <c r="GK1082" s="26"/>
      <c r="GL1082" s="26"/>
      <c r="GM1082" s="26"/>
      <c r="GN1082" s="26"/>
      <c r="GO1082" s="26"/>
      <c r="GP1082" s="26"/>
      <c r="GQ1082" s="26"/>
      <c r="GR1082" s="26"/>
      <c r="GS1082" s="26"/>
      <c r="GT1082" s="26"/>
    </row>
    <row r="1083" spans="1:202" x14ac:dyDescent="0.2">
      <c r="A1083" s="26"/>
      <c r="B1083" s="26"/>
      <c r="C1083" s="26"/>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c r="DM1083" s="26"/>
      <c r="DN1083" s="26"/>
      <c r="DO1083" s="26"/>
      <c r="DP1083" s="26"/>
      <c r="DQ1083" s="26"/>
      <c r="DR1083" s="26"/>
      <c r="DS1083" s="26"/>
      <c r="DT1083" s="26"/>
      <c r="DU1083" s="26"/>
      <c r="DV1083" s="26"/>
      <c r="DW1083" s="26"/>
      <c r="DX1083" s="26"/>
      <c r="DY1083" s="26"/>
      <c r="DZ1083" s="26"/>
      <c r="EA1083" s="26"/>
      <c r="EB1083" s="26"/>
      <c r="EC1083" s="26"/>
      <c r="ED1083" s="26"/>
      <c r="EE1083" s="26"/>
      <c r="EF1083" s="26"/>
      <c r="EG1083" s="26"/>
      <c r="EH1083" s="26"/>
      <c r="EI1083" s="26"/>
      <c r="EJ1083" s="26"/>
      <c r="EK1083" s="26"/>
      <c r="EL1083" s="26"/>
      <c r="EM1083" s="26"/>
      <c r="EN1083" s="26"/>
      <c r="EO1083" s="26"/>
      <c r="EP1083" s="26"/>
      <c r="EQ1083" s="26"/>
      <c r="ER1083" s="26"/>
      <c r="ES1083" s="26"/>
      <c r="ET1083" s="26"/>
      <c r="EU1083" s="26"/>
      <c r="EV1083" s="26"/>
      <c r="EW1083" s="26"/>
      <c r="EX1083" s="26"/>
      <c r="EY1083" s="26"/>
      <c r="EZ1083" s="26"/>
      <c r="FA1083" s="26"/>
      <c r="FB1083" s="26"/>
      <c r="FC1083" s="26"/>
      <c r="FD1083" s="26"/>
      <c r="FE1083" s="26"/>
      <c r="FF1083" s="26"/>
      <c r="FG1083" s="26"/>
      <c r="FH1083" s="26"/>
      <c r="FI1083" s="26"/>
      <c r="FJ1083" s="26"/>
      <c r="FK1083" s="26"/>
      <c r="FL1083" s="26"/>
      <c r="FM1083" s="26"/>
      <c r="FN1083" s="26"/>
      <c r="FO1083" s="26"/>
      <c r="FP1083" s="26"/>
      <c r="FQ1083" s="26"/>
      <c r="FR1083" s="26"/>
      <c r="FS1083" s="26"/>
      <c r="FT1083" s="26"/>
      <c r="FU1083" s="26"/>
      <c r="FV1083" s="26"/>
      <c r="FW1083" s="26"/>
      <c r="FX1083" s="26"/>
      <c r="FY1083" s="26"/>
      <c r="FZ1083" s="26"/>
      <c r="GA1083" s="26"/>
      <c r="GB1083" s="26"/>
      <c r="GC1083" s="26"/>
      <c r="GD1083" s="26"/>
      <c r="GE1083" s="26"/>
      <c r="GF1083" s="26"/>
      <c r="GG1083" s="26"/>
      <c r="GH1083" s="26"/>
      <c r="GI1083" s="26"/>
      <c r="GJ1083" s="26"/>
      <c r="GK1083" s="26"/>
      <c r="GL1083" s="26"/>
      <c r="GM1083" s="26"/>
      <c r="GN1083" s="26"/>
      <c r="GO1083" s="26"/>
      <c r="GP1083" s="26"/>
      <c r="GQ1083" s="26"/>
      <c r="GR1083" s="26"/>
      <c r="GS1083" s="26"/>
      <c r="GT1083" s="26"/>
    </row>
    <row r="1084" spans="1:202" x14ac:dyDescent="0.2">
      <c r="A1084" s="26"/>
      <c r="B1084" s="26"/>
      <c r="C1084" s="26"/>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c r="DM1084" s="26"/>
      <c r="DN1084" s="26"/>
      <c r="DO1084" s="26"/>
      <c r="DP1084" s="26"/>
      <c r="DQ1084" s="26"/>
      <c r="DR1084" s="26"/>
      <c r="DS1084" s="26"/>
      <c r="DT1084" s="26"/>
      <c r="DU1084" s="26"/>
      <c r="DV1084" s="26"/>
      <c r="DW1084" s="26"/>
      <c r="DX1084" s="26"/>
      <c r="DY1084" s="26"/>
      <c r="DZ1084" s="26"/>
      <c r="EA1084" s="26"/>
      <c r="EB1084" s="26"/>
      <c r="EC1084" s="26"/>
      <c r="ED1084" s="26"/>
      <c r="EE1084" s="26"/>
      <c r="EF1084" s="26"/>
      <c r="EG1084" s="26"/>
      <c r="EH1084" s="26"/>
      <c r="EI1084" s="26"/>
      <c r="EJ1084" s="26"/>
      <c r="EK1084" s="26"/>
      <c r="EL1084" s="26"/>
      <c r="EM1084" s="26"/>
      <c r="EN1084" s="26"/>
      <c r="EO1084" s="26"/>
      <c r="EP1084" s="26"/>
      <c r="EQ1084" s="26"/>
      <c r="ER1084" s="26"/>
      <c r="ES1084" s="26"/>
      <c r="ET1084" s="26"/>
      <c r="EU1084" s="26"/>
      <c r="EV1084" s="26"/>
      <c r="EW1084" s="26"/>
      <c r="EX1084" s="26"/>
      <c r="EY1084" s="26"/>
      <c r="EZ1084" s="26"/>
      <c r="FA1084" s="26"/>
      <c r="FB1084" s="26"/>
      <c r="FC1084" s="26"/>
      <c r="FD1084" s="26"/>
      <c r="FE1084" s="26"/>
      <c r="FF1084" s="26"/>
      <c r="FG1084" s="26"/>
      <c r="FH1084" s="26"/>
      <c r="FI1084" s="26"/>
      <c r="FJ1084" s="26"/>
      <c r="FK1084" s="26"/>
      <c r="FL1084" s="26"/>
      <c r="FM1084" s="26"/>
      <c r="FN1084" s="26"/>
      <c r="FO1084" s="26"/>
      <c r="FP1084" s="26"/>
      <c r="FQ1084" s="26"/>
      <c r="FR1084" s="26"/>
      <c r="FS1084" s="26"/>
      <c r="FT1084" s="26"/>
      <c r="FU1084" s="26"/>
      <c r="FV1084" s="26"/>
      <c r="FW1084" s="26"/>
      <c r="FX1084" s="26"/>
      <c r="FY1084" s="26"/>
      <c r="FZ1084" s="26"/>
      <c r="GA1084" s="26"/>
      <c r="GB1084" s="26"/>
      <c r="GC1084" s="26"/>
      <c r="GD1084" s="26"/>
      <c r="GE1084" s="26"/>
      <c r="GF1084" s="26"/>
      <c r="GG1084" s="26"/>
      <c r="GH1084" s="26"/>
      <c r="GI1084" s="26"/>
      <c r="GJ1084" s="26"/>
      <c r="GK1084" s="26"/>
      <c r="GL1084" s="26"/>
      <c r="GM1084" s="26"/>
      <c r="GN1084" s="26"/>
      <c r="GO1084" s="26"/>
      <c r="GP1084" s="26"/>
      <c r="GQ1084" s="26"/>
      <c r="GR1084" s="26"/>
      <c r="GS1084" s="26"/>
      <c r="GT1084" s="26"/>
    </row>
    <row r="1085" spans="1:202" x14ac:dyDescent="0.2">
      <c r="A1085" s="26"/>
      <c r="B1085" s="26"/>
      <c r="C1085" s="26"/>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c r="DM1085" s="26"/>
      <c r="DN1085" s="26"/>
      <c r="DO1085" s="26"/>
      <c r="DP1085" s="26"/>
      <c r="DQ1085" s="26"/>
      <c r="DR1085" s="26"/>
      <c r="DS1085" s="26"/>
      <c r="DT1085" s="26"/>
      <c r="DU1085" s="26"/>
      <c r="DV1085" s="26"/>
      <c r="DW1085" s="26"/>
      <c r="DX1085" s="26"/>
      <c r="DY1085" s="26"/>
      <c r="DZ1085" s="26"/>
      <c r="EA1085" s="26"/>
      <c r="EB1085" s="26"/>
      <c r="EC1085" s="26"/>
      <c r="ED1085" s="26"/>
      <c r="EE1085" s="26"/>
      <c r="EF1085" s="26"/>
      <c r="EG1085" s="26"/>
      <c r="EH1085" s="26"/>
      <c r="EI1085" s="26"/>
      <c r="EJ1085" s="26"/>
      <c r="EK1085" s="26"/>
      <c r="EL1085" s="26"/>
      <c r="EM1085" s="26"/>
      <c r="EN1085" s="26"/>
      <c r="EO1085" s="26"/>
      <c r="EP1085" s="26"/>
      <c r="EQ1085" s="26"/>
      <c r="ER1085" s="26"/>
      <c r="ES1085" s="26"/>
      <c r="ET1085" s="26"/>
      <c r="EU1085" s="26"/>
      <c r="EV1085" s="26"/>
      <c r="EW1085" s="26"/>
      <c r="EX1085" s="26"/>
      <c r="EY1085" s="26"/>
      <c r="EZ1085" s="26"/>
      <c r="FA1085" s="26"/>
      <c r="FB1085" s="26"/>
      <c r="FC1085" s="26"/>
      <c r="FD1085" s="26"/>
      <c r="FE1085" s="26"/>
      <c r="FF1085" s="26"/>
      <c r="FG1085" s="26"/>
      <c r="FH1085" s="26"/>
      <c r="FI1085" s="26"/>
      <c r="FJ1085" s="26"/>
      <c r="FK1085" s="26"/>
      <c r="FL1085" s="26"/>
      <c r="FM1085" s="26"/>
      <c r="FN1085" s="26"/>
      <c r="FO1085" s="26"/>
      <c r="FP1085" s="26"/>
      <c r="FQ1085" s="26"/>
      <c r="FR1085" s="26"/>
      <c r="FS1085" s="26"/>
      <c r="FT1085" s="26"/>
      <c r="FU1085" s="26"/>
      <c r="FV1085" s="26"/>
      <c r="FW1085" s="26"/>
      <c r="FX1085" s="26"/>
      <c r="FY1085" s="26"/>
      <c r="FZ1085" s="26"/>
      <c r="GA1085" s="26"/>
      <c r="GB1085" s="26"/>
      <c r="GC1085" s="26"/>
      <c r="GD1085" s="26"/>
      <c r="GE1085" s="26"/>
      <c r="GF1085" s="26"/>
      <c r="GG1085" s="26"/>
      <c r="GH1085" s="26"/>
      <c r="GI1085" s="26"/>
      <c r="GJ1085" s="26"/>
      <c r="GK1085" s="26"/>
      <c r="GL1085" s="26"/>
      <c r="GM1085" s="26"/>
      <c r="GN1085" s="26"/>
      <c r="GO1085" s="26"/>
      <c r="GP1085" s="26"/>
      <c r="GQ1085" s="26"/>
      <c r="GR1085" s="26"/>
      <c r="GS1085" s="26"/>
      <c r="GT1085" s="26"/>
    </row>
    <row r="1086" spans="1:202" x14ac:dyDescent="0.2">
      <c r="A1086" s="26"/>
      <c r="B1086" s="26"/>
      <c r="C1086" s="26"/>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26"/>
      <c r="CE1086" s="26"/>
      <c r="CF1086" s="26"/>
      <c r="CG1086" s="26"/>
      <c r="CH1086" s="26"/>
      <c r="CI1086" s="26"/>
      <c r="CJ1086" s="26"/>
      <c r="CK1086" s="26"/>
      <c r="CL1086" s="26"/>
      <c r="CM1086" s="26"/>
      <c r="CN1086" s="26"/>
      <c r="CO1086" s="26"/>
      <c r="CP1086" s="26"/>
      <c r="CQ1086" s="26"/>
      <c r="CR1086" s="26"/>
      <c r="CS1086" s="26"/>
      <c r="CT1086" s="26"/>
      <c r="CU1086" s="26"/>
      <c r="CV1086" s="26"/>
      <c r="CW1086" s="26"/>
      <c r="CX1086" s="26"/>
      <c r="CY1086" s="26"/>
      <c r="CZ1086" s="26"/>
      <c r="DA1086" s="26"/>
      <c r="DB1086" s="26"/>
      <c r="DC1086" s="26"/>
      <c r="DD1086" s="26"/>
      <c r="DE1086" s="26"/>
      <c r="DF1086" s="26"/>
      <c r="DG1086" s="26"/>
      <c r="DH1086" s="26"/>
      <c r="DI1086" s="26"/>
      <c r="DJ1086" s="26"/>
      <c r="DK1086" s="26"/>
      <c r="DL1086" s="26"/>
      <c r="DM1086" s="26"/>
      <c r="DN1086" s="26"/>
      <c r="DO1086" s="26"/>
      <c r="DP1086" s="26"/>
      <c r="DQ1086" s="26"/>
      <c r="DR1086" s="26"/>
      <c r="DS1086" s="26"/>
      <c r="DT1086" s="26"/>
      <c r="DU1086" s="26"/>
      <c r="DV1086" s="26"/>
      <c r="DW1086" s="26"/>
      <c r="DX1086" s="26"/>
      <c r="DY1086" s="26"/>
      <c r="DZ1086" s="26"/>
      <c r="EA1086" s="26"/>
      <c r="EB1086" s="26"/>
      <c r="EC1086" s="26"/>
      <c r="ED1086" s="26"/>
      <c r="EE1086" s="26"/>
      <c r="EF1086" s="26"/>
      <c r="EG1086" s="26"/>
      <c r="EH1086" s="26"/>
      <c r="EI1086" s="26"/>
      <c r="EJ1086" s="26"/>
      <c r="EK1086" s="26"/>
      <c r="EL1086" s="26"/>
      <c r="EM1086" s="26"/>
      <c r="EN1086" s="26"/>
      <c r="EO1086" s="26"/>
      <c r="EP1086" s="26"/>
      <c r="EQ1086" s="26"/>
      <c r="ER1086" s="26"/>
      <c r="ES1086" s="26"/>
      <c r="ET1086" s="26"/>
      <c r="EU1086" s="26"/>
      <c r="EV1086" s="26"/>
      <c r="EW1086" s="26"/>
      <c r="EX1086" s="26"/>
      <c r="EY1086" s="26"/>
      <c r="EZ1086" s="26"/>
      <c r="FA1086" s="26"/>
      <c r="FB1086" s="26"/>
      <c r="FC1086" s="26"/>
      <c r="FD1086" s="26"/>
      <c r="FE1086" s="26"/>
      <c r="FF1086" s="26"/>
      <c r="FG1086" s="26"/>
      <c r="FH1086" s="26"/>
      <c r="FI1086" s="26"/>
      <c r="FJ1086" s="26"/>
      <c r="FK1086" s="26"/>
      <c r="FL1086" s="26"/>
      <c r="FM1086" s="26"/>
      <c r="FN1086" s="26"/>
      <c r="FO1086" s="26"/>
      <c r="FP1086" s="26"/>
      <c r="FQ1086" s="26"/>
      <c r="FR1086" s="26"/>
      <c r="FS1086" s="26"/>
      <c r="FT1086" s="26"/>
      <c r="FU1086" s="26"/>
      <c r="FV1086" s="26"/>
      <c r="FW1086" s="26"/>
      <c r="FX1086" s="26"/>
      <c r="FY1086" s="26"/>
      <c r="FZ1086" s="26"/>
      <c r="GA1086" s="26"/>
      <c r="GB1086" s="26"/>
      <c r="GC1086" s="26"/>
      <c r="GD1086" s="26"/>
      <c r="GE1086" s="26"/>
      <c r="GF1086" s="26"/>
      <c r="GG1086" s="26"/>
      <c r="GH1086" s="26"/>
      <c r="GI1086" s="26"/>
      <c r="GJ1086" s="26"/>
      <c r="GK1086" s="26"/>
      <c r="GL1086" s="26"/>
      <c r="GM1086" s="26"/>
      <c r="GN1086" s="26"/>
      <c r="GO1086" s="26"/>
      <c r="GP1086" s="26"/>
      <c r="GQ1086" s="26"/>
      <c r="GR1086" s="26"/>
      <c r="GS1086" s="26"/>
      <c r="GT1086" s="26"/>
    </row>
    <row r="1087" spans="1:202" x14ac:dyDescent="0.2">
      <c r="A1087" s="26"/>
      <c r="B1087" s="26"/>
      <c r="C1087" s="26"/>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c r="DM1087" s="26"/>
      <c r="DN1087" s="26"/>
      <c r="DO1087" s="26"/>
      <c r="DP1087" s="26"/>
      <c r="DQ1087" s="26"/>
      <c r="DR1087" s="26"/>
      <c r="DS1087" s="26"/>
      <c r="DT1087" s="26"/>
      <c r="DU1087" s="26"/>
      <c r="DV1087" s="26"/>
      <c r="DW1087" s="26"/>
      <c r="DX1087" s="26"/>
      <c r="DY1087" s="26"/>
      <c r="DZ1087" s="26"/>
      <c r="EA1087" s="26"/>
      <c r="EB1087" s="26"/>
      <c r="EC1087" s="26"/>
      <c r="ED1087" s="26"/>
      <c r="EE1087" s="26"/>
      <c r="EF1087" s="26"/>
      <c r="EG1087" s="26"/>
      <c r="EH1087" s="26"/>
      <c r="EI1087" s="26"/>
      <c r="EJ1087" s="26"/>
      <c r="EK1087" s="26"/>
      <c r="EL1087" s="26"/>
      <c r="EM1087" s="26"/>
      <c r="EN1087" s="26"/>
      <c r="EO1087" s="26"/>
      <c r="EP1087" s="26"/>
      <c r="EQ1087" s="26"/>
      <c r="ER1087" s="26"/>
      <c r="ES1087" s="26"/>
      <c r="ET1087" s="26"/>
      <c r="EU1087" s="26"/>
      <c r="EV1087" s="26"/>
      <c r="EW1087" s="26"/>
      <c r="EX1087" s="26"/>
      <c r="EY1087" s="26"/>
      <c r="EZ1087" s="26"/>
      <c r="FA1087" s="26"/>
      <c r="FB1087" s="26"/>
      <c r="FC1087" s="26"/>
      <c r="FD1087" s="26"/>
      <c r="FE1087" s="26"/>
      <c r="FF1087" s="26"/>
      <c r="FG1087" s="26"/>
      <c r="FH1087" s="26"/>
      <c r="FI1087" s="26"/>
      <c r="FJ1087" s="26"/>
      <c r="FK1087" s="26"/>
      <c r="FL1087" s="26"/>
      <c r="FM1087" s="26"/>
      <c r="FN1087" s="26"/>
      <c r="FO1087" s="26"/>
      <c r="FP1087" s="26"/>
      <c r="FQ1087" s="26"/>
      <c r="FR1087" s="26"/>
      <c r="FS1087" s="26"/>
      <c r="FT1087" s="26"/>
      <c r="FU1087" s="26"/>
      <c r="FV1087" s="26"/>
      <c r="FW1087" s="26"/>
      <c r="FX1087" s="26"/>
      <c r="FY1087" s="26"/>
      <c r="FZ1087" s="26"/>
      <c r="GA1087" s="26"/>
      <c r="GB1087" s="26"/>
      <c r="GC1087" s="26"/>
      <c r="GD1087" s="26"/>
      <c r="GE1087" s="26"/>
      <c r="GF1087" s="26"/>
      <c r="GG1087" s="26"/>
      <c r="GH1087" s="26"/>
      <c r="GI1087" s="26"/>
      <c r="GJ1087" s="26"/>
      <c r="GK1087" s="26"/>
      <c r="GL1087" s="26"/>
      <c r="GM1087" s="26"/>
      <c r="GN1087" s="26"/>
      <c r="GO1087" s="26"/>
      <c r="GP1087" s="26"/>
      <c r="GQ1087" s="26"/>
      <c r="GR1087" s="26"/>
      <c r="GS1087" s="26"/>
      <c r="GT1087" s="26"/>
    </row>
    <row r="1088" spans="1:202" x14ac:dyDescent="0.2">
      <c r="A1088" s="26"/>
      <c r="B1088" s="26"/>
      <c r="C1088" s="26"/>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c r="DM1088" s="26"/>
      <c r="DN1088" s="26"/>
      <c r="DO1088" s="26"/>
      <c r="DP1088" s="26"/>
      <c r="DQ1088" s="26"/>
      <c r="DR1088" s="26"/>
      <c r="DS1088" s="26"/>
      <c r="DT1088" s="26"/>
      <c r="DU1088" s="26"/>
      <c r="DV1088" s="26"/>
      <c r="DW1088" s="26"/>
      <c r="DX1088" s="26"/>
      <c r="DY1088" s="26"/>
      <c r="DZ1088" s="26"/>
      <c r="EA1088" s="26"/>
      <c r="EB1088" s="26"/>
      <c r="EC1088" s="26"/>
      <c r="ED1088" s="26"/>
      <c r="EE1088" s="26"/>
      <c r="EF1088" s="26"/>
      <c r="EG1088" s="26"/>
      <c r="EH1088" s="26"/>
      <c r="EI1088" s="26"/>
      <c r="EJ1088" s="26"/>
      <c r="EK1088" s="26"/>
      <c r="EL1088" s="26"/>
      <c r="EM1088" s="26"/>
      <c r="EN1088" s="26"/>
      <c r="EO1088" s="26"/>
      <c r="EP1088" s="26"/>
      <c r="EQ1088" s="26"/>
      <c r="ER1088" s="26"/>
      <c r="ES1088" s="26"/>
      <c r="ET1088" s="26"/>
      <c r="EU1088" s="26"/>
      <c r="EV1088" s="26"/>
      <c r="EW1088" s="26"/>
      <c r="EX1088" s="26"/>
      <c r="EY1088" s="26"/>
      <c r="EZ1088" s="26"/>
      <c r="FA1088" s="26"/>
      <c r="FB1088" s="26"/>
      <c r="FC1088" s="26"/>
      <c r="FD1088" s="26"/>
      <c r="FE1088" s="26"/>
      <c r="FF1088" s="26"/>
      <c r="FG1088" s="26"/>
      <c r="FH1088" s="26"/>
      <c r="FI1088" s="26"/>
      <c r="FJ1088" s="26"/>
      <c r="FK1088" s="26"/>
      <c r="FL1088" s="26"/>
      <c r="FM1088" s="26"/>
      <c r="FN1088" s="26"/>
      <c r="FO1088" s="26"/>
      <c r="FP1088" s="26"/>
      <c r="FQ1088" s="26"/>
      <c r="FR1088" s="26"/>
      <c r="FS1088" s="26"/>
      <c r="FT1088" s="26"/>
      <c r="FU1088" s="26"/>
      <c r="FV1088" s="26"/>
      <c r="FW1088" s="26"/>
      <c r="FX1088" s="26"/>
      <c r="FY1088" s="26"/>
      <c r="FZ1088" s="26"/>
      <c r="GA1088" s="26"/>
      <c r="GB1088" s="26"/>
      <c r="GC1088" s="26"/>
      <c r="GD1088" s="26"/>
      <c r="GE1088" s="26"/>
      <c r="GF1088" s="26"/>
      <c r="GG1088" s="26"/>
      <c r="GH1088" s="26"/>
      <c r="GI1088" s="26"/>
      <c r="GJ1088" s="26"/>
      <c r="GK1088" s="26"/>
      <c r="GL1088" s="26"/>
      <c r="GM1088" s="26"/>
      <c r="GN1088" s="26"/>
      <c r="GO1088" s="26"/>
      <c r="GP1088" s="26"/>
      <c r="GQ1088" s="26"/>
      <c r="GR1088" s="26"/>
      <c r="GS1088" s="26"/>
      <c r="GT1088" s="26"/>
    </row>
    <row r="1089" spans="1:202" x14ac:dyDescent="0.2">
      <c r="A1089" s="26"/>
      <c r="B1089" s="26"/>
      <c r="C1089" s="26"/>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c r="DM1089" s="26"/>
      <c r="DN1089" s="26"/>
      <c r="DO1089" s="26"/>
      <c r="DP1089" s="26"/>
      <c r="DQ1089" s="26"/>
      <c r="DR1089" s="26"/>
      <c r="DS1089" s="26"/>
      <c r="DT1089" s="26"/>
      <c r="DU1089" s="26"/>
      <c r="DV1089" s="26"/>
      <c r="DW1089" s="26"/>
      <c r="DX1089" s="26"/>
      <c r="DY1089" s="26"/>
      <c r="DZ1089" s="26"/>
      <c r="EA1089" s="26"/>
      <c r="EB1089" s="26"/>
      <c r="EC1089" s="26"/>
      <c r="ED1089" s="26"/>
      <c r="EE1089" s="26"/>
      <c r="EF1089" s="26"/>
      <c r="EG1089" s="26"/>
      <c r="EH1089" s="26"/>
      <c r="EI1089" s="26"/>
      <c r="EJ1089" s="26"/>
      <c r="EK1089" s="26"/>
      <c r="EL1089" s="26"/>
      <c r="EM1089" s="26"/>
      <c r="EN1089" s="26"/>
      <c r="EO1089" s="26"/>
      <c r="EP1089" s="26"/>
      <c r="EQ1089" s="26"/>
      <c r="ER1089" s="26"/>
      <c r="ES1089" s="26"/>
      <c r="ET1089" s="26"/>
      <c r="EU1089" s="26"/>
      <c r="EV1089" s="26"/>
      <c r="EW1089" s="26"/>
      <c r="EX1089" s="26"/>
      <c r="EY1089" s="26"/>
      <c r="EZ1089" s="26"/>
      <c r="FA1089" s="26"/>
      <c r="FB1089" s="26"/>
      <c r="FC1089" s="26"/>
      <c r="FD1089" s="26"/>
      <c r="FE1089" s="26"/>
      <c r="FF1089" s="26"/>
      <c r="FG1089" s="26"/>
      <c r="FH1089" s="26"/>
      <c r="FI1089" s="26"/>
      <c r="FJ1089" s="26"/>
      <c r="FK1089" s="26"/>
      <c r="FL1089" s="26"/>
      <c r="FM1089" s="26"/>
      <c r="FN1089" s="26"/>
      <c r="FO1089" s="26"/>
      <c r="FP1089" s="26"/>
      <c r="FQ1089" s="26"/>
      <c r="FR1089" s="26"/>
      <c r="FS1089" s="26"/>
      <c r="FT1089" s="26"/>
      <c r="FU1089" s="26"/>
      <c r="FV1089" s="26"/>
      <c r="FW1089" s="26"/>
      <c r="FX1089" s="26"/>
      <c r="FY1089" s="26"/>
      <c r="FZ1089" s="26"/>
      <c r="GA1089" s="26"/>
      <c r="GB1089" s="26"/>
      <c r="GC1089" s="26"/>
      <c r="GD1089" s="26"/>
      <c r="GE1089" s="26"/>
      <c r="GF1089" s="26"/>
      <c r="GG1089" s="26"/>
      <c r="GH1089" s="26"/>
      <c r="GI1089" s="26"/>
      <c r="GJ1089" s="26"/>
      <c r="GK1089" s="26"/>
      <c r="GL1089" s="26"/>
      <c r="GM1089" s="26"/>
      <c r="GN1089" s="26"/>
      <c r="GO1089" s="26"/>
      <c r="GP1089" s="26"/>
      <c r="GQ1089" s="26"/>
      <c r="GR1089" s="26"/>
      <c r="GS1089" s="26"/>
      <c r="GT1089" s="26"/>
    </row>
    <row r="1090" spans="1:202" x14ac:dyDescent="0.2">
      <c r="A1090" s="26"/>
      <c r="B1090" s="26"/>
      <c r="C1090" s="26"/>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26"/>
      <c r="CE1090" s="26"/>
      <c r="CF1090" s="26"/>
      <c r="CG1090" s="26"/>
      <c r="CH1090" s="26"/>
      <c r="CI1090" s="26"/>
      <c r="CJ1090" s="26"/>
      <c r="CK1090" s="26"/>
      <c r="CL1090" s="26"/>
      <c r="CM1090" s="26"/>
      <c r="CN1090" s="26"/>
      <c r="CO1090" s="26"/>
      <c r="CP1090" s="26"/>
      <c r="CQ1090" s="26"/>
      <c r="CR1090" s="26"/>
      <c r="CS1090" s="26"/>
      <c r="CT1090" s="26"/>
      <c r="CU1090" s="26"/>
      <c r="CV1090" s="26"/>
      <c r="CW1090" s="26"/>
      <c r="CX1090" s="26"/>
      <c r="CY1090" s="26"/>
      <c r="CZ1090" s="26"/>
      <c r="DA1090" s="26"/>
      <c r="DB1090" s="26"/>
      <c r="DC1090" s="26"/>
      <c r="DD1090" s="26"/>
      <c r="DE1090" s="26"/>
      <c r="DF1090" s="26"/>
      <c r="DG1090" s="26"/>
      <c r="DH1090" s="26"/>
      <c r="DI1090" s="26"/>
      <c r="DJ1090" s="26"/>
      <c r="DK1090" s="26"/>
      <c r="DL1090" s="26"/>
      <c r="DM1090" s="26"/>
      <c r="DN1090" s="26"/>
      <c r="DO1090" s="26"/>
      <c r="DP1090" s="26"/>
      <c r="DQ1090" s="26"/>
      <c r="DR1090" s="26"/>
      <c r="DS1090" s="26"/>
      <c r="DT1090" s="26"/>
      <c r="DU1090" s="26"/>
      <c r="DV1090" s="26"/>
      <c r="DW1090" s="26"/>
      <c r="DX1090" s="26"/>
      <c r="DY1090" s="26"/>
      <c r="DZ1090" s="26"/>
      <c r="EA1090" s="26"/>
      <c r="EB1090" s="26"/>
      <c r="EC1090" s="26"/>
      <c r="ED1090" s="26"/>
      <c r="EE1090" s="26"/>
      <c r="EF1090" s="26"/>
      <c r="EG1090" s="26"/>
      <c r="EH1090" s="26"/>
      <c r="EI1090" s="26"/>
      <c r="EJ1090" s="26"/>
      <c r="EK1090" s="26"/>
      <c r="EL1090" s="26"/>
      <c r="EM1090" s="26"/>
      <c r="EN1090" s="26"/>
      <c r="EO1090" s="26"/>
      <c r="EP1090" s="26"/>
      <c r="EQ1090" s="26"/>
      <c r="ER1090" s="26"/>
      <c r="ES1090" s="26"/>
      <c r="ET1090" s="26"/>
      <c r="EU1090" s="26"/>
      <c r="EV1090" s="26"/>
      <c r="EW1090" s="26"/>
      <c r="EX1090" s="26"/>
      <c r="EY1090" s="26"/>
      <c r="EZ1090" s="26"/>
      <c r="FA1090" s="26"/>
      <c r="FB1090" s="26"/>
      <c r="FC1090" s="26"/>
      <c r="FD1090" s="26"/>
      <c r="FE1090" s="26"/>
      <c r="FF1090" s="26"/>
      <c r="FG1090" s="26"/>
      <c r="FH1090" s="26"/>
      <c r="FI1090" s="26"/>
      <c r="FJ1090" s="26"/>
      <c r="FK1090" s="26"/>
      <c r="FL1090" s="26"/>
      <c r="FM1090" s="26"/>
      <c r="FN1090" s="26"/>
      <c r="FO1090" s="26"/>
      <c r="FP1090" s="26"/>
      <c r="FQ1090" s="26"/>
      <c r="FR1090" s="26"/>
      <c r="FS1090" s="26"/>
      <c r="FT1090" s="26"/>
      <c r="FU1090" s="26"/>
      <c r="FV1090" s="26"/>
      <c r="FW1090" s="26"/>
      <c r="FX1090" s="26"/>
      <c r="FY1090" s="26"/>
      <c r="FZ1090" s="26"/>
      <c r="GA1090" s="26"/>
      <c r="GB1090" s="26"/>
      <c r="GC1090" s="26"/>
      <c r="GD1090" s="26"/>
      <c r="GE1090" s="26"/>
      <c r="GF1090" s="26"/>
      <c r="GG1090" s="26"/>
      <c r="GH1090" s="26"/>
      <c r="GI1090" s="26"/>
      <c r="GJ1090" s="26"/>
      <c r="GK1090" s="26"/>
      <c r="GL1090" s="26"/>
      <c r="GM1090" s="26"/>
      <c r="GN1090" s="26"/>
      <c r="GO1090" s="26"/>
      <c r="GP1090" s="26"/>
      <c r="GQ1090" s="26"/>
      <c r="GR1090" s="26"/>
      <c r="GS1090" s="26"/>
      <c r="GT1090" s="26"/>
    </row>
    <row r="1091" spans="1:202" x14ac:dyDescent="0.2">
      <c r="A1091" s="26"/>
      <c r="B1091" s="26"/>
      <c r="C1091" s="26"/>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26"/>
      <c r="BN1091" s="26"/>
      <c r="BO1091" s="26"/>
      <c r="BP1091" s="26"/>
      <c r="BQ1091" s="26"/>
      <c r="BR1091" s="26"/>
      <c r="BS1091" s="26"/>
      <c r="BT1091" s="26"/>
      <c r="BU1091" s="26"/>
      <c r="BV1091" s="26"/>
      <c r="BW1091" s="26"/>
      <c r="BX1091" s="26"/>
      <c r="BY1091" s="26"/>
      <c r="BZ1091" s="26"/>
      <c r="CA1091" s="26"/>
      <c r="CB1091" s="26"/>
      <c r="CC1091" s="26"/>
      <c r="CD1091" s="26"/>
      <c r="CE1091" s="26"/>
      <c r="CF1091" s="26"/>
      <c r="CG1091" s="26"/>
      <c r="CH1091" s="26"/>
      <c r="CI1091" s="26"/>
      <c r="CJ1091" s="26"/>
      <c r="CK1091" s="26"/>
      <c r="CL1091" s="26"/>
      <c r="CM1091" s="26"/>
      <c r="CN1091" s="26"/>
      <c r="CO1091" s="26"/>
      <c r="CP1091" s="26"/>
      <c r="CQ1091" s="26"/>
      <c r="CR1091" s="26"/>
      <c r="CS1091" s="26"/>
      <c r="CT1091" s="26"/>
      <c r="CU1091" s="26"/>
      <c r="CV1091" s="26"/>
      <c r="CW1091" s="26"/>
      <c r="CX1091" s="26"/>
      <c r="CY1091" s="26"/>
      <c r="CZ1091" s="26"/>
      <c r="DA1091" s="26"/>
      <c r="DB1091" s="26"/>
      <c r="DC1091" s="26"/>
      <c r="DD1091" s="26"/>
      <c r="DE1091" s="26"/>
      <c r="DF1091" s="26"/>
      <c r="DG1091" s="26"/>
      <c r="DH1091" s="26"/>
      <c r="DI1091" s="26"/>
      <c r="DJ1091" s="26"/>
      <c r="DK1091" s="26"/>
      <c r="DL1091" s="26"/>
      <c r="DM1091" s="26"/>
      <c r="DN1091" s="26"/>
      <c r="DO1091" s="26"/>
      <c r="DP1091" s="26"/>
      <c r="DQ1091" s="26"/>
      <c r="DR1091" s="26"/>
      <c r="DS1091" s="26"/>
      <c r="DT1091" s="26"/>
      <c r="DU1091" s="26"/>
      <c r="DV1091" s="26"/>
      <c r="DW1091" s="26"/>
      <c r="DX1091" s="26"/>
      <c r="DY1091" s="26"/>
      <c r="DZ1091" s="26"/>
      <c r="EA1091" s="26"/>
      <c r="EB1091" s="26"/>
      <c r="EC1091" s="26"/>
      <c r="ED1091" s="26"/>
      <c r="EE1091" s="26"/>
      <c r="EF1091" s="26"/>
      <c r="EG1091" s="26"/>
      <c r="EH1091" s="26"/>
      <c r="EI1091" s="26"/>
      <c r="EJ1091" s="26"/>
      <c r="EK1091" s="26"/>
      <c r="EL1091" s="26"/>
      <c r="EM1091" s="26"/>
      <c r="EN1091" s="26"/>
      <c r="EO1091" s="26"/>
      <c r="EP1091" s="26"/>
      <c r="EQ1091" s="26"/>
      <c r="ER1091" s="26"/>
      <c r="ES1091" s="26"/>
      <c r="ET1091" s="26"/>
      <c r="EU1091" s="26"/>
      <c r="EV1091" s="26"/>
      <c r="EW1091" s="26"/>
      <c r="EX1091" s="26"/>
      <c r="EY1091" s="26"/>
      <c r="EZ1091" s="26"/>
      <c r="FA1091" s="26"/>
      <c r="FB1091" s="26"/>
      <c r="FC1091" s="26"/>
      <c r="FD1091" s="26"/>
      <c r="FE1091" s="26"/>
      <c r="FF1091" s="26"/>
      <c r="FG1091" s="26"/>
      <c r="FH1091" s="26"/>
      <c r="FI1091" s="26"/>
      <c r="FJ1091" s="26"/>
      <c r="FK1091" s="26"/>
      <c r="FL1091" s="26"/>
      <c r="FM1091" s="26"/>
      <c r="FN1091" s="26"/>
      <c r="FO1091" s="26"/>
      <c r="FP1091" s="26"/>
      <c r="FQ1091" s="26"/>
      <c r="FR1091" s="26"/>
      <c r="FS1091" s="26"/>
      <c r="FT1091" s="26"/>
      <c r="FU1091" s="26"/>
      <c r="FV1091" s="26"/>
      <c r="FW1091" s="26"/>
      <c r="FX1091" s="26"/>
      <c r="FY1091" s="26"/>
      <c r="FZ1091" s="26"/>
      <c r="GA1091" s="26"/>
      <c r="GB1091" s="26"/>
      <c r="GC1091" s="26"/>
      <c r="GD1091" s="26"/>
      <c r="GE1091" s="26"/>
      <c r="GF1091" s="26"/>
      <c r="GG1091" s="26"/>
      <c r="GH1091" s="26"/>
      <c r="GI1091" s="26"/>
      <c r="GJ1091" s="26"/>
      <c r="GK1091" s="26"/>
      <c r="GL1091" s="26"/>
      <c r="GM1091" s="26"/>
      <c r="GN1091" s="26"/>
      <c r="GO1091" s="26"/>
      <c r="GP1091" s="26"/>
      <c r="GQ1091" s="26"/>
      <c r="GR1091" s="26"/>
      <c r="GS1091" s="26"/>
      <c r="GT1091" s="26"/>
    </row>
    <row r="1092" spans="1:202" x14ac:dyDescent="0.2">
      <c r="A1092" s="26"/>
      <c r="B1092" s="26"/>
      <c r="C1092" s="26"/>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26"/>
      <c r="CE1092" s="26"/>
      <c r="CF1092" s="26"/>
      <c r="CG1092" s="26"/>
      <c r="CH1092" s="26"/>
      <c r="CI1092" s="26"/>
      <c r="CJ1092" s="26"/>
      <c r="CK1092" s="26"/>
      <c r="CL1092" s="26"/>
      <c r="CM1092" s="26"/>
      <c r="CN1092" s="26"/>
      <c r="CO1092" s="26"/>
      <c r="CP1092" s="26"/>
      <c r="CQ1092" s="26"/>
      <c r="CR1092" s="26"/>
      <c r="CS1092" s="26"/>
      <c r="CT1092" s="26"/>
      <c r="CU1092" s="26"/>
      <c r="CV1092" s="26"/>
      <c r="CW1092" s="26"/>
      <c r="CX1092" s="26"/>
      <c r="CY1092" s="26"/>
      <c r="CZ1092" s="26"/>
      <c r="DA1092" s="26"/>
      <c r="DB1092" s="26"/>
      <c r="DC1092" s="26"/>
      <c r="DD1092" s="26"/>
      <c r="DE1092" s="26"/>
      <c r="DF1092" s="26"/>
      <c r="DG1092" s="26"/>
      <c r="DH1092" s="26"/>
      <c r="DI1092" s="26"/>
      <c r="DJ1092" s="26"/>
      <c r="DK1092" s="26"/>
      <c r="DL1092" s="26"/>
      <c r="DM1092" s="26"/>
      <c r="DN1092" s="26"/>
      <c r="DO1092" s="26"/>
      <c r="DP1092" s="26"/>
      <c r="DQ1092" s="26"/>
      <c r="DR1092" s="26"/>
      <c r="DS1092" s="26"/>
      <c r="DT1092" s="26"/>
      <c r="DU1092" s="26"/>
      <c r="DV1092" s="26"/>
      <c r="DW1092" s="26"/>
      <c r="DX1092" s="26"/>
      <c r="DY1092" s="26"/>
      <c r="DZ1092" s="26"/>
      <c r="EA1092" s="26"/>
      <c r="EB1092" s="26"/>
      <c r="EC1092" s="26"/>
      <c r="ED1092" s="26"/>
      <c r="EE1092" s="26"/>
      <c r="EF1092" s="26"/>
      <c r="EG1092" s="26"/>
      <c r="EH1092" s="26"/>
      <c r="EI1092" s="26"/>
      <c r="EJ1092" s="26"/>
      <c r="EK1092" s="26"/>
      <c r="EL1092" s="26"/>
      <c r="EM1092" s="26"/>
      <c r="EN1092" s="26"/>
      <c r="EO1092" s="26"/>
      <c r="EP1092" s="26"/>
      <c r="EQ1092" s="26"/>
      <c r="ER1092" s="26"/>
      <c r="ES1092" s="26"/>
      <c r="ET1092" s="26"/>
      <c r="EU1092" s="26"/>
      <c r="EV1092" s="26"/>
      <c r="EW1092" s="26"/>
      <c r="EX1092" s="26"/>
      <c r="EY1092" s="26"/>
      <c r="EZ1092" s="26"/>
      <c r="FA1092" s="26"/>
      <c r="FB1092" s="26"/>
      <c r="FC1092" s="26"/>
      <c r="FD1092" s="26"/>
      <c r="FE1092" s="26"/>
      <c r="FF1092" s="26"/>
      <c r="FG1092" s="26"/>
      <c r="FH1092" s="26"/>
      <c r="FI1092" s="26"/>
      <c r="FJ1092" s="26"/>
      <c r="FK1092" s="26"/>
      <c r="FL1092" s="26"/>
      <c r="FM1092" s="26"/>
      <c r="FN1092" s="26"/>
      <c r="FO1092" s="26"/>
      <c r="FP1092" s="26"/>
      <c r="FQ1092" s="26"/>
      <c r="FR1092" s="26"/>
      <c r="FS1092" s="26"/>
      <c r="FT1092" s="26"/>
      <c r="FU1092" s="26"/>
      <c r="FV1092" s="26"/>
      <c r="FW1092" s="26"/>
      <c r="FX1092" s="26"/>
      <c r="FY1092" s="26"/>
      <c r="FZ1092" s="26"/>
      <c r="GA1092" s="26"/>
      <c r="GB1092" s="26"/>
      <c r="GC1092" s="26"/>
      <c r="GD1092" s="26"/>
      <c r="GE1092" s="26"/>
      <c r="GF1092" s="26"/>
      <c r="GG1092" s="26"/>
      <c r="GH1092" s="26"/>
      <c r="GI1092" s="26"/>
      <c r="GJ1092" s="26"/>
      <c r="GK1092" s="26"/>
      <c r="GL1092" s="26"/>
      <c r="GM1092" s="26"/>
      <c r="GN1092" s="26"/>
      <c r="GO1092" s="26"/>
      <c r="GP1092" s="26"/>
      <c r="GQ1092" s="26"/>
      <c r="GR1092" s="26"/>
      <c r="GS1092" s="26"/>
      <c r="GT1092" s="26"/>
    </row>
    <row r="1093" spans="1:202" x14ac:dyDescent="0.2">
      <c r="A1093" s="26"/>
      <c r="B1093" s="26"/>
      <c r="C1093" s="26"/>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26"/>
      <c r="BN1093" s="26"/>
      <c r="BO1093" s="26"/>
      <c r="BP1093" s="26"/>
      <c r="BQ1093" s="26"/>
      <c r="BR1093" s="26"/>
      <c r="BS1093" s="26"/>
      <c r="BT1093" s="26"/>
      <c r="BU1093" s="26"/>
      <c r="BV1093" s="26"/>
      <c r="BW1093" s="26"/>
      <c r="BX1093" s="26"/>
      <c r="BY1093" s="26"/>
      <c r="BZ1093" s="26"/>
      <c r="CA1093" s="26"/>
      <c r="CB1093" s="26"/>
      <c r="CC1093" s="26"/>
      <c r="CD1093" s="26"/>
      <c r="CE1093" s="26"/>
      <c r="CF1093" s="26"/>
      <c r="CG1093" s="26"/>
      <c r="CH1093" s="26"/>
      <c r="CI1093" s="26"/>
      <c r="CJ1093" s="26"/>
      <c r="CK1093" s="26"/>
      <c r="CL1093" s="26"/>
      <c r="CM1093" s="26"/>
      <c r="CN1093" s="26"/>
      <c r="CO1093" s="26"/>
      <c r="CP1093" s="26"/>
      <c r="CQ1093" s="26"/>
      <c r="CR1093" s="26"/>
      <c r="CS1093" s="26"/>
      <c r="CT1093" s="26"/>
      <c r="CU1093" s="26"/>
      <c r="CV1093" s="26"/>
      <c r="CW1093" s="26"/>
      <c r="CX1093" s="26"/>
      <c r="CY1093" s="26"/>
      <c r="CZ1093" s="26"/>
      <c r="DA1093" s="26"/>
      <c r="DB1093" s="26"/>
      <c r="DC1093" s="26"/>
      <c r="DD1093" s="26"/>
      <c r="DE1093" s="26"/>
      <c r="DF1093" s="26"/>
      <c r="DG1093" s="26"/>
      <c r="DH1093" s="26"/>
      <c r="DI1093" s="26"/>
      <c r="DJ1093" s="26"/>
      <c r="DK1093" s="26"/>
      <c r="DL1093" s="26"/>
      <c r="DM1093" s="26"/>
      <c r="DN1093" s="26"/>
      <c r="DO1093" s="26"/>
      <c r="DP1093" s="26"/>
      <c r="DQ1093" s="26"/>
      <c r="DR1093" s="26"/>
      <c r="DS1093" s="26"/>
      <c r="DT1093" s="26"/>
      <c r="DU1093" s="26"/>
      <c r="DV1093" s="26"/>
      <c r="DW1093" s="26"/>
      <c r="DX1093" s="26"/>
      <c r="DY1093" s="26"/>
      <c r="DZ1093" s="26"/>
      <c r="EA1093" s="26"/>
      <c r="EB1093" s="26"/>
      <c r="EC1093" s="26"/>
      <c r="ED1093" s="26"/>
      <c r="EE1093" s="26"/>
      <c r="EF1093" s="26"/>
      <c r="EG1093" s="26"/>
      <c r="EH1093" s="26"/>
      <c r="EI1093" s="26"/>
      <c r="EJ1093" s="26"/>
      <c r="EK1093" s="26"/>
      <c r="EL1093" s="26"/>
      <c r="EM1093" s="26"/>
      <c r="EN1093" s="26"/>
      <c r="EO1093" s="26"/>
      <c r="EP1093" s="26"/>
      <c r="EQ1093" s="26"/>
      <c r="ER1093" s="26"/>
      <c r="ES1093" s="26"/>
      <c r="ET1093" s="26"/>
      <c r="EU1093" s="26"/>
      <c r="EV1093" s="26"/>
      <c r="EW1093" s="26"/>
      <c r="EX1093" s="26"/>
      <c r="EY1093" s="26"/>
      <c r="EZ1093" s="26"/>
      <c r="FA1093" s="26"/>
      <c r="FB1093" s="26"/>
      <c r="FC1093" s="26"/>
      <c r="FD1093" s="26"/>
      <c r="FE1093" s="26"/>
      <c r="FF1093" s="26"/>
      <c r="FG1093" s="26"/>
      <c r="FH1093" s="26"/>
      <c r="FI1093" s="26"/>
      <c r="FJ1093" s="26"/>
      <c r="FK1093" s="26"/>
      <c r="FL1093" s="26"/>
      <c r="FM1093" s="26"/>
      <c r="FN1093" s="26"/>
      <c r="FO1093" s="26"/>
      <c r="FP1093" s="26"/>
      <c r="FQ1093" s="26"/>
      <c r="FR1093" s="26"/>
      <c r="FS1093" s="26"/>
      <c r="FT1093" s="26"/>
      <c r="FU1093" s="26"/>
      <c r="FV1093" s="26"/>
      <c r="FW1093" s="26"/>
      <c r="FX1093" s="26"/>
      <c r="FY1093" s="26"/>
      <c r="FZ1093" s="26"/>
      <c r="GA1093" s="26"/>
      <c r="GB1093" s="26"/>
      <c r="GC1093" s="26"/>
      <c r="GD1093" s="26"/>
      <c r="GE1093" s="26"/>
      <c r="GF1093" s="26"/>
      <c r="GG1093" s="26"/>
      <c r="GH1093" s="26"/>
      <c r="GI1093" s="26"/>
      <c r="GJ1093" s="26"/>
      <c r="GK1093" s="26"/>
      <c r="GL1093" s="26"/>
      <c r="GM1093" s="26"/>
      <c r="GN1093" s="26"/>
      <c r="GO1093" s="26"/>
      <c r="GP1093" s="26"/>
      <c r="GQ1093" s="26"/>
      <c r="GR1093" s="26"/>
      <c r="GS1093" s="26"/>
      <c r="GT1093" s="26"/>
    </row>
    <row r="1094" spans="1:202" x14ac:dyDescent="0.2">
      <c r="A1094" s="26"/>
      <c r="B1094" s="26"/>
      <c r="C1094" s="26"/>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26"/>
      <c r="CE1094" s="26"/>
      <c r="CF1094" s="26"/>
      <c r="CG1094" s="26"/>
      <c r="CH1094" s="26"/>
      <c r="CI1094" s="26"/>
      <c r="CJ1094" s="26"/>
      <c r="CK1094" s="26"/>
      <c r="CL1094" s="26"/>
      <c r="CM1094" s="26"/>
      <c r="CN1094" s="26"/>
      <c r="CO1094" s="26"/>
      <c r="CP1094" s="26"/>
      <c r="CQ1094" s="26"/>
      <c r="CR1094" s="26"/>
      <c r="CS1094" s="26"/>
      <c r="CT1094" s="26"/>
      <c r="CU1094" s="26"/>
      <c r="CV1094" s="26"/>
      <c r="CW1094" s="26"/>
      <c r="CX1094" s="26"/>
      <c r="CY1094" s="26"/>
      <c r="CZ1094" s="26"/>
      <c r="DA1094" s="26"/>
      <c r="DB1094" s="26"/>
      <c r="DC1094" s="26"/>
      <c r="DD1094" s="26"/>
      <c r="DE1094" s="26"/>
      <c r="DF1094" s="26"/>
      <c r="DG1094" s="26"/>
      <c r="DH1094" s="26"/>
      <c r="DI1094" s="26"/>
      <c r="DJ1094" s="26"/>
      <c r="DK1094" s="26"/>
      <c r="DL1094" s="26"/>
      <c r="DM1094" s="26"/>
      <c r="DN1094" s="26"/>
      <c r="DO1094" s="26"/>
      <c r="DP1094" s="26"/>
      <c r="DQ1094" s="26"/>
      <c r="DR1094" s="26"/>
      <c r="DS1094" s="26"/>
      <c r="DT1094" s="26"/>
      <c r="DU1094" s="26"/>
      <c r="DV1094" s="26"/>
      <c r="DW1094" s="26"/>
      <c r="DX1094" s="26"/>
      <c r="DY1094" s="26"/>
      <c r="DZ1094" s="26"/>
      <c r="EA1094" s="26"/>
      <c r="EB1094" s="26"/>
      <c r="EC1094" s="26"/>
      <c r="ED1094" s="26"/>
      <c r="EE1094" s="26"/>
      <c r="EF1094" s="26"/>
      <c r="EG1094" s="26"/>
      <c r="EH1094" s="26"/>
      <c r="EI1094" s="26"/>
      <c r="EJ1094" s="26"/>
      <c r="EK1094" s="26"/>
      <c r="EL1094" s="26"/>
      <c r="EM1094" s="26"/>
      <c r="EN1094" s="26"/>
      <c r="EO1094" s="26"/>
      <c r="EP1094" s="26"/>
      <c r="EQ1094" s="26"/>
      <c r="ER1094" s="26"/>
      <c r="ES1094" s="26"/>
      <c r="ET1094" s="26"/>
      <c r="EU1094" s="26"/>
      <c r="EV1094" s="26"/>
      <c r="EW1094" s="26"/>
      <c r="EX1094" s="26"/>
      <c r="EY1094" s="26"/>
      <c r="EZ1094" s="26"/>
      <c r="FA1094" s="26"/>
      <c r="FB1094" s="26"/>
      <c r="FC1094" s="26"/>
      <c r="FD1094" s="26"/>
      <c r="FE1094" s="26"/>
      <c r="FF1094" s="26"/>
      <c r="FG1094" s="26"/>
      <c r="FH1094" s="26"/>
      <c r="FI1094" s="26"/>
      <c r="FJ1094" s="26"/>
      <c r="FK1094" s="26"/>
      <c r="FL1094" s="26"/>
      <c r="FM1094" s="26"/>
      <c r="FN1094" s="26"/>
      <c r="FO1094" s="26"/>
      <c r="FP1094" s="26"/>
      <c r="FQ1094" s="26"/>
      <c r="FR1094" s="26"/>
      <c r="FS1094" s="26"/>
      <c r="FT1094" s="26"/>
      <c r="FU1094" s="26"/>
      <c r="FV1094" s="26"/>
      <c r="FW1094" s="26"/>
      <c r="FX1094" s="26"/>
      <c r="FY1094" s="26"/>
      <c r="FZ1094" s="26"/>
      <c r="GA1094" s="26"/>
      <c r="GB1094" s="26"/>
      <c r="GC1094" s="26"/>
      <c r="GD1094" s="26"/>
      <c r="GE1094" s="26"/>
      <c r="GF1094" s="26"/>
      <c r="GG1094" s="26"/>
      <c r="GH1094" s="26"/>
      <c r="GI1094" s="26"/>
      <c r="GJ1094" s="26"/>
      <c r="GK1094" s="26"/>
      <c r="GL1094" s="26"/>
      <c r="GM1094" s="26"/>
      <c r="GN1094" s="26"/>
      <c r="GO1094" s="26"/>
      <c r="GP1094" s="26"/>
      <c r="GQ1094" s="26"/>
      <c r="GR1094" s="26"/>
      <c r="GS1094" s="26"/>
      <c r="GT1094" s="26"/>
    </row>
    <row r="1095" spans="1:202" x14ac:dyDescent="0.2">
      <c r="A1095" s="26"/>
      <c r="B1095" s="26"/>
      <c r="C1095" s="26"/>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26"/>
      <c r="BN1095" s="26"/>
      <c r="BO1095" s="26"/>
      <c r="BP1095" s="26"/>
      <c r="BQ1095" s="26"/>
      <c r="BR1095" s="26"/>
      <c r="BS1095" s="26"/>
      <c r="BT1095" s="26"/>
      <c r="BU1095" s="26"/>
      <c r="BV1095" s="26"/>
      <c r="BW1095" s="26"/>
      <c r="BX1095" s="26"/>
      <c r="BY1095" s="26"/>
      <c r="BZ1095" s="26"/>
      <c r="CA1095" s="26"/>
      <c r="CB1095" s="26"/>
      <c r="CC1095" s="26"/>
      <c r="CD1095" s="26"/>
      <c r="CE1095" s="26"/>
      <c r="CF1095" s="26"/>
      <c r="CG1095" s="26"/>
      <c r="CH1095" s="26"/>
      <c r="CI1095" s="26"/>
      <c r="CJ1095" s="26"/>
      <c r="CK1095" s="26"/>
      <c r="CL1095" s="26"/>
      <c r="CM1095" s="26"/>
      <c r="CN1095" s="26"/>
      <c r="CO1095" s="26"/>
      <c r="CP1095" s="26"/>
      <c r="CQ1095" s="26"/>
      <c r="CR1095" s="26"/>
      <c r="CS1095" s="26"/>
      <c r="CT1095" s="26"/>
      <c r="CU1095" s="26"/>
      <c r="CV1095" s="26"/>
      <c r="CW1095" s="26"/>
      <c r="CX1095" s="26"/>
      <c r="CY1095" s="26"/>
      <c r="CZ1095" s="26"/>
      <c r="DA1095" s="26"/>
      <c r="DB1095" s="26"/>
      <c r="DC1095" s="26"/>
      <c r="DD1095" s="26"/>
      <c r="DE1095" s="26"/>
      <c r="DF1095" s="26"/>
      <c r="DG1095" s="26"/>
      <c r="DH1095" s="26"/>
      <c r="DI1095" s="26"/>
      <c r="DJ1095" s="26"/>
      <c r="DK1095" s="26"/>
      <c r="DL1095" s="26"/>
      <c r="DM1095" s="26"/>
      <c r="DN1095" s="26"/>
      <c r="DO1095" s="26"/>
      <c r="DP1095" s="26"/>
      <c r="DQ1095" s="26"/>
      <c r="DR1095" s="26"/>
      <c r="DS1095" s="26"/>
      <c r="DT1095" s="26"/>
      <c r="DU1095" s="26"/>
      <c r="DV1095" s="26"/>
      <c r="DW1095" s="26"/>
      <c r="DX1095" s="26"/>
      <c r="DY1095" s="26"/>
      <c r="DZ1095" s="26"/>
      <c r="EA1095" s="26"/>
      <c r="EB1095" s="26"/>
      <c r="EC1095" s="26"/>
      <c r="ED1095" s="26"/>
      <c r="EE1095" s="26"/>
      <c r="EF1095" s="26"/>
      <c r="EG1095" s="26"/>
      <c r="EH1095" s="26"/>
      <c r="EI1095" s="26"/>
      <c r="EJ1095" s="26"/>
      <c r="EK1095" s="26"/>
      <c r="EL1095" s="26"/>
      <c r="EM1095" s="26"/>
      <c r="EN1095" s="26"/>
      <c r="EO1095" s="26"/>
      <c r="EP1095" s="26"/>
      <c r="EQ1095" s="26"/>
      <c r="ER1095" s="26"/>
      <c r="ES1095" s="26"/>
      <c r="ET1095" s="26"/>
      <c r="EU1095" s="26"/>
      <c r="EV1095" s="26"/>
      <c r="EW1095" s="26"/>
      <c r="EX1095" s="26"/>
      <c r="EY1095" s="26"/>
      <c r="EZ1095" s="26"/>
      <c r="FA1095" s="26"/>
      <c r="FB1095" s="26"/>
      <c r="FC1095" s="26"/>
      <c r="FD1095" s="26"/>
      <c r="FE1095" s="26"/>
      <c r="FF1095" s="26"/>
      <c r="FG1095" s="26"/>
      <c r="FH1095" s="26"/>
      <c r="FI1095" s="26"/>
      <c r="FJ1095" s="26"/>
      <c r="FK1095" s="26"/>
      <c r="FL1095" s="26"/>
      <c r="FM1095" s="26"/>
      <c r="FN1095" s="26"/>
      <c r="FO1095" s="26"/>
      <c r="FP1095" s="26"/>
      <c r="FQ1095" s="26"/>
      <c r="FR1095" s="26"/>
      <c r="FS1095" s="26"/>
      <c r="FT1095" s="26"/>
      <c r="FU1095" s="26"/>
      <c r="FV1095" s="26"/>
      <c r="FW1095" s="26"/>
      <c r="FX1095" s="26"/>
      <c r="FY1095" s="26"/>
      <c r="FZ1095" s="26"/>
      <c r="GA1095" s="26"/>
      <c r="GB1095" s="26"/>
      <c r="GC1095" s="26"/>
      <c r="GD1095" s="26"/>
      <c r="GE1095" s="26"/>
      <c r="GF1095" s="26"/>
      <c r="GG1095" s="26"/>
      <c r="GH1095" s="26"/>
      <c r="GI1095" s="26"/>
      <c r="GJ1095" s="26"/>
      <c r="GK1095" s="26"/>
      <c r="GL1095" s="26"/>
      <c r="GM1095" s="26"/>
      <c r="GN1095" s="26"/>
      <c r="GO1095" s="26"/>
      <c r="GP1095" s="26"/>
      <c r="GQ1095" s="26"/>
      <c r="GR1095" s="26"/>
      <c r="GS1095" s="26"/>
      <c r="GT1095" s="26"/>
    </row>
    <row r="1096" spans="1:202" x14ac:dyDescent="0.2">
      <c r="A1096" s="26"/>
      <c r="B1096" s="26"/>
      <c r="C1096" s="26"/>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26"/>
      <c r="CE1096" s="26"/>
      <c r="CF1096" s="26"/>
      <c r="CG1096" s="26"/>
      <c r="CH1096" s="26"/>
      <c r="CI1096" s="26"/>
      <c r="CJ1096" s="26"/>
      <c r="CK1096" s="26"/>
      <c r="CL1096" s="26"/>
      <c r="CM1096" s="26"/>
      <c r="CN1096" s="26"/>
      <c r="CO1096" s="26"/>
      <c r="CP1096" s="26"/>
      <c r="CQ1096" s="26"/>
      <c r="CR1096" s="26"/>
      <c r="CS1096" s="26"/>
      <c r="CT1096" s="26"/>
      <c r="CU1096" s="26"/>
      <c r="CV1096" s="26"/>
      <c r="CW1096" s="26"/>
      <c r="CX1096" s="26"/>
      <c r="CY1096" s="26"/>
      <c r="CZ1096" s="26"/>
      <c r="DA1096" s="26"/>
      <c r="DB1096" s="26"/>
      <c r="DC1096" s="26"/>
      <c r="DD1096" s="26"/>
      <c r="DE1096" s="26"/>
      <c r="DF1096" s="26"/>
      <c r="DG1096" s="26"/>
      <c r="DH1096" s="26"/>
      <c r="DI1096" s="26"/>
      <c r="DJ1096" s="26"/>
      <c r="DK1096" s="26"/>
      <c r="DL1096" s="26"/>
      <c r="DM1096" s="26"/>
      <c r="DN1096" s="26"/>
      <c r="DO1096" s="26"/>
      <c r="DP1096" s="26"/>
      <c r="DQ1096" s="26"/>
      <c r="DR1096" s="26"/>
      <c r="DS1096" s="26"/>
      <c r="DT1096" s="26"/>
      <c r="DU1096" s="26"/>
      <c r="DV1096" s="26"/>
      <c r="DW1096" s="26"/>
      <c r="DX1096" s="26"/>
      <c r="DY1096" s="26"/>
      <c r="DZ1096" s="26"/>
      <c r="EA1096" s="26"/>
      <c r="EB1096" s="26"/>
      <c r="EC1096" s="26"/>
      <c r="ED1096" s="26"/>
      <c r="EE1096" s="26"/>
      <c r="EF1096" s="26"/>
      <c r="EG1096" s="26"/>
      <c r="EH1096" s="26"/>
      <c r="EI1096" s="26"/>
      <c r="EJ1096" s="26"/>
      <c r="EK1096" s="26"/>
      <c r="EL1096" s="26"/>
      <c r="EM1096" s="26"/>
      <c r="EN1096" s="26"/>
      <c r="EO1096" s="26"/>
      <c r="EP1096" s="26"/>
      <c r="EQ1096" s="26"/>
      <c r="ER1096" s="26"/>
      <c r="ES1096" s="26"/>
      <c r="ET1096" s="26"/>
      <c r="EU1096" s="26"/>
      <c r="EV1096" s="26"/>
      <c r="EW1096" s="26"/>
      <c r="EX1096" s="26"/>
      <c r="EY1096" s="26"/>
      <c r="EZ1096" s="26"/>
      <c r="FA1096" s="26"/>
      <c r="FB1096" s="26"/>
      <c r="FC1096" s="26"/>
      <c r="FD1096" s="26"/>
      <c r="FE1096" s="26"/>
      <c r="FF1096" s="26"/>
      <c r="FG1096" s="26"/>
      <c r="FH1096" s="26"/>
      <c r="FI1096" s="26"/>
      <c r="FJ1096" s="26"/>
      <c r="FK1096" s="26"/>
      <c r="FL1096" s="26"/>
      <c r="FM1096" s="26"/>
      <c r="FN1096" s="26"/>
      <c r="FO1096" s="26"/>
      <c r="FP1096" s="26"/>
      <c r="FQ1096" s="26"/>
      <c r="FR1096" s="26"/>
      <c r="FS1096" s="26"/>
      <c r="FT1096" s="26"/>
      <c r="FU1096" s="26"/>
      <c r="FV1096" s="26"/>
      <c r="FW1096" s="26"/>
      <c r="FX1096" s="26"/>
      <c r="FY1096" s="26"/>
      <c r="FZ1096" s="26"/>
      <c r="GA1096" s="26"/>
      <c r="GB1096" s="26"/>
      <c r="GC1096" s="26"/>
      <c r="GD1096" s="26"/>
      <c r="GE1096" s="26"/>
      <c r="GF1096" s="26"/>
      <c r="GG1096" s="26"/>
      <c r="GH1096" s="26"/>
      <c r="GI1096" s="26"/>
      <c r="GJ1096" s="26"/>
      <c r="GK1096" s="26"/>
      <c r="GL1096" s="26"/>
      <c r="GM1096" s="26"/>
      <c r="GN1096" s="26"/>
      <c r="GO1096" s="26"/>
      <c r="GP1096" s="26"/>
      <c r="GQ1096" s="26"/>
      <c r="GR1096" s="26"/>
      <c r="GS1096" s="26"/>
      <c r="GT1096" s="26"/>
    </row>
    <row r="1097" spans="1:202" x14ac:dyDescent="0.2">
      <c r="A1097" s="26"/>
      <c r="B1097" s="26"/>
      <c r="C1097" s="26"/>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6"/>
      <c r="BI1097" s="26"/>
      <c r="BJ1097" s="26"/>
      <c r="BK1097" s="26"/>
      <c r="BL1097" s="26"/>
      <c r="BM1097" s="26"/>
      <c r="BN1097" s="26"/>
      <c r="BO1097" s="26"/>
      <c r="BP1097" s="26"/>
      <c r="BQ1097" s="26"/>
      <c r="BR1097" s="26"/>
      <c r="BS1097" s="26"/>
      <c r="BT1097" s="26"/>
      <c r="BU1097" s="26"/>
      <c r="BV1097" s="26"/>
      <c r="BW1097" s="26"/>
      <c r="BX1097" s="26"/>
      <c r="BY1097" s="26"/>
      <c r="BZ1097" s="26"/>
      <c r="CA1097" s="26"/>
      <c r="CB1097" s="26"/>
      <c r="CC1097" s="26"/>
      <c r="CD1097" s="26"/>
      <c r="CE1097" s="26"/>
      <c r="CF1097" s="26"/>
      <c r="CG1097" s="26"/>
      <c r="CH1097" s="26"/>
      <c r="CI1097" s="26"/>
      <c r="CJ1097" s="26"/>
      <c r="CK1097" s="26"/>
      <c r="CL1097" s="26"/>
      <c r="CM1097" s="26"/>
      <c r="CN1097" s="26"/>
      <c r="CO1097" s="26"/>
      <c r="CP1097" s="26"/>
      <c r="CQ1097" s="26"/>
      <c r="CR1097" s="26"/>
      <c r="CS1097" s="26"/>
      <c r="CT1097" s="26"/>
      <c r="CU1097" s="26"/>
      <c r="CV1097" s="26"/>
      <c r="CW1097" s="26"/>
      <c r="CX1097" s="26"/>
      <c r="CY1097" s="26"/>
      <c r="CZ1097" s="26"/>
      <c r="DA1097" s="26"/>
      <c r="DB1097" s="26"/>
      <c r="DC1097" s="26"/>
      <c r="DD1097" s="26"/>
      <c r="DE1097" s="26"/>
      <c r="DF1097" s="26"/>
      <c r="DG1097" s="26"/>
      <c r="DH1097" s="26"/>
      <c r="DI1097" s="26"/>
      <c r="DJ1097" s="26"/>
      <c r="DK1097" s="26"/>
      <c r="DL1097" s="26"/>
      <c r="DM1097" s="26"/>
      <c r="DN1097" s="26"/>
      <c r="DO1097" s="26"/>
      <c r="DP1097" s="26"/>
      <c r="DQ1097" s="26"/>
      <c r="DR1097" s="26"/>
      <c r="DS1097" s="26"/>
      <c r="DT1097" s="26"/>
      <c r="DU1097" s="26"/>
      <c r="DV1097" s="26"/>
      <c r="DW1097" s="26"/>
      <c r="DX1097" s="26"/>
      <c r="DY1097" s="26"/>
      <c r="DZ1097" s="26"/>
      <c r="EA1097" s="26"/>
      <c r="EB1097" s="26"/>
      <c r="EC1097" s="26"/>
      <c r="ED1097" s="26"/>
      <c r="EE1097" s="26"/>
      <c r="EF1097" s="26"/>
      <c r="EG1097" s="26"/>
      <c r="EH1097" s="26"/>
      <c r="EI1097" s="26"/>
      <c r="EJ1097" s="26"/>
      <c r="EK1097" s="26"/>
      <c r="EL1097" s="26"/>
      <c r="EM1097" s="26"/>
      <c r="EN1097" s="26"/>
      <c r="EO1097" s="26"/>
      <c r="EP1097" s="26"/>
      <c r="EQ1097" s="26"/>
      <c r="ER1097" s="26"/>
      <c r="ES1097" s="26"/>
      <c r="ET1097" s="26"/>
      <c r="EU1097" s="26"/>
      <c r="EV1097" s="26"/>
      <c r="EW1097" s="26"/>
      <c r="EX1097" s="26"/>
      <c r="EY1097" s="26"/>
      <c r="EZ1097" s="26"/>
      <c r="FA1097" s="26"/>
      <c r="FB1097" s="26"/>
      <c r="FC1097" s="26"/>
      <c r="FD1097" s="26"/>
      <c r="FE1097" s="26"/>
      <c r="FF1097" s="26"/>
      <c r="FG1097" s="26"/>
      <c r="FH1097" s="26"/>
      <c r="FI1097" s="26"/>
      <c r="FJ1097" s="26"/>
      <c r="FK1097" s="26"/>
      <c r="FL1097" s="26"/>
      <c r="FM1097" s="26"/>
      <c r="FN1097" s="26"/>
      <c r="FO1097" s="26"/>
      <c r="FP1097" s="26"/>
      <c r="FQ1097" s="26"/>
      <c r="FR1097" s="26"/>
      <c r="FS1097" s="26"/>
      <c r="FT1097" s="26"/>
      <c r="FU1097" s="26"/>
      <c r="FV1097" s="26"/>
      <c r="FW1097" s="26"/>
      <c r="FX1097" s="26"/>
      <c r="FY1097" s="26"/>
      <c r="FZ1097" s="26"/>
      <c r="GA1097" s="26"/>
      <c r="GB1097" s="26"/>
      <c r="GC1097" s="26"/>
      <c r="GD1097" s="26"/>
      <c r="GE1097" s="26"/>
      <c r="GF1097" s="26"/>
      <c r="GG1097" s="26"/>
      <c r="GH1097" s="26"/>
      <c r="GI1097" s="26"/>
      <c r="GJ1097" s="26"/>
      <c r="GK1097" s="26"/>
      <c r="GL1097" s="26"/>
      <c r="GM1097" s="26"/>
      <c r="GN1097" s="26"/>
      <c r="GO1097" s="26"/>
      <c r="GP1097" s="26"/>
      <c r="GQ1097" s="26"/>
      <c r="GR1097" s="26"/>
      <c r="GS1097" s="26"/>
      <c r="GT1097" s="26"/>
    </row>
    <row r="1098" spans="1:202" x14ac:dyDescent="0.2">
      <c r="A1098" s="26"/>
      <c r="B1098" s="26"/>
      <c r="C1098" s="26"/>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26"/>
      <c r="CE1098" s="26"/>
      <c r="CF1098" s="26"/>
      <c r="CG1098" s="26"/>
      <c r="CH1098" s="26"/>
      <c r="CI1098" s="26"/>
      <c r="CJ1098" s="26"/>
      <c r="CK1098" s="26"/>
      <c r="CL1098" s="26"/>
      <c r="CM1098" s="26"/>
      <c r="CN1098" s="26"/>
      <c r="CO1098" s="26"/>
      <c r="CP1098" s="26"/>
      <c r="CQ1098" s="26"/>
      <c r="CR1098" s="26"/>
      <c r="CS1098" s="26"/>
      <c r="CT1098" s="26"/>
      <c r="CU1098" s="26"/>
      <c r="CV1098" s="26"/>
      <c r="CW1098" s="26"/>
      <c r="CX1098" s="26"/>
      <c r="CY1098" s="26"/>
      <c r="CZ1098" s="26"/>
      <c r="DA1098" s="26"/>
      <c r="DB1098" s="26"/>
      <c r="DC1098" s="26"/>
      <c r="DD1098" s="26"/>
      <c r="DE1098" s="26"/>
      <c r="DF1098" s="26"/>
      <c r="DG1098" s="26"/>
      <c r="DH1098" s="26"/>
      <c r="DI1098" s="26"/>
      <c r="DJ1098" s="26"/>
      <c r="DK1098" s="26"/>
      <c r="DL1098" s="26"/>
      <c r="DM1098" s="26"/>
      <c r="DN1098" s="26"/>
      <c r="DO1098" s="26"/>
      <c r="DP1098" s="26"/>
      <c r="DQ1098" s="26"/>
      <c r="DR1098" s="26"/>
      <c r="DS1098" s="26"/>
      <c r="DT1098" s="26"/>
      <c r="DU1098" s="26"/>
      <c r="DV1098" s="26"/>
      <c r="DW1098" s="26"/>
      <c r="DX1098" s="26"/>
      <c r="DY1098" s="26"/>
      <c r="DZ1098" s="26"/>
      <c r="EA1098" s="26"/>
      <c r="EB1098" s="26"/>
      <c r="EC1098" s="26"/>
      <c r="ED1098" s="26"/>
      <c r="EE1098" s="26"/>
      <c r="EF1098" s="26"/>
      <c r="EG1098" s="26"/>
      <c r="EH1098" s="26"/>
      <c r="EI1098" s="26"/>
      <c r="EJ1098" s="26"/>
      <c r="EK1098" s="26"/>
      <c r="EL1098" s="26"/>
      <c r="EM1098" s="26"/>
      <c r="EN1098" s="26"/>
      <c r="EO1098" s="26"/>
      <c r="EP1098" s="26"/>
      <c r="EQ1098" s="26"/>
      <c r="ER1098" s="26"/>
      <c r="ES1098" s="26"/>
      <c r="ET1098" s="26"/>
      <c r="EU1098" s="26"/>
      <c r="EV1098" s="26"/>
      <c r="EW1098" s="26"/>
      <c r="EX1098" s="26"/>
      <c r="EY1098" s="26"/>
      <c r="EZ1098" s="26"/>
      <c r="FA1098" s="26"/>
      <c r="FB1098" s="26"/>
      <c r="FC1098" s="26"/>
      <c r="FD1098" s="26"/>
      <c r="FE1098" s="26"/>
      <c r="FF1098" s="26"/>
      <c r="FG1098" s="26"/>
      <c r="FH1098" s="26"/>
      <c r="FI1098" s="26"/>
      <c r="FJ1098" s="26"/>
      <c r="FK1098" s="26"/>
      <c r="FL1098" s="26"/>
      <c r="FM1098" s="26"/>
      <c r="FN1098" s="26"/>
      <c r="FO1098" s="26"/>
      <c r="FP1098" s="26"/>
      <c r="FQ1098" s="26"/>
      <c r="FR1098" s="26"/>
      <c r="FS1098" s="26"/>
      <c r="FT1098" s="26"/>
      <c r="FU1098" s="26"/>
      <c r="FV1098" s="26"/>
      <c r="FW1098" s="26"/>
      <c r="FX1098" s="26"/>
      <c r="FY1098" s="26"/>
      <c r="FZ1098" s="26"/>
      <c r="GA1098" s="26"/>
      <c r="GB1098" s="26"/>
      <c r="GC1098" s="26"/>
      <c r="GD1098" s="26"/>
      <c r="GE1098" s="26"/>
      <c r="GF1098" s="26"/>
      <c r="GG1098" s="26"/>
      <c r="GH1098" s="26"/>
      <c r="GI1098" s="26"/>
      <c r="GJ1098" s="26"/>
      <c r="GK1098" s="26"/>
      <c r="GL1098" s="26"/>
      <c r="GM1098" s="26"/>
      <c r="GN1098" s="26"/>
      <c r="GO1098" s="26"/>
      <c r="GP1098" s="26"/>
      <c r="GQ1098" s="26"/>
      <c r="GR1098" s="26"/>
      <c r="GS1098" s="26"/>
      <c r="GT1098" s="26"/>
    </row>
    <row r="1099" spans="1:202" x14ac:dyDescent="0.2">
      <c r="A1099" s="26"/>
      <c r="B1099" s="26"/>
      <c r="C1099" s="26"/>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26"/>
      <c r="BN1099" s="26"/>
      <c r="BO1099" s="26"/>
      <c r="BP1099" s="26"/>
      <c r="BQ1099" s="26"/>
      <c r="BR1099" s="26"/>
      <c r="BS1099" s="26"/>
      <c r="BT1099" s="26"/>
      <c r="BU1099" s="26"/>
      <c r="BV1099" s="26"/>
      <c r="BW1099" s="26"/>
      <c r="BX1099" s="26"/>
      <c r="BY1099" s="26"/>
      <c r="BZ1099" s="26"/>
      <c r="CA1099" s="26"/>
      <c r="CB1099" s="26"/>
      <c r="CC1099" s="26"/>
      <c r="CD1099" s="26"/>
      <c r="CE1099" s="26"/>
      <c r="CF1099" s="26"/>
      <c r="CG1099" s="26"/>
      <c r="CH1099" s="26"/>
      <c r="CI1099" s="26"/>
      <c r="CJ1099" s="26"/>
      <c r="CK1099" s="26"/>
      <c r="CL1099" s="26"/>
      <c r="CM1099" s="26"/>
      <c r="CN1099" s="26"/>
      <c r="CO1099" s="26"/>
      <c r="CP1099" s="26"/>
      <c r="CQ1099" s="26"/>
      <c r="CR1099" s="26"/>
      <c r="CS1099" s="26"/>
      <c r="CT1099" s="26"/>
      <c r="CU1099" s="26"/>
      <c r="CV1099" s="26"/>
      <c r="CW1099" s="26"/>
      <c r="CX1099" s="26"/>
      <c r="CY1099" s="26"/>
      <c r="CZ1099" s="26"/>
      <c r="DA1099" s="26"/>
      <c r="DB1099" s="26"/>
      <c r="DC1099" s="26"/>
      <c r="DD1099" s="26"/>
      <c r="DE1099" s="26"/>
      <c r="DF1099" s="26"/>
      <c r="DG1099" s="26"/>
      <c r="DH1099" s="26"/>
      <c r="DI1099" s="26"/>
      <c r="DJ1099" s="26"/>
      <c r="DK1099" s="26"/>
      <c r="DL1099" s="26"/>
      <c r="DM1099" s="26"/>
      <c r="DN1099" s="26"/>
      <c r="DO1099" s="26"/>
      <c r="DP1099" s="26"/>
      <c r="DQ1099" s="26"/>
      <c r="DR1099" s="26"/>
      <c r="DS1099" s="26"/>
      <c r="DT1099" s="26"/>
      <c r="DU1099" s="26"/>
      <c r="DV1099" s="26"/>
      <c r="DW1099" s="26"/>
      <c r="DX1099" s="26"/>
      <c r="DY1099" s="26"/>
      <c r="DZ1099" s="26"/>
      <c r="EA1099" s="26"/>
      <c r="EB1099" s="26"/>
      <c r="EC1099" s="26"/>
      <c r="ED1099" s="26"/>
      <c r="EE1099" s="26"/>
      <c r="EF1099" s="26"/>
      <c r="EG1099" s="26"/>
      <c r="EH1099" s="26"/>
      <c r="EI1099" s="26"/>
      <c r="EJ1099" s="26"/>
      <c r="EK1099" s="26"/>
      <c r="EL1099" s="26"/>
      <c r="EM1099" s="26"/>
      <c r="EN1099" s="26"/>
      <c r="EO1099" s="26"/>
      <c r="EP1099" s="26"/>
      <c r="EQ1099" s="26"/>
      <c r="ER1099" s="26"/>
      <c r="ES1099" s="26"/>
      <c r="ET1099" s="26"/>
      <c r="EU1099" s="26"/>
      <c r="EV1099" s="26"/>
      <c r="EW1099" s="26"/>
      <c r="EX1099" s="26"/>
      <c r="EY1099" s="26"/>
      <c r="EZ1099" s="26"/>
      <c r="FA1099" s="26"/>
      <c r="FB1099" s="26"/>
      <c r="FC1099" s="26"/>
      <c r="FD1099" s="26"/>
      <c r="FE1099" s="26"/>
      <c r="FF1099" s="26"/>
      <c r="FG1099" s="26"/>
      <c r="FH1099" s="26"/>
      <c r="FI1099" s="26"/>
      <c r="FJ1099" s="26"/>
      <c r="FK1099" s="26"/>
      <c r="FL1099" s="26"/>
      <c r="FM1099" s="26"/>
      <c r="FN1099" s="26"/>
      <c r="FO1099" s="26"/>
      <c r="FP1099" s="26"/>
      <c r="FQ1099" s="26"/>
      <c r="FR1099" s="26"/>
      <c r="FS1099" s="26"/>
      <c r="FT1099" s="26"/>
      <c r="FU1099" s="26"/>
      <c r="FV1099" s="26"/>
      <c r="FW1099" s="26"/>
      <c r="FX1099" s="26"/>
      <c r="FY1099" s="26"/>
      <c r="FZ1099" s="26"/>
      <c r="GA1099" s="26"/>
      <c r="GB1099" s="26"/>
      <c r="GC1099" s="26"/>
      <c r="GD1099" s="26"/>
      <c r="GE1099" s="26"/>
      <c r="GF1099" s="26"/>
      <c r="GG1099" s="26"/>
      <c r="GH1099" s="26"/>
      <c r="GI1099" s="26"/>
      <c r="GJ1099" s="26"/>
      <c r="GK1099" s="26"/>
      <c r="GL1099" s="26"/>
      <c r="GM1099" s="26"/>
      <c r="GN1099" s="26"/>
      <c r="GO1099" s="26"/>
      <c r="GP1099" s="26"/>
      <c r="GQ1099" s="26"/>
      <c r="GR1099" s="26"/>
      <c r="GS1099" s="26"/>
      <c r="GT1099" s="26"/>
    </row>
    <row r="1100" spans="1:202" x14ac:dyDescent="0.2">
      <c r="A1100" s="26"/>
      <c r="B1100" s="26"/>
      <c r="C1100" s="26"/>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26"/>
      <c r="CE1100" s="26"/>
      <c r="CF1100" s="26"/>
      <c r="CG1100" s="26"/>
      <c r="CH1100" s="26"/>
      <c r="CI1100" s="26"/>
      <c r="CJ1100" s="26"/>
      <c r="CK1100" s="26"/>
      <c r="CL1100" s="26"/>
      <c r="CM1100" s="26"/>
      <c r="CN1100" s="26"/>
      <c r="CO1100" s="26"/>
      <c r="CP1100" s="26"/>
      <c r="CQ1100" s="26"/>
      <c r="CR1100" s="26"/>
      <c r="CS1100" s="26"/>
      <c r="CT1100" s="26"/>
      <c r="CU1100" s="26"/>
      <c r="CV1100" s="26"/>
      <c r="CW1100" s="26"/>
      <c r="CX1100" s="26"/>
      <c r="CY1100" s="26"/>
      <c r="CZ1100" s="26"/>
      <c r="DA1100" s="26"/>
      <c r="DB1100" s="26"/>
      <c r="DC1100" s="26"/>
      <c r="DD1100" s="26"/>
      <c r="DE1100" s="26"/>
      <c r="DF1100" s="26"/>
      <c r="DG1100" s="26"/>
      <c r="DH1100" s="26"/>
      <c r="DI1100" s="26"/>
      <c r="DJ1100" s="26"/>
      <c r="DK1100" s="26"/>
      <c r="DL1100" s="26"/>
      <c r="DM1100" s="26"/>
      <c r="DN1100" s="26"/>
      <c r="DO1100" s="26"/>
      <c r="DP1100" s="26"/>
      <c r="DQ1100" s="26"/>
      <c r="DR1100" s="26"/>
      <c r="DS1100" s="26"/>
      <c r="DT1100" s="26"/>
      <c r="DU1100" s="26"/>
      <c r="DV1100" s="26"/>
      <c r="DW1100" s="26"/>
      <c r="DX1100" s="26"/>
      <c r="DY1100" s="26"/>
      <c r="DZ1100" s="26"/>
      <c r="EA1100" s="26"/>
      <c r="EB1100" s="26"/>
      <c r="EC1100" s="26"/>
      <c r="ED1100" s="26"/>
      <c r="EE1100" s="26"/>
      <c r="EF1100" s="26"/>
      <c r="EG1100" s="26"/>
      <c r="EH1100" s="26"/>
      <c r="EI1100" s="26"/>
      <c r="EJ1100" s="26"/>
      <c r="EK1100" s="26"/>
      <c r="EL1100" s="26"/>
      <c r="EM1100" s="26"/>
      <c r="EN1100" s="26"/>
      <c r="EO1100" s="26"/>
      <c r="EP1100" s="26"/>
      <c r="EQ1100" s="26"/>
      <c r="ER1100" s="26"/>
      <c r="ES1100" s="26"/>
      <c r="ET1100" s="26"/>
      <c r="EU1100" s="26"/>
      <c r="EV1100" s="26"/>
      <c r="EW1100" s="26"/>
      <c r="EX1100" s="26"/>
      <c r="EY1100" s="26"/>
      <c r="EZ1100" s="26"/>
      <c r="FA1100" s="26"/>
      <c r="FB1100" s="26"/>
      <c r="FC1100" s="26"/>
      <c r="FD1100" s="26"/>
      <c r="FE1100" s="26"/>
      <c r="FF1100" s="26"/>
      <c r="FG1100" s="26"/>
      <c r="FH1100" s="26"/>
      <c r="FI1100" s="26"/>
      <c r="FJ1100" s="26"/>
      <c r="FK1100" s="26"/>
      <c r="FL1100" s="26"/>
      <c r="FM1100" s="26"/>
      <c r="FN1100" s="26"/>
      <c r="FO1100" s="26"/>
      <c r="FP1100" s="26"/>
      <c r="FQ1100" s="26"/>
      <c r="FR1100" s="26"/>
      <c r="FS1100" s="26"/>
      <c r="FT1100" s="26"/>
      <c r="FU1100" s="26"/>
      <c r="FV1100" s="26"/>
      <c r="FW1100" s="26"/>
      <c r="FX1100" s="26"/>
      <c r="FY1100" s="26"/>
      <c r="FZ1100" s="26"/>
      <c r="GA1100" s="26"/>
      <c r="GB1100" s="26"/>
      <c r="GC1100" s="26"/>
      <c r="GD1100" s="26"/>
      <c r="GE1100" s="26"/>
      <c r="GF1100" s="26"/>
      <c r="GG1100" s="26"/>
      <c r="GH1100" s="26"/>
      <c r="GI1100" s="26"/>
      <c r="GJ1100" s="26"/>
      <c r="GK1100" s="26"/>
      <c r="GL1100" s="26"/>
      <c r="GM1100" s="26"/>
      <c r="GN1100" s="26"/>
      <c r="GO1100" s="26"/>
      <c r="GP1100" s="26"/>
      <c r="GQ1100" s="26"/>
      <c r="GR1100" s="26"/>
      <c r="GS1100" s="26"/>
      <c r="GT1100" s="26"/>
    </row>
    <row r="1101" spans="1:202" x14ac:dyDescent="0.2">
      <c r="A1101" s="26"/>
      <c r="B1101" s="26"/>
      <c r="C1101" s="26"/>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26"/>
      <c r="BN1101" s="26"/>
      <c r="BO1101" s="26"/>
      <c r="BP1101" s="26"/>
      <c r="BQ1101" s="26"/>
      <c r="BR1101" s="26"/>
      <c r="BS1101" s="26"/>
      <c r="BT1101" s="26"/>
      <c r="BU1101" s="26"/>
      <c r="BV1101" s="26"/>
      <c r="BW1101" s="26"/>
      <c r="BX1101" s="26"/>
      <c r="BY1101" s="26"/>
      <c r="BZ1101" s="26"/>
      <c r="CA1101" s="26"/>
      <c r="CB1101" s="26"/>
      <c r="CC1101" s="26"/>
      <c r="CD1101" s="26"/>
      <c r="CE1101" s="26"/>
      <c r="CF1101" s="26"/>
      <c r="CG1101" s="26"/>
      <c r="CH1101" s="26"/>
      <c r="CI1101" s="26"/>
      <c r="CJ1101" s="26"/>
      <c r="CK1101" s="26"/>
      <c r="CL1101" s="26"/>
      <c r="CM1101" s="26"/>
      <c r="CN1101" s="26"/>
      <c r="CO1101" s="26"/>
      <c r="CP1101" s="26"/>
      <c r="CQ1101" s="26"/>
      <c r="CR1101" s="26"/>
      <c r="CS1101" s="26"/>
      <c r="CT1101" s="26"/>
      <c r="CU1101" s="26"/>
      <c r="CV1101" s="26"/>
      <c r="CW1101" s="26"/>
      <c r="CX1101" s="26"/>
      <c r="CY1101" s="26"/>
      <c r="CZ1101" s="26"/>
      <c r="DA1101" s="26"/>
      <c r="DB1101" s="26"/>
      <c r="DC1101" s="26"/>
      <c r="DD1101" s="26"/>
      <c r="DE1101" s="26"/>
      <c r="DF1101" s="26"/>
      <c r="DG1101" s="26"/>
      <c r="DH1101" s="26"/>
      <c r="DI1101" s="26"/>
      <c r="DJ1101" s="26"/>
      <c r="DK1101" s="26"/>
      <c r="DL1101" s="26"/>
      <c r="DM1101" s="26"/>
      <c r="DN1101" s="26"/>
      <c r="DO1101" s="26"/>
      <c r="DP1101" s="26"/>
      <c r="DQ1101" s="26"/>
      <c r="DR1101" s="26"/>
      <c r="DS1101" s="26"/>
      <c r="DT1101" s="26"/>
      <c r="DU1101" s="26"/>
      <c r="DV1101" s="26"/>
      <c r="DW1101" s="26"/>
      <c r="DX1101" s="26"/>
      <c r="DY1101" s="26"/>
      <c r="DZ1101" s="26"/>
      <c r="EA1101" s="26"/>
      <c r="EB1101" s="26"/>
      <c r="EC1101" s="26"/>
      <c r="ED1101" s="26"/>
      <c r="EE1101" s="26"/>
      <c r="EF1101" s="26"/>
      <c r="EG1101" s="26"/>
      <c r="EH1101" s="26"/>
      <c r="EI1101" s="26"/>
      <c r="EJ1101" s="26"/>
      <c r="EK1101" s="26"/>
      <c r="EL1101" s="26"/>
      <c r="EM1101" s="26"/>
      <c r="EN1101" s="26"/>
      <c r="EO1101" s="26"/>
      <c r="EP1101" s="26"/>
      <c r="EQ1101" s="26"/>
      <c r="ER1101" s="26"/>
      <c r="ES1101" s="26"/>
      <c r="ET1101" s="26"/>
      <c r="EU1101" s="26"/>
      <c r="EV1101" s="26"/>
      <c r="EW1101" s="26"/>
      <c r="EX1101" s="26"/>
      <c r="EY1101" s="26"/>
      <c r="EZ1101" s="26"/>
      <c r="FA1101" s="26"/>
      <c r="FB1101" s="26"/>
      <c r="FC1101" s="26"/>
      <c r="FD1101" s="26"/>
      <c r="FE1101" s="26"/>
      <c r="FF1101" s="26"/>
      <c r="FG1101" s="26"/>
      <c r="FH1101" s="26"/>
      <c r="FI1101" s="26"/>
      <c r="FJ1101" s="26"/>
      <c r="FK1101" s="26"/>
      <c r="FL1101" s="26"/>
      <c r="FM1101" s="26"/>
      <c r="FN1101" s="26"/>
      <c r="FO1101" s="26"/>
      <c r="FP1101" s="26"/>
      <c r="FQ1101" s="26"/>
      <c r="FR1101" s="26"/>
      <c r="FS1101" s="26"/>
      <c r="FT1101" s="26"/>
      <c r="FU1101" s="26"/>
      <c r="FV1101" s="26"/>
      <c r="FW1101" s="26"/>
      <c r="FX1101" s="26"/>
      <c r="FY1101" s="26"/>
      <c r="FZ1101" s="26"/>
      <c r="GA1101" s="26"/>
      <c r="GB1101" s="26"/>
      <c r="GC1101" s="26"/>
      <c r="GD1101" s="26"/>
      <c r="GE1101" s="26"/>
      <c r="GF1101" s="26"/>
      <c r="GG1101" s="26"/>
      <c r="GH1101" s="26"/>
      <c r="GI1101" s="26"/>
      <c r="GJ1101" s="26"/>
      <c r="GK1101" s="26"/>
      <c r="GL1101" s="26"/>
      <c r="GM1101" s="26"/>
      <c r="GN1101" s="26"/>
      <c r="GO1101" s="26"/>
      <c r="GP1101" s="26"/>
      <c r="GQ1101" s="26"/>
      <c r="GR1101" s="26"/>
      <c r="GS1101" s="26"/>
      <c r="GT1101" s="26"/>
    </row>
    <row r="1102" spans="1:202" x14ac:dyDescent="0.2">
      <c r="A1102" s="26"/>
      <c r="B1102" s="26"/>
      <c r="C1102" s="26"/>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26"/>
      <c r="CE1102" s="26"/>
      <c r="CF1102" s="26"/>
      <c r="CG1102" s="26"/>
      <c r="CH1102" s="26"/>
      <c r="CI1102" s="26"/>
      <c r="CJ1102" s="26"/>
      <c r="CK1102" s="26"/>
      <c r="CL1102" s="26"/>
      <c r="CM1102" s="26"/>
      <c r="CN1102" s="26"/>
      <c r="CO1102" s="26"/>
      <c r="CP1102" s="26"/>
      <c r="CQ1102" s="26"/>
      <c r="CR1102" s="26"/>
      <c r="CS1102" s="26"/>
      <c r="CT1102" s="26"/>
      <c r="CU1102" s="26"/>
      <c r="CV1102" s="26"/>
      <c r="CW1102" s="26"/>
      <c r="CX1102" s="26"/>
      <c r="CY1102" s="26"/>
      <c r="CZ1102" s="26"/>
      <c r="DA1102" s="26"/>
      <c r="DB1102" s="26"/>
      <c r="DC1102" s="26"/>
      <c r="DD1102" s="26"/>
      <c r="DE1102" s="26"/>
      <c r="DF1102" s="26"/>
      <c r="DG1102" s="26"/>
      <c r="DH1102" s="26"/>
      <c r="DI1102" s="26"/>
      <c r="DJ1102" s="26"/>
      <c r="DK1102" s="26"/>
      <c r="DL1102" s="26"/>
      <c r="DM1102" s="26"/>
      <c r="DN1102" s="26"/>
      <c r="DO1102" s="26"/>
      <c r="DP1102" s="26"/>
      <c r="DQ1102" s="26"/>
      <c r="DR1102" s="26"/>
      <c r="DS1102" s="26"/>
      <c r="DT1102" s="26"/>
      <c r="DU1102" s="26"/>
      <c r="DV1102" s="26"/>
      <c r="DW1102" s="26"/>
      <c r="DX1102" s="26"/>
      <c r="DY1102" s="26"/>
      <c r="DZ1102" s="26"/>
      <c r="EA1102" s="26"/>
      <c r="EB1102" s="26"/>
      <c r="EC1102" s="26"/>
      <c r="ED1102" s="26"/>
      <c r="EE1102" s="26"/>
      <c r="EF1102" s="26"/>
      <c r="EG1102" s="26"/>
      <c r="EH1102" s="26"/>
      <c r="EI1102" s="26"/>
      <c r="EJ1102" s="26"/>
      <c r="EK1102" s="26"/>
      <c r="EL1102" s="26"/>
      <c r="EM1102" s="26"/>
      <c r="EN1102" s="26"/>
      <c r="EO1102" s="26"/>
      <c r="EP1102" s="26"/>
      <c r="EQ1102" s="26"/>
      <c r="ER1102" s="26"/>
      <c r="ES1102" s="26"/>
      <c r="ET1102" s="26"/>
      <c r="EU1102" s="26"/>
      <c r="EV1102" s="26"/>
      <c r="EW1102" s="26"/>
      <c r="EX1102" s="26"/>
      <c r="EY1102" s="26"/>
      <c r="EZ1102" s="26"/>
      <c r="FA1102" s="26"/>
      <c r="FB1102" s="26"/>
      <c r="FC1102" s="26"/>
      <c r="FD1102" s="26"/>
      <c r="FE1102" s="26"/>
      <c r="FF1102" s="26"/>
      <c r="FG1102" s="26"/>
      <c r="FH1102" s="26"/>
      <c r="FI1102" s="26"/>
      <c r="FJ1102" s="26"/>
      <c r="FK1102" s="26"/>
      <c r="FL1102" s="26"/>
      <c r="FM1102" s="26"/>
      <c r="FN1102" s="26"/>
      <c r="FO1102" s="26"/>
      <c r="FP1102" s="26"/>
      <c r="FQ1102" s="26"/>
      <c r="FR1102" s="26"/>
      <c r="FS1102" s="26"/>
      <c r="FT1102" s="26"/>
      <c r="FU1102" s="26"/>
      <c r="FV1102" s="26"/>
      <c r="FW1102" s="26"/>
      <c r="FX1102" s="26"/>
      <c r="FY1102" s="26"/>
      <c r="FZ1102" s="26"/>
      <c r="GA1102" s="26"/>
      <c r="GB1102" s="26"/>
      <c r="GC1102" s="26"/>
      <c r="GD1102" s="26"/>
      <c r="GE1102" s="26"/>
      <c r="GF1102" s="26"/>
      <c r="GG1102" s="26"/>
      <c r="GH1102" s="26"/>
      <c r="GI1102" s="26"/>
      <c r="GJ1102" s="26"/>
      <c r="GK1102" s="26"/>
      <c r="GL1102" s="26"/>
      <c r="GM1102" s="26"/>
      <c r="GN1102" s="26"/>
      <c r="GO1102" s="26"/>
      <c r="GP1102" s="26"/>
      <c r="GQ1102" s="26"/>
      <c r="GR1102" s="26"/>
      <c r="GS1102" s="26"/>
      <c r="GT1102" s="26"/>
    </row>
    <row r="1103" spans="1:202" x14ac:dyDescent="0.2">
      <c r="A1103" s="26"/>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c r="BL1103" s="26"/>
      <c r="BM1103" s="26"/>
      <c r="BN1103" s="26"/>
      <c r="BO1103" s="26"/>
      <c r="BP1103" s="26"/>
      <c r="BQ1103" s="26"/>
      <c r="BR1103" s="26"/>
      <c r="BS1103" s="26"/>
      <c r="BT1103" s="26"/>
      <c r="BU1103" s="26"/>
      <c r="BV1103" s="26"/>
      <c r="BW1103" s="26"/>
      <c r="BX1103" s="26"/>
      <c r="BY1103" s="26"/>
      <c r="BZ1103" s="26"/>
      <c r="CA1103" s="26"/>
      <c r="CB1103" s="26"/>
      <c r="CC1103" s="26"/>
      <c r="CD1103" s="26"/>
      <c r="CE1103" s="26"/>
      <c r="CF1103" s="26"/>
      <c r="CG1103" s="26"/>
      <c r="CH1103" s="26"/>
      <c r="CI1103" s="26"/>
      <c r="CJ1103" s="26"/>
      <c r="CK1103" s="26"/>
      <c r="CL1103" s="26"/>
      <c r="CM1103" s="26"/>
      <c r="CN1103" s="26"/>
      <c r="CO1103" s="26"/>
      <c r="CP1103" s="26"/>
      <c r="CQ1103" s="26"/>
      <c r="CR1103" s="26"/>
      <c r="CS1103" s="26"/>
      <c r="CT1103" s="26"/>
      <c r="CU1103" s="26"/>
      <c r="CV1103" s="26"/>
      <c r="CW1103" s="26"/>
      <c r="CX1103" s="26"/>
      <c r="CY1103" s="26"/>
      <c r="CZ1103" s="26"/>
      <c r="DA1103" s="26"/>
      <c r="DB1103" s="26"/>
      <c r="DC1103" s="26"/>
      <c r="DD1103" s="26"/>
      <c r="DE1103" s="26"/>
      <c r="DF1103" s="26"/>
      <c r="DG1103" s="26"/>
      <c r="DH1103" s="26"/>
      <c r="DI1103" s="26"/>
      <c r="DJ1103" s="26"/>
      <c r="DK1103" s="26"/>
      <c r="DL1103" s="26"/>
      <c r="DM1103" s="26"/>
      <c r="DN1103" s="26"/>
      <c r="DO1103" s="26"/>
      <c r="DP1103" s="26"/>
      <c r="DQ1103" s="26"/>
      <c r="DR1103" s="26"/>
      <c r="DS1103" s="26"/>
      <c r="DT1103" s="26"/>
      <c r="DU1103" s="26"/>
      <c r="DV1103" s="26"/>
      <c r="DW1103" s="26"/>
      <c r="DX1103" s="26"/>
      <c r="DY1103" s="26"/>
      <c r="DZ1103" s="26"/>
      <c r="EA1103" s="26"/>
      <c r="EB1103" s="26"/>
      <c r="EC1103" s="26"/>
      <c r="ED1103" s="26"/>
      <c r="EE1103" s="26"/>
      <c r="EF1103" s="26"/>
      <c r="EG1103" s="26"/>
      <c r="EH1103" s="26"/>
      <c r="EI1103" s="26"/>
      <c r="EJ1103" s="26"/>
      <c r="EK1103" s="26"/>
      <c r="EL1103" s="26"/>
      <c r="EM1103" s="26"/>
      <c r="EN1103" s="26"/>
      <c r="EO1103" s="26"/>
      <c r="EP1103" s="26"/>
      <c r="EQ1103" s="26"/>
      <c r="ER1103" s="26"/>
      <c r="ES1103" s="26"/>
      <c r="ET1103" s="26"/>
      <c r="EU1103" s="26"/>
      <c r="EV1103" s="26"/>
      <c r="EW1103" s="26"/>
      <c r="EX1103" s="26"/>
      <c r="EY1103" s="26"/>
      <c r="EZ1103" s="26"/>
      <c r="FA1103" s="26"/>
      <c r="FB1103" s="26"/>
      <c r="FC1103" s="26"/>
      <c r="FD1103" s="26"/>
      <c r="FE1103" s="26"/>
      <c r="FF1103" s="26"/>
      <c r="FG1103" s="26"/>
      <c r="FH1103" s="26"/>
      <c r="FI1103" s="26"/>
      <c r="FJ1103" s="26"/>
      <c r="FK1103" s="26"/>
      <c r="FL1103" s="26"/>
      <c r="FM1103" s="26"/>
      <c r="FN1103" s="26"/>
      <c r="FO1103" s="26"/>
      <c r="FP1103" s="26"/>
      <c r="FQ1103" s="26"/>
      <c r="FR1103" s="26"/>
      <c r="FS1103" s="26"/>
      <c r="FT1103" s="26"/>
      <c r="FU1103" s="26"/>
      <c r="FV1103" s="26"/>
      <c r="FW1103" s="26"/>
      <c r="FX1103" s="26"/>
      <c r="FY1103" s="26"/>
      <c r="FZ1103" s="26"/>
      <c r="GA1103" s="26"/>
      <c r="GB1103" s="26"/>
      <c r="GC1103" s="26"/>
      <c r="GD1103" s="26"/>
      <c r="GE1103" s="26"/>
      <c r="GF1103" s="26"/>
      <c r="GG1103" s="26"/>
      <c r="GH1103" s="26"/>
      <c r="GI1103" s="26"/>
      <c r="GJ1103" s="26"/>
      <c r="GK1103" s="26"/>
      <c r="GL1103" s="26"/>
      <c r="GM1103" s="26"/>
      <c r="GN1103" s="26"/>
      <c r="GO1103" s="26"/>
      <c r="GP1103" s="26"/>
      <c r="GQ1103" s="26"/>
      <c r="GR1103" s="26"/>
      <c r="GS1103" s="26"/>
      <c r="GT1103" s="26"/>
    </row>
    <row r="1104" spans="1:202" x14ac:dyDescent="0.2">
      <c r="A1104" s="26"/>
      <c r="B1104" s="26"/>
      <c r="C1104" s="26"/>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26"/>
      <c r="CE1104" s="26"/>
      <c r="CF1104" s="26"/>
      <c r="CG1104" s="26"/>
      <c r="CH1104" s="26"/>
      <c r="CI1104" s="26"/>
      <c r="CJ1104" s="26"/>
      <c r="CK1104" s="26"/>
      <c r="CL1104" s="26"/>
      <c r="CM1104" s="26"/>
      <c r="CN1104" s="26"/>
      <c r="CO1104" s="26"/>
      <c r="CP1104" s="26"/>
      <c r="CQ1104" s="26"/>
      <c r="CR1104" s="26"/>
      <c r="CS1104" s="26"/>
      <c r="CT1104" s="26"/>
      <c r="CU1104" s="26"/>
      <c r="CV1104" s="26"/>
      <c r="CW1104" s="26"/>
      <c r="CX1104" s="26"/>
      <c r="CY1104" s="26"/>
      <c r="CZ1104" s="26"/>
      <c r="DA1104" s="26"/>
      <c r="DB1104" s="26"/>
      <c r="DC1104" s="26"/>
      <c r="DD1104" s="26"/>
      <c r="DE1104" s="26"/>
      <c r="DF1104" s="26"/>
      <c r="DG1104" s="26"/>
      <c r="DH1104" s="26"/>
      <c r="DI1104" s="26"/>
      <c r="DJ1104" s="26"/>
      <c r="DK1104" s="26"/>
      <c r="DL1104" s="26"/>
      <c r="DM1104" s="26"/>
      <c r="DN1104" s="26"/>
      <c r="DO1104" s="26"/>
      <c r="DP1104" s="26"/>
      <c r="DQ1104" s="26"/>
      <c r="DR1104" s="26"/>
      <c r="DS1104" s="26"/>
      <c r="DT1104" s="26"/>
      <c r="DU1104" s="26"/>
      <c r="DV1104" s="26"/>
      <c r="DW1104" s="26"/>
      <c r="DX1104" s="26"/>
      <c r="DY1104" s="26"/>
      <c r="DZ1104" s="26"/>
      <c r="EA1104" s="26"/>
      <c r="EB1104" s="26"/>
      <c r="EC1104" s="26"/>
      <c r="ED1104" s="26"/>
      <c r="EE1104" s="26"/>
      <c r="EF1104" s="26"/>
      <c r="EG1104" s="26"/>
      <c r="EH1104" s="26"/>
      <c r="EI1104" s="26"/>
      <c r="EJ1104" s="26"/>
      <c r="EK1104" s="26"/>
      <c r="EL1104" s="26"/>
      <c r="EM1104" s="26"/>
      <c r="EN1104" s="26"/>
      <c r="EO1104" s="26"/>
      <c r="EP1104" s="26"/>
      <c r="EQ1104" s="26"/>
      <c r="ER1104" s="26"/>
      <c r="ES1104" s="26"/>
      <c r="ET1104" s="26"/>
      <c r="EU1104" s="26"/>
      <c r="EV1104" s="26"/>
      <c r="EW1104" s="26"/>
      <c r="EX1104" s="26"/>
      <c r="EY1104" s="26"/>
      <c r="EZ1104" s="26"/>
      <c r="FA1104" s="26"/>
      <c r="FB1104" s="26"/>
      <c r="FC1104" s="26"/>
      <c r="FD1104" s="26"/>
      <c r="FE1104" s="26"/>
      <c r="FF1104" s="26"/>
      <c r="FG1104" s="26"/>
      <c r="FH1104" s="26"/>
      <c r="FI1104" s="26"/>
      <c r="FJ1104" s="26"/>
      <c r="FK1104" s="26"/>
      <c r="FL1104" s="26"/>
      <c r="FM1104" s="26"/>
      <c r="FN1104" s="26"/>
      <c r="FO1104" s="26"/>
      <c r="FP1104" s="26"/>
      <c r="FQ1104" s="26"/>
      <c r="FR1104" s="26"/>
      <c r="FS1104" s="26"/>
      <c r="FT1104" s="26"/>
      <c r="FU1104" s="26"/>
      <c r="FV1104" s="26"/>
      <c r="FW1104" s="26"/>
      <c r="FX1104" s="26"/>
      <c r="FY1104" s="26"/>
      <c r="FZ1104" s="26"/>
      <c r="GA1104" s="26"/>
      <c r="GB1104" s="26"/>
      <c r="GC1104" s="26"/>
      <c r="GD1104" s="26"/>
      <c r="GE1104" s="26"/>
      <c r="GF1104" s="26"/>
      <c r="GG1104" s="26"/>
      <c r="GH1104" s="26"/>
      <c r="GI1104" s="26"/>
      <c r="GJ1104" s="26"/>
      <c r="GK1104" s="26"/>
      <c r="GL1104" s="26"/>
      <c r="GM1104" s="26"/>
      <c r="GN1104" s="26"/>
      <c r="GO1104" s="26"/>
      <c r="GP1104" s="26"/>
      <c r="GQ1104" s="26"/>
      <c r="GR1104" s="26"/>
      <c r="GS1104" s="26"/>
      <c r="GT1104" s="26"/>
    </row>
    <row r="1105" spans="1:202" x14ac:dyDescent="0.2">
      <c r="A1105" s="26"/>
      <c r="B1105" s="26"/>
      <c r="C1105" s="26"/>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26"/>
      <c r="BN1105" s="26"/>
      <c r="BO1105" s="26"/>
      <c r="BP1105" s="26"/>
      <c r="BQ1105" s="26"/>
      <c r="BR1105" s="26"/>
      <c r="BS1105" s="26"/>
      <c r="BT1105" s="26"/>
      <c r="BU1105" s="26"/>
      <c r="BV1105" s="26"/>
      <c r="BW1105" s="26"/>
      <c r="BX1105" s="26"/>
      <c r="BY1105" s="26"/>
      <c r="BZ1105" s="26"/>
      <c r="CA1105" s="26"/>
      <c r="CB1105" s="26"/>
      <c r="CC1105" s="26"/>
      <c r="CD1105" s="26"/>
      <c r="CE1105" s="26"/>
      <c r="CF1105" s="26"/>
      <c r="CG1105" s="26"/>
      <c r="CH1105" s="26"/>
      <c r="CI1105" s="26"/>
      <c r="CJ1105" s="26"/>
      <c r="CK1105" s="26"/>
      <c r="CL1105" s="26"/>
      <c r="CM1105" s="26"/>
      <c r="CN1105" s="26"/>
      <c r="CO1105" s="26"/>
      <c r="CP1105" s="26"/>
      <c r="CQ1105" s="26"/>
      <c r="CR1105" s="26"/>
      <c r="CS1105" s="26"/>
      <c r="CT1105" s="26"/>
      <c r="CU1105" s="26"/>
      <c r="CV1105" s="26"/>
      <c r="CW1105" s="26"/>
      <c r="CX1105" s="26"/>
      <c r="CY1105" s="26"/>
      <c r="CZ1105" s="26"/>
      <c r="DA1105" s="26"/>
      <c r="DB1105" s="26"/>
      <c r="DC1105" s="26"/>
      <c r="DD1105" s="26"/>
      <c r="DE1105" s="26"/>
      <c r="DF1105" s="26"/>
      <c r="DG1105" s="26"/>
      <c r="DH1105" s="26"/>
      <c r="DI1105" s="26"/>
      <c r="DJ1105" s="26"/>
      <c r="DK1105" s="26"/>
      <c r="DL1105" s="26"/>
      <c r="DM1105" s="26"/>
      <c r="DN1105" s="26"/>
      <c r="DO1105" s="26"/>
      <c r="DP1105" s="26"/>
      <c r="DQ1105" s="26"/>
      <c r="DR1105" s="26"/>
      <c r="DS1105" s="26"/>
      <c r="DT1105" s="26"/>
      <c r="DU1105" s="26"/>
      <c r="DV1105" s="26"/>
      <c r="DW1105" s="26"/>
      <c r="DX1105" s="26"/>
      <c r="DY1105" s="26"/>
      <c r="DZ1105" s="26"/>
      <c r="EA1105" s="26"/>
      <c r="EB1105" s="26"/>
      <c r="EC1105" s="26"/>
      <c r="ED1105" s="26"/>
      <c r="EE1105" s="26"/>
      <c r="EF1105" s="26"/>
      <c r="EG1105" s="26"/>
      <c r="EH1105" s="26"/>
      <c r="EI1105" s="26"/>
      <c r="EJ1105" s="26"/>
      <c r="EK1105" s="26"/>
      <c r="EL1105" s="26"/>
      <c r="EM1105" s="26"/>
      <c r="EN1105" s="26"/>
      <c r="EO1105" s="26"/>
      <c r="EP1105" s="26"/>
      <c r="EQ1105" s="26"/>
      <c r="ER1105" s="26"/>
      <c r="ES1105" s="26"/>
      <c r="ET1105" s="26"/>
      <c r="EU1105" s="26"/>
      <c r="EV1105" s="26"/>
      <c r="EW1105" s="26"/>
      <c r="EX1105" s="26"/>
      <c r="EY1105" s="26"/>
      <c r="EZ1105" s="26"/>
      <c r="FA1105" s="26"/>
      <c r="FB1105" s="26"/>
      <c r="FC1105" s="26"/>
      <c r="FD1105" s="26"/>
      <c r="FE1105" s="26"/>
      <c r="FF1105" s="26"/>
      <c r="FG1105" s="26"/>
      <c r="FH1105" s="26"/>
      <c r="FI1105" s="26"/>
      <c r="FJ1105" s="26"/>
      <c r="FK1105" s="26"/>
      <c r="FL1105" s="26"/>
      <c r="FM1105" s="26"/>
      <c r="FN1105" s="26"/>
      <c r="FO1105" s="26"/>
      <c r="FP1105" s="26"/>
      <c r="FQ1105" s="26"/>
      <c r="FR1105" s="26"/>
      <c r="FS1105" s="26"/>
      <c r="FT1105" s="26"/>
      <c r="FU1105" s="26"/>
      <c r="FV1105" s="26"/>
      <c r="FW1105" s="26"/>
      <c r="FX1105" s="26"/>
      <c r="FY1105" s="26"/>
      <c r="FZ1105" s="26"/>
      <c r="GA1105" s="26"/>
      <c r="GB1105" s="26"/>
      <c r="GC1105" s="26"/>
      <c r="GD1105" s="26"/>
      <c r="GE1105" s="26"/>
      <c r="GF1105" s="26"/>
      <c r="GG1105" s="26"/>
      <c r="GH1105" s="26"/>
      <c r="GI1105" s="26"/>
      <c r="GJ1105" s="26"/>
      <c r="GK1105" s="26"/>
      <c r="GL1105" s="26"/>
      <c r="GM1105" s="26"/>
      <c r="GN1105" s="26"/>
      <c r="GO1105" s="26"/>
      <c r="GP1105" s="26"/>
      <c r="GQ1105" s="26"/>
      <c r="GR1105" s="26"/>
      <c r="GS1105" s="26"/>
      <c r="GT1105" s="26"/>
    </row>
    <row r="1106" spans="1:202" x14ac:dyDescent="0.2">
      <c r="A1106" s="26"/>
      <c r="B1106" s="26"/>
      <c r="C1106" s="26"/>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26"/>
      <c r="CE1106" s="26"/>
      <c r="CF1106" s="26"/>
      <c r="CG1106" s="26"/>
      <c r="CH1106" s="26"/>
      <c r="CI1106" s="26"/>
      <c r="CJ1106" s="26"/>
      <c r="CK1106" s="26"/>
      <c r="CL1106" s="26"/>
      <c r="CM1106" s="26"/>
      <c r="CN1106" s="26"/>
      <c r="CO1106" s="26"/>
      <c r="CP1106" s="26"/>
      <c r="CQ1106" s="26"/>
      <c r="CR1106" s="26"/>
      <c r="CS1106" s="26"/>
      <c r="CT1106" s="26"/>
      <c r="CU1106" s="26"/>
      <c r="CV1106" s="26"/>
      <c r="CW1106" s="26"/>
      <c r="CX1106" s="26"/>
      <c r="CY1106" s="26"/>
      <c r="CZ1106" s="26"/>
      <c r="DA1106" s="26"/>
      <c r="DB1106" s="26"/>
      <c r="DC1106" s="26"/>
      <c r="DD1106" s="26"/>
      <c r="DE1106" s="26"/>
      <c r="DF1106" s="26"/>
      <c r="DG1106" s="26"/>
      <c r="DH1106" s="26"/>
      <c r="DI1106" s="26"/>
      <c r="DJ1106" s="26"/>
      <c r="DK1106" s="26"/>
      <c r="DL1106" s="26"/>
      <c r="DM1106" s="26"/>
      <c r="DN1106" s="26"/>
      <c r="DO1106" s="26"/>
      <c r="DP1106" s="26"/>
      <c r="DQ1106" s="26"/>
      <c r="DR1106" s="26"/>
      <c r="DS1106" s="26"/>
      <c r="DT1106" s="26"/>
      <c r="DU1106" s="26"/>
      <c r="DV1106" s="26"/>
      <c r="DW1106" s="26"/>
      <c r="DX1106" s="26"/>
      <c r="DY1106" s="26"/>
      <c r="DZ1106" s="26"/>
      <c r="EA1106" s="26"/>
      <c r="EB1106" s="26"/>
      <c r="EC1106" s="26"/>
      <c r="ED1106" s="26"/>
      <c r="EE1106" s="26"/>
      <c r="EF1106" s="26"/>
      <c r="EG1106" s="26"/>
      <c r="EH1106" s="26"/>
      <c r="EI1106" s="26"/>
      <c r="EJ1106" s="26"/>
      <c r="EK1106" s="26"/>
      <c r="EL1106" s="26"/>
      <c r="EM1106" s="26"/>
      <c r="EN1106" s="26"/>
      <c r="EO1106" s="26"/>
      <c r="EP1106" s="26"/>
      <c r="EQ1106" s="26"/>
      <c r="ER1106" s="26"/>
      <c r="ES1106" s="26"/>
      <c r="ET1106" s="26"/>
      <c r="EU1106" s="26"/>
      <c r="EV1106" s="26"/>
      <c r="EW1106" s="26"/>
      <c r="EX1106" s="26"/>
      <c r="EY1106" s="26"/>
      <c r="EZ1106" s="26"/>
      <c r="FA1106" s="26"/>
      <c r="FB1106" s="26"/>
      <c r="FC1106" s="26"/>
      <c r="FD1106" s="26"/>
      <c r="FE1106" s="26"/>
      <c r="FF1106" s="26"/>
      <c r="FG1106" s="26"/>
      <c r="FH1106" s="26"/>
      <c r="FI1106" s="26"/>
      <c r="FJ1106" s="26"/>
      <c r="FK1106" s="26"/>
      <c r="FL1106" s="26"/>
      <c r="FM1106" s="26"/>
      <c r="FN1106" s="26"/>
      <c r="FO1106" s="26"/>
      <c r="FP1106" s="26"/>
      <c r="FQ1106" s="26"/>
      <c r="FR1106" s="26"/>
      <c r="FS1106" s="26"/>
      <c r="FT1106" s="26"/>
      <c r="FU1106" s="26"/>
      <c r="FV1106" s="26"/>
      <c r="FW1106" s="26"/>
      <c r="FX1106" s="26"/>
      <c r="FY1106" s="26"/>
      <c r="FZ1106" s="26"/>
      <c r="GA1106" s="26"/>
      <c r="GB1106" s="26"/>
      <c r="GC1106" s="26"/>
      <c r="GD1106" s="26"/>
      <c r="GE1106" s="26"/>
      <c r="GF1106" s="26"/>
      <c r="GG1106" s="26"/>
      <c r="GH1106" s="26"/>
      <c r="GI1106" s="26"/>
      <c r="GJ1106" s="26"/>
      <c r="GK1106" s="26"/>
      <c r="GL1106" s="26"/>
      <c r="GM1106" s="26"/>
      <c r="GN1106" s="26"/>
      <c r="GO1106" s="26"/>
      <c r="GP1106" s="26"/>
      <c r="GQ1106" s="26"/>
      <c r="GR1106" s="26"/>
      <c r="GS1106" s="26"/>
      <c r="GT1106" s="26"/>
    </row>
    <row r="1107" spans="1:202" x14ac:dyDescent="0.2">
      <c r="A1107" s="26"/>
      <c r="B1107" s="26"/>
      <c r="C1107" s="26"/>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26"/>
      <c r="CE1107" s="26"/>
      <c r="CF1107" s="26"/>
      <c r="CG1107" s="26"/>
      <c r="CH1107" s="26"/>
      <c r="CI1107" s="26"/>
      <c r="CJ1107" s="26"/>
      <c r="CK1107" s="26"/>
      <c r="CL1107" s="26"/>
      <c r="CM1107" s="26"/>
      <c r="CN1107" s="26"/>
      <c r="CO1107" s="26"/>
      <c r="CP1107" s="26"/>
      <c r="CQ1107" s="26"/>
      <c r="CR1107" s="26"/>
      <c r="CS1107" s="26"/>
      <c r="CT1107" s="26"/>
      <c r="CU1107" s="26"/>
      <c r="CV1107" s="26"/>
      <c r="CW1107" s="26"/>
      <c r="CX1107" s="26"/>
      <c r="CY1107" s="26"/>
      <c r="CZ1107" s="26"/>
      <c r="DA1107" s="26"/>
      <c r="DB1107" s="26"/>
      <c r="DC1107" s="26"/>
      <c r="DD1107" s="26"/>
      <c r="DE1107" s="26"/>
      <c r="DF1107" s="26"/>
      <c r="DG1107" s="26"/>
      <c r="DH1107" s="26"/>
      <c r="DI1107" s="26"/>
      <c r="DJ1107" s="26"/>
      <c r="DK1107" s="26"/>
      <c r="DL1107" s="26"/>
      <c r="DM1107" s="26"/>
      <c r="DN1107" s="26"/>
      <c r="DO1107" s="26"/>
      <c r="DP1107" s="26"/>
      <c r="DQ1107" s="26"/>
      <c r="DR1107" s="26"/>
      <c r="DS1107" s="26"/>
      <c r="DT1107" s="26"/>
      <c r="DU1107" s="26"/>
      <c r="DV1107" s="26"/>
      <c r="DW1107" s="26"/>
      <c r="DX1107" s="26"/>
      <c r="DY1107" s="26"/>
      <c r="DZ1107" s="26"/>
      <c r="EA1107" s="26"/>
      <c r="EB1107" s="26"/>
      <c r="EC1107" s="26"/>
      <c r="ED1107" s="26"/>
      <c r="EE1107" s="26"/>
      <c r="EF1107" s="26"/>
      <c r="EG1107" s="26"/>
      <c r="EH1107" s="26"/>
      <c r="EI1107" s="26"/>
      <c r="EJ1107" s="26"/>
      <c r="EK1107" s="26"/>
      <c r="EL1107" s="26"/>
      <c r="EM1107" s="26"/>
      <c r="EN1107" s="26"/>
      <c r="EO1107" s="26"/>
      <c r="EP1107" s="26"/>
      <c r="EQ1107" s="26"/>
      <c r="ER1107" s="26"/>
      <c r="ES1107" s="26"/>
      <c r="ET1107" s="26"/>
      <c r="EU1107" s="26"/>
      <c r="EV1107" s="26"/>
      <c r="EW1107" s="26"/>
      <c r="EX1107" s="26"/>
      <c r="EY1107" s="26"/>
      <c r="EZ1107" s="26"/>
      <c r="FA1107" s="26"/>
      <c r="FB1107" s="26"/>
      <c r="FC1107" s="26"/>
      <c r="FD1107" s="26"/>
      <c r="FE1107" s="26"/>
      <c r="FF1107" s="26"/>
      <c r="FG1107" s="26"/>
      <c r="FH1107" s="26"/>
      <c r="FI1107" s="26"/>
      <c r="FJ1107" s="26"/>
      <c r="FK1107" s="26"/>
      <c r="FL1107" s="26"/>
      <c r="FM1107" s="26"/>
      <c r="FN1107" s="26"/>
      <c r="FO1107" s="26"/>
      <c r="FP1107" s="26"/>
      <c r="FQ1107" s="26"/>
      <c r="FR1107" s="26"/>
      <c r="FS1107" s="26"/>
      <c r="FT1107" s="26"/>
      <c r="FU1107" s="26"/>
      <c r="FV1107" s="26"/>
      <c r="FW1107" s="26"/>
      <c r="FX1107" s="26"/>
      <c r="FY1107" s="26"/>
      <c r="FZ1107" s="26"/>
      <c r="GA1107" s="26"/>
      <c r="GB1107" s="26"/>
      <c r="GC1107" s="26"/>
      <c r="GD1107" s="26"/>
      <c r="GE1107" s="26"/>
      <c r="GF1107" s="26"/>
      <c r="GG1107" s="26"/>
      <c r="GH1107" s="26"/>
      <c r="GI1107" s="26"/>
      <c r="GJ1107" s="26"/>
      <c r="GK1107" s="26"/>
      <c r="GL1107" s="26"/>
      <c r="GM1107" s="26"/>
      <c r="GN1107" s="26"/>
      <c r="GO1107" s="26"/>
      <c r="GP1107" s="26"/>
      <c r="GQ1107" s="26"/>
      <c r="GR1107" s="26"/>
      <c r="GS1107" s="26"/>
      <c r="GT1107" s="26"/>
    </row>
    <row r="1108" spans="1:202" x14ac:dyDescent="0.2">
      <c r="A1108" s="26"/>
      <c r="B1108" s="26"/>
      <c r="C1108" s="26"/>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26"/>
      <c r="CE1108" s="26"/>
      <c r="CF1108" s="26"/>
      <c r="CG1108" s="26"/>
      <c r="CH1108" s="26"/>
      <c r="CI1108" s="26"/>
      <c r="CJ1108" s="26"/>
      <c r="CK1108" s="26"/>
      <c r="CL1108" s="26"/>
      <c r="CM1108" s="26"/>
      <c r="CN1108" s="26"/>
      <c r="CO1108" s="26"/>
      <c r="CP1108" s="26"/>
      <c r="CQ1108" s="26"/>
      <c r="CR1108" s="26"/>
      <c r="CS1108" s="26"/>
      <c r="CT1108" s="26"/>
      <c r="CU1108" s="26"/>
      <c r="CV1108" s="26"/>
      <c r="CW1108" s="26"/>
      <c r="CX1108" s="26"/>
      <c r="CY1108" s="26"/>
      <c r="CZ1108" s="26"/>
      <c r="DA1108" s="26"/>
      <c r="DB1108" s="26"/>
      <c r="DC1108" s="26"/>
      <c r="DD1108" s="26"/>
      <c r="DE1108" s="26"/>
      <c r="DF1108" s="26"/>
      <c r="DG1108" s="26"/>
      <c r="DH1108" s="26"/>
      <c r="DI1108" s="26"/>
      <c r="DJ1108" s="26"/>
      <c r="DK1108" s="26"/>
      <c r="DL1108" s="26"/>
      <c r="DM1108" s="26"/>
      <c r="DN1108" s="26"/>
      <c r="DO1108" s="26"/>
      <c r="DP1108" s="26"/>
      <c r="DQ1108" s="26"/>
      <c r="DR1108" s="26"/>
      <c r="DS1108" s="26"/>
      <c r="DT1108" s="26"/>
      <c r="DU1108" s="26"/>
      <c r="DV1108" s="26"/>
      <c r="DW1108" s="26"/>
      <c r="DX1108" s="26"/>
      <c r="DY1108" s="26"/>
      <c r="DZ1108" s="26"/>
      <c r="EA1108" s="26"/>
      <c r="EB1108" s="26"/>
      <c r="EC1108" s="26"/>
      <c r="ED1108" s="26"/>
      <c r="EE1108" s="26"/>
      <c r="EF1108" s="26"/>
      <c r="EG1108" s="26"/>
      <c r="EH1108" s="26"/>
      <c r="EI1108" s="26"/>
      <c r="EJ1108" s="26"/>
      <c r="EK1108" s="26"/>
      <c r="EL1108" s="26"/>
      <c r="EM1108" s="26"/>
      <c r="EN1108" s="26"/>
      <c r="EO1108" s="26"/>
      <c r="EP1108" s="26"/>
      <c r="EQ1108" s="26"/>
      <c r="ER1108" s="26"/>
      <c r="ES1108" s="26"/>
      <c r="ET1108" s="26"/>
      <c r="EU1108" s="26"/>
      <c r="EV1108" s="26"/>
      <c r="EW1108" s="26"/>
      <c r="EX1108" s="26"/>
      <c r="EY1108" s="26"/>
      <c r="EZ1108" s="26"/>
      <c r="FA1108" s="26"/>
      <c r="FB1108" s="26"/>
      <c r="FC1108" s="26"/>
      <c r="FD1108" s="26"/>
      <c r="FE1108" s="26"/>
      <c r="FF1108" s="26"/>
      <c r="FG1108" s="26"/>
      <c r="FH1108" s="26"/>
      <c r="FI1108" s="26"/>
      <c r="FJ1108" s="26"/>
      <c r="FK1108" s="26"/>
      <c r="FL1108" s="26"/>
      <c r="FM1108" s="26"/>
      <c r="FN1108" s="26"/>
      <c r="FO1108" s="26"/>
      <c r="FP1108" s="26"/>
      <c r="FQ1108" s="26"/>
      <c r="FR1108" s="26"/>
      <c r="FS1108" s="26"/>
      <c r="FT1108" s="26"/>
      <c r="FU1108" s="26"/>
      <c r="FV1108" s="26"/>
      <c r="FW1108" s="26"/>
      <c r="FX1108" s="26"/>
      <c r="FY1108" s="26"/>
      <c r="FZ1108" s="26"/>
      <c r="GA1108" s="26"/>
      <c r="GB1108" s="26"/>
      <c r="GC1108" s="26"/>
      <c r="GD1108" s="26"/>
      <c r="GE1108" s="26"/>
      <c r="GF1108" s="26"/>
      <c r="GG1108" s="26"/>
      <c r="GH1108" s="26"/>
      <c r="GI1108" s="26"/>
      <c r="GJ1108" s="26"/>
      <c r="GK1108" s="26"/>
      <c r="GL1108" s="26"/>
      <c r="GM1108" s="26"/>
      <c r="GN1108" s="26"/>
      <c r="GO1108" s="26"/>
      <c r="GP1108" s="26"/>
      <c r="GQ1108" s="26"/>
      <c r="GR1108" s="26"/>
      <c r="GS1108" s="26"/>
      <c r="GT1108" s="26"/>
    </row>
    <row r="1109" spans="1:202" x14ac:dyDescent="0.2">
      <c r="A1109" s="26"/>
      <c r="B1109" s="26"/>
      <c r="C1109" s="26"/>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26"/>
      <c r="BN1109" s="26"/>
      <c r="BO1109" s="26"/>
      <c r="BP1109" s="26"/>
      <c r="BQ1109" s="26"/>
      <c r="BR1109" s="26"/>
      <c r="BS1109" s="26"/>
      <c r="BT1109" s="26"/>
      <c r="BU1109" s="26"/>
      <c r="BV1109" s="26"/>
      <c r="BW1109" s="26"/>
      <c r="BX1109" s="26"/>
      <c r="BY1109" s="26"/>
      <c r="BZ1109" s="26"/>
      <c r="CA1109" s="26"/>
      <c r="CB1109" s="26"/>
      <c r="CC1109" s="26"/>
      <c r="CD1109" s="26"/>
      <c r="CE1109" s="26"/>
      <c r="CF1109" s="26"/>
      <c r="CG1109" s="26"/>
      <c r="CH1109" s="26"/>
      <c r="CI1109" s="26"/>
      <c r="CJ1109" s="26"/>
      <c r="CK1109" s="26"/>
      <c r="CL1109" s="26"/>
      <c r="CM1109" s="26"/>
      <c r="CN1109" s="26"/>
      <c r="CO1109" s="26"/>
      <c r="CP1109" s="26"/>
      <c r="CQ1109" s="26"/>
      <c r="CR1109" s="26"/>
      <c r="CS1109" s="26"/>
      <c r="CT1109" s="26"/>
      <c r="CU1109" s="26"/>
      <c r="CV1109" s="26"/>
      <c r="CW1109" s="26"/>
      <c r="CX1109" s="26"/>
      <c r="CY1109" s="26"/>
      <c r="CZ1109" s="26"/>
      <c r="DA1109" s="26"/>
      <c r="DB1109" s="26"/>
      <c r="DC1109" s="26"/>
      <c r="DD1109" s="26"/>
      <c r="DE1109" s="26"/>
      <c r="DF1109" s="26"/>
      <c r="DG1109" s="26"/>
      <c r="DH1109" s="26"/>
      <c r="DI1109" s="26"/>
      <c r="DJ1109" s="26"/>
      <c r="DK1109" s="26"/>
      <c r="DL1109" s="26"/>
      <c r="DM1109" s="26"/>
      <c r="DN1109" s="26"/>
      <c r="DO1109" s="26"/>
      <c r="DP1109" s="26"/>
      <c r="DQ1109" s="26"/>
      <c r="DR1109" s="26"/>
      <c r="DS1109" s="26"/>
      <c r="DT1109" s="26"/>
      <c r="DU1109" s="26"/>
      <c r="DV1109" s="26"/>
      <c r="DW1109" s="26"/>
      <c r="DX1109" s="26"/>
      <c r="DY1109" s="26"/>
      <c r="DZ1109" s="26"/>
      <c r="EA1109" s="26"/>
      <c r="EB1109" s="26"/>
      <c r="EC1109" s="26"/>
      <c r="ED1109" s="26"/>
      <c r="EE1109" s="26"/>
      <c r="EF1109" s="26"/>
      <c r="EG1109" s="26"/>
      <c r="EH1109" s="26"/>
      <c r="EI1109" s="26"/>
      <c r="EJ1109" s="26"/>
      <c r="EK1109" s="26"/>
      <c r="EL1109" s="26"/>
      <c r="EM1109" s="26"/>
      <c r="EN1109" s="26"/>
      <c r="EO1109" s="26"/>
      <c r="EP1109" s="26"/>
      <c r="EQ1109" s="26"/>
      <c r="ER1109" s="26"/>
      <c r="ES1109" s="26"/>
      <c r="ET1109" s="26"/>
      <c r="EU1109" s="26"/>
      <c r="EV1109" s="26"/>
      <c r="EW1109" s="26"/>
      <c r="EX1109" s="26"/>
      <c r="EY1109" s="26"/>
      <c r="EZ1109" s="26"/>
      <c r="FA1109" s="26"/>
      <c r="FB1109" s="26"/>
      <c r="FC1109" s="26"/>
      <c r="FD1109" s="26"/>
      <c r="FE1109" s="26"/>
      <c r="FF1109" s="26"/>
      <c r="FG1109" s="26"/>
      <c r="FH1109" s="26"/>
      <c r="FI1109" s="26"/>
      <c r="FJ1109" s="26"/>
      <c r="FK1109" s="26"/>
      <c r="FL1109" s="26"/>
      <c r="FM1109" s="26"/>
      <c r="FN1109" s="26"/>
      <c r="FO1109" s="26"/>
      <c r="FP1109" s="26"/>
      <c r="FQ1109" s="26"/>
      <c r="FR1109" s="26"/>
      <c r="FS1109" s="26"/>
      <c r="FT1109" s="26"/>
      <c r="FU1109" s="26"/>
      <c r="FV1109" s="26"/>
      <c r="FW1109" s="26"/>
      <c r="FX1109" s="26"/>
      <c r="FY1109" s="26"/>
      <c r="FZ1109" s="26"/>
      <c r="GA1109" s="26"/>
      <c r="GB1109" s="26"/>
      <c r="GC1109" s="26"/>
      <c r="GD1109" s="26"/>
      <c r="GE1109" s="26"/>
      <c r="GF1109" s="26"/>
      <c r="GG1109" s="26"/>
      <c r="GH1109" s="26"/>
      <c r="GI1109" s="26"/>
      <c r="GJ1109" s="26"/>
      <c r="GK1109" s="26"/>
      <c r="GL1109" s="26"/>
      <c r="GM1109" s="26"/>
      <c r="GN1109" s="26"/>
      <c r="GO1109" s="26"/>
      <c r="GP1109" s="26"/>
      <c r="GQ1109" s="26"/>
      <c r="GR1109" s="26"/>
      <c r="GS1109" s="26"/>
      <c r="GT1109" s="26"/>
    </row>
    <row r="1110" spans="1:202" x14ac:dyDescent="0.2">
      <c r="A1110" s="26"/>
      <c r="B1110" s="26"/>
      <c r="C1110" s="26"/>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26"/>
      <c r="CE1110" s="26"/>
      <c r="CF1110" s="26"/>
      <c r="CG1110" s="26"/>
      <c r="CH1110" s="26"/>
      <c r="CI1110" s="26"/>
      <c r="CJ1110" s="26"/>
      <c r="CK1110" s="26"/>
      <c r="CL1110" s="26"/>
      <c r="CM1110" s="26"/>
      <c r="CN1110" s="26"/>
      <c r="CO1110" s="26"/>
      <c r="CP1110" s="26"/>
      <c r="CQ1110" s="26"/>
      <c r="CR1110" s="26"/>
      <c r="CS1110" s="26"/>
      <c r="CT1110" s="26"/>
      <c r="CU1110" s="26"/>
      <c r="CV1110" s="26"/>
      <c r="CW1110" s="26"/>
      <c r="CX1110" s="26"/>
      <c r="CY1110" s="26"/>
      <c r="CZ1110" s="26"/>
      <c r="DA1110" s="26"/>
      <c r="DB1110" s="26"/>
      <c r="DC1110" s="26"/>
      <c r="DD1110" s="26"/>
      <c r="DE1110" s="26"/>
      <c r="DF1110" s="26"/>
      <c r="DG1110" s="26"/>
      <c r="DH1110" s="26"/>
      <c r="DI1110" s="26"/>
      <c r="DJ1110" s="26"/>
      <c r="DK1110" s="26"/>
      <c r="DL1110" s="26"/>
      <c r="DM1110" s="26"/>
      <c r="DN1110" s="26"/>
      <c r="DO1110" s="26"/>
      <c r="DP1110" s="26"/>
      <c r="DQ1110" s="26"/>
      <c r="DR1110" s="26"/>
      <c r="DS1110" s="26"/>
      <c r="DT1110" s="26"/>
      <c r="DU1110" s="26"/>
      <c r="DV1110" s="26"/>
      <c r="DW1110" s="26"/>
      <c r="DX1110" s="26"/>
      <c r="DY1110" s="26"/>
      <c r="DZ1110" s="26"/>
      <c r="EA1110" s="26"/>
      <c r="EB1110" s="26"/>
      <c r="EC1110" s="26"/>
      <c r="ED1110" s="26"/>
      <c r="EE1110" s="26"/>
      <c r="EF1110" s="26"/>
      <c r="EG1110" s="26"/>
      <c r="EH1110" s="26"/>
      <c r="EI1110" s="26"/>
      <c r="EJ1110" s="26"/>
      <c r="EK1110" s="26"/>
      <c r="EL1110" s="26"/>
      <c r="EM1110" s="26"/>
      <c r="EN1110" s="26"/>
      <c r="EO1110" s="26"/>
      <c r="EP1110" s="26"/>
      <c r="EQ1110" s="26"/>
      <c r="ER1110" s="26"/>
      <c r="ES1110" s="26"/>
      <c r="ET1110" s="26"/>
      <c r="EU1110" s="26"/>
      <c r="EV1110" s="26"/>
      <c r="EW1110" s="26"/>
      <c r="EX1110" s="26"/>
      <c r="EY1110" s="26"/>
      <c r="EZ1110" s="26"/>
      <c r="FA1110" s="26"/>
      <c r="FB1110" s="26"/>
      <c r="FC1110" s="26"/>
      <c r="FD1110" s="26"/>
      <c r="FE1110" s="26"/>
      <c r="FF1110" s="26"/>
      <c r="FG1110" s="26"/>
      <c r="FH1110" s="26"/>
      <c r="FI1110" s="26"/>
      <c r="FJ1110" s="26"/>
      <c r="FK1110" s="26"/>
      <c r="FL1110" s="26"/>
      <c r="FM1110" s="26"/>
      <c r="FN1110" s="26"/>
      <c r="FO1110" s="26"/>
      <c r="FP1110" s="26"/>
      <c r="FQ1110" s="26"/>
      <c r="FR1110" s="26"/>
      <c r="FS1110" s="26"/>
      <c r="FT1110" s="26"/>
      <c r="FU1110" s="26"/>
      <c r="FV1110" s="26"/>
      <c r="FW1110" s="26"/>
      <c r="FX1110" s="26"/>
      <c r="FY1110" s="26"/>
      <c r="FZ1110" s="26"/>
      <c r="GA1110" s="26"/>
      <c r="GB1110" s="26"/>
      <c r="GC1110" s="26"/>
      <c r="GD1110" s="26"/>
      <c r="GE1110" s="26"/>
      <c r="GF1110" s="26"/>
      <c r="GG1110" s="26"/>
      <c r="GH1110" s="26"/>
      <c r="GI1110" s="26"/>
      <c r="GJ1110" s="26"/>
      <c r="GK1110" s="26"/>
      <c r="GL1110" s="26"/>
      <c r="GM1110" s="26"/>
      <c r="GN1110" s="26"/>
      <c r="GO1110" s="26"/>
      <c r="GP1110" s="26"/>
      <c r="GQ1110" s="26"/>
      <c r="GR1110" s="26"/>
      <c r="GS1110" s="26"/>
      <c r="GT1110" s="26"/>
    </row>
    <row r="1111" spans="1:202" x14ac:dyDescent="0.2">
      <c r="A1111" s="26"/>
      <c r="B1111" s="26"/>
      <c r="C1111" s="26"/>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26"/>
      <c r="BN1111" s="26"/>
      <c r="BO1111" s="26"/>
      <c r="BP1111" s="26"/>
      <c r="BQ1111" s="26"/>
      <c r="BR1111" s="26"/>
      <c r="BS1111" s="26"/>
      <c r="BT1111" s="26"/>
      <c r="BU1111" s="26"/>
      <c r="BV1111" s="26"/>
      <c r="BW1111" s="26"/>
      <c r="BX1111" s="26"/>
      <c r="BY1111" s="26"/>
      <c r="BZ1111" s="26"/>
      <c r="CA1111" s="26"/>
      <c r="CB1111" s="26"/>
      <c r="CC1111" s="26"/>
      <c r="CD1111" s="26"/>
      <c r="CE1111" s="26"/>
      <c r="CF1111" s="26"/>
      <c r="CG1111" s="26"/>
      <c r="CH1111" s="26"/>
      <c r="CI1111" s="26"/>
      <c r="CJ1111" s="26"/>
      <c r="CK1111" s="26"/>
      <c r="CL1111" s="26"/>
      <c r="CM1111" s="26"/>
      <c r="CN1111" s="26"/>
      <c r="CO1111" s="26"/>
      <c r="CP1111" s="26"/>
      <c r="CQ1111" s="26"/>
      <c r="CR1111" s="26"/>
      <c r="CS1111" s="26"/>
      <c r="CT1111" s="26"/>
      <c r="CU1111" s="26"/>
      <c r="CV1111" s="26"/>
      <c r="CW1111" s="26"/>
      <c r="CX1111" s="26"/>
      <c r="CY1111" s="26"/>
      <c r="CZ1111" s="26"/>
      <c r="DA1111" s="26"/>
      <c r="DB1111" s="26"/>
      <c r="DC1111" s="26"/>
      <c r="DD1111" s="26"/>
      <c r="DE1111" s="26"/>
      <c r="DF1111" s="26"/>
      <c r="DG1111" s="26"/>
      <c r="DH1111" s="26"/>
      <c r="DI1111" s="26"/>
      <c r="DJ1111" s="26"/>
      <c r="DK1111" s="26"/>
      <c r="DL1111" s="26"/>
      <c r="DM1111" s="26"/>
      <c r="DN1111" s="26"/>
      <c r="DO1111" s="26"/>
      <c r="DP1111" s="26"/>
      <c r="DQ1111" s="26"/>
      <c r="DR1111" s="26"/>
      <c r="DS1111" s="26"/>
      <c r="DT1111" s="26"/>
      <c r="DU1111" s="26"/>
      <c r="DV1111" s="26"/>
      <c r="DW1111" s="26"/>
      <c r="DX1111" s="26"/>
      <c r="DY1111" s="26"/>
      <c r="DZ1111" s="26"/>
      <c r="EA1111" s="26"/>
      <c r="EB1111" s="26"/>
      <c r="EC1111" s="26"/>
      <c r="ED1111" s="26"/>
      <c r="EE1111" s="26"/>
      <c r="EF1111" s="26"/>
      <c r="EG1111" s="26"/>
      <c r="EH1111" s="26"/>
      <c r="EI1111" s="26"/>
      <c r="EJ1111" s="26"/>
      <c r="EK1111" s="26"/>
      <c r="EL1111" s="26"/>
      <c r="EM1111" s="26"/>
      <c r="EN1111" s="26"/>
      <c r="EO1111" s="26"/>
      <c r="EP1111" s="26"/>
      <c r="EQ1111" s="26"/>
      <c r="ER1111" s="26"/>
      <c r="ES1111" s="26"/>
      <c r="ET1111" s="26"/>
      <c r="EU1111" s="26"/>
      <c r="EV1111" s="26"/>
      <c r="EW1111" s="26"/>
      <c r="EX1111" s="26"/>
      <c r="EY1111" s="26"/>
      <c r="EZ1111" s="26"/>
      <c r="FA1111" s="26"/>
      <c r="FB1111" s="26"/>
      <c r="FC1111" s="26"/>
      <c r="FD1111" s="26"/>
      <c r="FE1111" s="26"/>
      <c r="FF1111" s="26"/>
      <c r="FG1111" s="26"/>
      <c r="FH1111" s="26"/>
      <c r="FI1111" s="26"/>
      <c r="FJ1111" s="26"/>
      <c r="FK1111" s="26"/>
      <c r="FL1111" s="26"/>
      <c r="FM1111" s="26"/>
      <c r="FN1111" s="26"/>
      <c r="FO1111" s="26"/>
      <c r="FP1111" s="26"/>
      <c r="FQ1111" s="26"/>
      <c r="FR1111" s="26"/>
      <c r="FS1111" s="26"/>
      <c r="FT1111" s="26"/>
      <c r="FU1111" s="26"/>
      <c r="FV1111" s="26"/>
      <c r="FW1111" s="26"/>
      <c r="FX1111" s="26"/>
      <c r="FY1111" s="26"/>
      <c r="FZ1111" s="26"/>
      <c r="GA1111" s="26"/>
      <c r="GB1111" s="26"/>
      <c r="GC1111" s="26"/>
      <c r="GD1111" s="26"/>
      <c r="GE1111" s="26"/>
      <c r="GF1111" s="26"/>
      <c r="GG1111" s="26"/>
      <c r="GH1111" s="26"/>
      <c r="GI1111" s="26"/>
      <c r="GJ1111" s="26"/>
      <c r="GK1111" s="26"/>
      <c r="GL1111" s="26"/>
      <c r="GM1111" s="26"/>
      <c r="GN1111" s="26"/>
      <c r="GO1111" s="26"/>
      <c r="GP1111" s="26"/>
      <c r="GQ1111" s="26"/>
      <c r="GR1111" s="26"/>
      <c r="GS1111" s="26"/>
      <c r="GT1111" s="26"/>
    </row>
    <row r="1112" spans="1:202" x14ac:dyDescent="0.2">
      <c r="A1112" s="26"/>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26"/>
      <c r="CE1112" s="26"/>
      <c r="CF1112" s="26"/>
      <c r="CG1112" s="26"/>
      <c r="CH1112" s="26"/>
      <c r="CI1112" s="26"/>
      <c r="CJ1112" s="26"/>
      <c r="CK1112" s="26"/>
      <c r="CL1112" s="26"/>
      <c r="CM1112" s="26"/>
      <c r="CN1112" s="26"/>
      <c r="CO1112" s="26"/>
      <c r="CP1112" s="26"/>
      <c r="CQ1112" s="26"/>
      <c r="CR1112" s="26"/>
      <c r="CS1112" s="26"/>
      <c r="CT1112" s="26"/>
      <c r="CU1112" s="26"/>
      <c r="CV1112" s="26"/>
      <c r="CW1112" s="26"/>
      <c r="CX1112" s="26"/>
      <c r="CY1112" s="26"/>
      <c r="CZ1112" s="26"/>
      <c r="DA1112" s="26"/>
      <c r="DB1112" s="26"/>
      <c r="DC1112" s="26"/>
      <c r="DD1112" s="26"/>
      <c r="DE1112" s="26"/>
      <c r="DF1112" s="26"/>
      <c r="DG1112" s="26"/>
      <c r="DH1112" s="26"/>
      <c r="DI1112" s="26"/>
      <c r="DJ1112" s="26"/>
      <c r="DK1112" s="26"/>
      <c r="DL1112" s="26"/>
      <c r="DM1112" s="26"/>
      <c r="DN1112" s="26"/>
      <c r="DO1112" s="26"/>
      <c r="DP1112" s="26"/>
      <c r="DQ1112" s="26"/>
      <c r="DR1112" s="26"/>
      <c r="DS1112" s="26"/>
      <c r="DT1112" s="26"/>
      <c r="DU1112" s="26"/>
      <c r="DV1112" s="26"/>
      <c r="DW1112" s="26"/>
      <c r="DX1112" s="26"/>
      <c r="DY1112" s="26"/>
      <c r="DZ1112" s="26"/>
      <c r="EA1112" s="26"/>
      <c r="EB1112" s="26"/>
      <c r="EC1112" s="26"/>
      <c r="ED1112" s="26"/>
      <c r="EE1112" s="26"/>
      <c r="EF1112" s="26"/>
      <c r="EG1112" s="26"/>
      <c r="EH1112" s="26"/>
      <c r="EI1112" s="26"/>
      <c r="EJ1112" s="26"/>
      <c r="EK1112" s="26"/>
      <c r="EL1112" s="26"/>
      <c r="EM1112" s="26"/>
      <c r="EN1112" s="26"/>
      <c r="EO1112" s="26"/>
      <c r="EP1112" s="26"/>
      <c r="EQ1112" s="26"/>
      <c r="ER1112" s="26"/>
      <c r="ES1112" s="26"/>
      <c r="ET1112" s="26"/>
      <c r="EU1112" s="26"/>
      <c r="EV1112" s="26"/>
      <c r="EW1112" s="26"/>
      <c r="EX1112" s="26"/>
      <c r="EY1112" s="26"/>
      <c r="EZ1112" s="26"/>
      <c r="FA1112" s="26"/>
      <c r="FB1112" s="26"/>
      <c r="FC1112" s="26"/>
      <c r="FD1112" s="26"/>
      <c r="FE1112" s="26"/>
      <c r="FF1112" s="26"/>
      <c r="FG1112" s="26"/>
      <c r="FH1112" s="26"/>
      <c r="FI1112" s="26"/>
      <c r="FJ1112" s="26"/>
      <c r="FK1112" s="26"/>
      <c r="FL1112" s="26"/>
      <c r="FM1112" s="26"/>
      <c r="FN1112" s="26"/>
      <c r="FO1112" s="26"/>
      <c r="FP1112" s="26"/>
      <c r="FQ1112" s="26"/>
      <c r="FR1112" s="26"/>
      <c r="FS1112" s="26"/>
      <c r="FT1112" s="26"/>
      <c r="FU1112" s="26"/>
      <c r="FV1112" s="26"/>
      <c r="FW1112" s="26"/>
      <c r="FX1112" s="26"/>
      <c r="FY1112" s="26"/>
      <c r="FZ1112" s="26"/>
      <c r="GA1112" s="26"/>
      <c r="GB1112" s="26"/>
      <c r="GC1112" s="26"/>
      <c r="GD1112" s="26"/>
      <c r="GE1112" s="26"/>
      <c r="GF1112" s="26"/>
      <c r="GG1112" s="26"/>
      <c r="GH1112" s="26"/>
      <c r="GI1112" s="26"/>
      <c r="GJ1112" s="26"/>
      <c r="GK1112" s="26"/>
      <c r="GL1112" s="26"/>
      <c r="GM1112" s="26"/>
      <c r="GN1112" s="26"/>
      <c r="GO1112" s="26"/>
      <c r="GP1112" s="26"/>
      <c r="GQ1112" s="26"/>
      <c r="GR1112" s="26"/>
      <c r="GS1112" s="26"/>
      <c r="GT1112" s="26"/>
    </row>
    <row r="1113" spans="1:202" x14ac:dyDescent="0.2">
      <c r="A1113" s="26"/>
      <c r="B1113" s="26"/>
      <c r="C1113" s="26"/>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6"/>
      <c r="BI1113" s="26"/>
      <c r="BJ1113" s="26"/>
      <c r="BK1113" s="26"/>
      <c r="BL1113" s="26"/>
      <c r="BM1113" s="26"/>
      <c r="BN1113" s="26"/>
      <c r="BO1113" s="26"/>
      <c r="BP1113" s="26"/>
      <c r="BQ1113" s="26"/>
      <c r="BR1113" s="26"/>
      <c r="BS1113" s="26"/>
      <c r="BT1113" s="26"/>
      <c r="BU1113" s="26"/>
      <c r="BV1113" s="26"/>
      <c r="BW1113" s="26"/>
      <c r="BX1113" s="26"/>
      <c r="BY1113" s="26"/>
      <c r="BZ1113" s="26"/>
      <c r="CA1113" s="26"/>
      <c r="CB1113" s="26"/>
      <c r="CC1113" s="26"/>
      <c r="CD1113" s="26"/>
      <c r="CE1113" s="26"/>
      <c r="CF1113" s="26"/>
      <c r="CG1113" s="26"/>
      <c r="CH1113" s="26"/>
      <c r="CI1113" s="26"/>
      <c r="CJ1113" s="26"/>
      <c r="CK1113" s="26"/>
      <c r="CL1113" s="26"/>
      <c r="CM1113" s="26"/>
      <c r="CN1113" s="26"/>
      <c r="CO1113" s="26"/>
      <c r="CP1113" s="26"/>
      <c r="CQ1113" s="26"/>
      <c r="CR1113" s="26"/>
      <c r="CS1113" s="26"/>
      <c r="CT1113" s="26"/>
      <c r="CU1113" s="26"/>
      <c r="CV1113" s="26"/>
      <c r="CW1113" s="26"/>
      <c r="CX1113" s="26"/>
      <c r="CY1113" s="26"/>
      <c r="CZ1113" s="26"/>
      <c r="DA1113" s="26"/>
      <c r="DB1113" s="26"/>
      <c r="DC1113" s="26"/>
      <c r="DD1113" s="26"/>
      <c r="DE1113" s="26"/>
      <c r="DF1113" s="26"/>
      <c r="DG1113" s="26"/>
      <c r="DH1113" s="26"/>
      <c r="DI1113" s="26"/>
      <c r="DJ1113" s="26"/>
      <c r="DK1113" s="26"/>
      <c r="DL1113" s="26"/>
      <c r="DM1113" s="26"/>
      <c r="DN1113" s="26"/>
      <c r="DO1113" s="26"/>
      <c r="DP1113" s="26"/>
      <c r="DQ1113" s="26"/>
      <c r="DR1113" s="26"/>
      <c r="DS1113" s="26"/>
      <c r="DT1113" s="26"/>
      <c r="DU1113" s="26"/>
      <c r="DV1113" s="26"/>
      <c r="DW1113" s="26"/>
      <c r="DX1113" s="26"/>
      <c r="DY1113" s="26"/>
      <c r="DZ1113" s="26"/>
      <c r="EA1113" s="26"/>
      <c r="EB1113" s="26"/>
      <c r="EC1113" s="26"/>
      <c r="ED1113" s="26"/>
      <c r="EE1113" s="26"/>
      <c r="EF1113" s="26"/>
      <c r="EG1113" s="26"/>
      <c r="EH1113" s="26"/>
      <c r="EI1113" s="26"/>
      <c r="EJ1113" s="26"/>
      <c r="EK1113" s="26"/>
      <c r="EL1113" s="26"/>
      <c r="EM1113" s="26"/>
      <c r="EN1113" s="26"/>
      <c r="EO1113" s="26"/>
      <c r="EP1113" s="26"/>
      <c r="EQ1113" s="26"/>
      <c r="ER1113" s="26"/>
      <c r="ES1113" s="26"/>
      <c r="ET1113" s="26"/>
      <c r="EU1113" s="26"/>
      <c r="EV1113" s="26"/>
      <c r="EW1113" s="26"/>
      <c r="EX1113" s="26"/>
      <c r="EY1113" s="26"/>
      <c r="EZ1113" s="26"/>
      <c r="FA1113" s="26"/>
      <c r="FB1113" s="26"/>
      <c r="FC1113" s="26"/>
      <c r="FD1113" s="26"/>
      <c r="FE1113" s="26"/>
      <c r="FF1113" s="26"/>
      <c r="FG1113" s="26"/>
      <c r="FH1113" s="26"/>
      <c r="FI1113" s="26"/>
      <c r="FJ1113" s="26"/>
      <c r="FK1113" s="26"/>
      <c r="FL1113" s="26"/>
      <c r="FM1113" s="26"/>
      <c r="FN1113" s="26"/>
      <c r="FO1113" s="26"/>
      <c r="FP1113" s="26"/>
      <c r="FQ1113" s="26"/>
      <c r="FR1113" s="26"/>
      <c r="FS1113" s="26"/>
      <c r="FT1113" s="26"/>
      <c r="FU1113" s="26"/>
      <c r="FV1113" s="26"/>
      <c r="FW1113" s="26"/>
      <c r="FX1113" s="26"/>
      <c r="FY1113" s="26"/>
      <c r="FZ1113" s="26"/>
      <c r="GA1113" s="26"/>
      <c r="GB1113" s="26"/>
      <c r="GC1113" s="26"/>
      <c r="GD1113" s="26"/>
      <c r="GE1113" s="26"/>
      <c r="GF1113" s="26"/>
      <c r="GG1113" s="26"/>
      <c r="GH1113" s="26"/>
      <c r="GI1113" s="26"/>
      <c r="GJ1113" s="26"/>
      <c r="GK1113" s="26"/>
      <c r="GL1113" s="26"/>
      <c r="GM1113" s="26"/>
      <c r="GN1113" s="26"/>
      <c r="GO1113" s="26"/>
      <c r="GP1113" s="26"/>
      <c r="GQ1113" s="26"/>
      <c r="GR1113" s="26"/>
      <c r="GS1113" s="26"/>
      <c r="GT1113" s="26"/>
    </row>
    <row r="1114" spans="1:202" x14ac:dyDescent="0.2">
      <c r="A1114" s="26"/>
      <c r="B1114" s="26"/>
      <c r="C1114" s="26"/>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26"/>
      <c r="CE1114" s="26"/>
      <c r="CF1114" s="26"/>
      <c r="CG1114" s="26"/>
      <c r="CH1114" s="26"/>
      <c r="CI1114" s="26"/>
      <c r="CJ1114" s="26"/>
      <c r="CK1114" s="26"/>
      <c r="CL1114" s="26"/>
      <c r="CM1114" s="26"/>
      <c r="CN1114" s="26"/>
      <c r="CO1114" s="26"/>
      <c r="CP1114" s="26"/>
      <c r="CQ1114" s="26"/>
      <c r="CR1114" s="26"/>
      <c r="CS1114" s="26"/>
      <c r="CT1114" s="26"/>
      <c r="CU1114" s="26"/>
      <c r="CV1114" s="26"/>
      <c r="CW1114" s="26"/>
      <c r="CX1114" s="26"/>
      <c r="CY1114" s="26"/>
      <c r="CZ1114" s="26"/>
      <c r="DA1114" s="26"/>
      <c r="DB1114" s="26"/>
      <c r="DC1114" s="26"/>
      <c r="DD1114" s="26"/>
      <c r="DE1114" s="26"/>
      <c r="DF1114" s="26"/>
      <c r="DG1114" s="26"/>
      <c r="DH1114" s="26"/>
      <c r="DI1114" s="26"/>
      <c r="DJ1114" s="26"/>
      <c r="DK1114" s="26"/>
      <c r="DL1114" s="26"/>
      <c r="DM1114" s="26"/>
      <c r="DN1114" s="26"/>
      <c r="DO1114" s="26"/>
      <c r="DP1114" s="26"/>
      <c r="DQ1114" s="26"/>
      <c r="DR1114" s="26"/>
      <c r="DS1114" s="26"/>
      <c r="DT1114" s="26"/>
      <c r="DU1114" s="26"/>
      <c r="DV1114" s="26"/>
      <c r="DW1114" s="26"/>
      <c r="DX1114" s="26"/>
      <c r="DY1114" s="26"/>
      <c r="DZ1114" s="26"/>
      <c r="EA1114" s="26"/>
      <c r="EB1114" s="26"/>
      <c r="EC1114" s="26"/>
      <c r="ED1114" s="26"/>
      <c r="EE1114" s="26"/>
      <c r="EF1114" s="26"/>
      <c r="EG1114" s="26"/>
      <c r="EH1114" s="26"/>
      <c r="EI1114" s="26"/>
      <c r="EJ1114" s="26"/>
      <c r="EK1114" s="26"/>
      <c r="EL1114" s="26"/>
      <c r="EM1114" s="26"/>
      <c r="EN1114" s="26"/>
      <c r="EO1114" s="26"/>
      <c r="EP1114" s="26"/>
      <c r="EQ1114" s="26"/>
      <c r="ER1114" s="26"/>
      <c r="ES1114" s="26"/>
      <c r="ET1114" s="26"/>
      <c r="EU1114" s="26"/>
      <c r="EV1114" s="26"/>
      <c r="EW1114" s="26"/>
      <c r="EX1114" s="26"/>
      <c r="EY1114" s="26"/>
      <c r="EZ1114" s="26"/>
      <c r="FA1114" s="26"/>
      <c r="FB1114" s="26"/>
      <c r="FC1114" s="26"/>
      <c r="FD1114" s="26"/>
      <c r="FE1114" s="26"/>
      <c r="FF1114" s="26"/>
      <c r="FG1114" s="26"/>
      <c r="FH1114" s="26"/>
      <c r="FI1114" s="26"/>
      <c r="FJ1114" s="26"/>
      <c r="FK1114" s="26"/>
      <c r="FL1114" s="26"/>
      <c r="FM1114" s="26"/>
      <c r="FN1114" s="26"/>
      <c r="FO1114" s="26"/>
      <c r="FP1114" s="26"/>
      <c r="FQ1114" s="26"/>
      <c r="FR1114" s="26"/>
      <c r="FS1114" s="26"/>
      <c r="FT1114" s="26"/>
      <c r="FU1114" s="26"/>
      <c r="FV1114" s="26"/>
      <c r="FW1114" s="26"/>
      <c r="FX1114" s="26"/>
      <c r="FY1114" s="26"/>
      <c r="FZ1114" s="26"/>
      <c r="GA1114" s="26"/>
      <c r="GB1114" s="26"/>
      <c r="GC1114" s="26"/>
      <c r="GD1114" s="26"/>
      <c r="GE1114" s="26"/>
      <c r="GF1114" s="26"/>
      <c r="GG1114" s="26"/>
      <c r="GH1114" s="26"/>
      <c r="GI1114" s="26"/>
      <c r="GJ1114" s="26"/>
      <c r="GK1114" s="26"/>
      <c r="GL1114" s="26"/>
      <c r="GM1114" s="26"/>
      <c r="GN1114" s="26"/>
      <c r="GO1114" s="26"/>
      <c r="GP1114" s="26"/>
      <c r="GQ1114" s="26"/>
      <c r="GR1114" s="26"/>
      <c r="GS1114" s="26"/>
      <c r="GT1114" s="26"/>
    </row>
    <row r="1115" spans="1:202" x14ac:dyDescent="0.2">
      <c r="A1115" s="26"/>
      <c r="B1115" s="26"/>
      <c r="C1115" s="26"/>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26"/>
      <c r="BN1115" s="26"/>
      <c r="BO1115" s="26"/>
      <c r="BP1115" s="26"/>
      <c r="BQ1115" s="26"/>
      <c r="BR1115" s="26"/>
      <c r="BS1115" s="26"/>
      <c r="BT1115" s="26"/>
      <c r="BU1115" s="26"/>
      <c r="BV1115" s="26"/>
      <c r="BW1115" s="26"/>
      <c r="BX1115" s="26"/>
      <c r="BY1115" s="26"/>
      <c r="BZ1115" s="26"/>
      <c r="CA1115" s="26"/>
      <c r="CB1115" s="26"/>
      <c r="CC1115" s="26"/>
      <c r="CD1115" s="26"/>
      <c r="CE1115" s="26"/>
      <c r="CF1115" s="26"/>
      <c r="CG1115" s="26"/>
      <c r="CH1115" s="26"/>
      <c r="CI1115" s="26"/>
      <c r="CJ1115" s="26"/>
      <c r="CK1115" s="26"/>
      <c r="CL1115" s="26"/>
      <c r="CM1115" s="26"/>
      <c r="CN1115" s="26"/>
      <c r="CO1115" s="26"/>
      <c r="CP1115" s="26"/>
      <c r="CQ1115" s="26"/>
      <c r="CR1115" s="26"/>
      <c r="CS1115" s="26"/>
      <c r="CT1115" s="26"/>
      <c r="CU1115" s="26"/>
      <c r="CV1115" s="26"/>
      <c r="CW1115" s="26"/>
      <c r="CX1115" s="26"/>
      <c r="CY1115" s="26"/>
      <c r="CZ1115" s="26"/>
      <c r="DA1115" s="26"/>
      <c r="DB1115" s="26"/>
      <c r="DC1115" s="26"/>
      <c r="DD1115" s="26"/>
      <c r="DE1115" s="26"/>
      <c r="DF1115" s="26"/>
      <c r="DG1115" s="26"/>
      <c r="DH1115" s="26"/>
      <c r="DI1115" s="26"/>
      <c r="DJ1115" s="26"/>
      <c r="DK1115" s="26"/>
      <c r="DL1115" s="26"/>
      <c r="DM1115" s="26"/>
      <c r="DN1115" s="26"/>
      <c r="DO1115" s="26"/>
      <c r="DP1115" s="26"/>
      <c r="DQ1115" s="26"/>
      <c r="DR1115" s="26"/>
      <c r="DS1115" s="26"/>
      <c r="DT1115" s="26"/>
      <c r="DU1115" s="26"/>
      <c r="DV1115" s="26"/>
      <c r="DW1115" s="26"/>
      <c r="DX1115" s="26"/>
      <c r="DY1115" s="26"/>
      <c r="DZ1115" s="26"/>
      <c r="EA1115" s="26"/>
      <c r="EB1115" s="26"/>
      <c r="EC1115" s="26"/>
      <c r="ED1115" s="26"/>
      <c r="EE1115" s="26"/>
      <c r="EF1115" s="26"/>
      <c r="EG1115" s="26"/>
      <c r="EH1115" s="26"/>
      <c r="EI1115" s="26"/>
      <c r="EJ1115" s="26"/>
      <c r="EK1115" s="26"/>
      <c r="EL1115" s="26"/>
      <c r="EM1115" s="26"/>
      <c r="EN1115" s="26"/>
      <c r="EO1115" s="26"/>
      <c r="EP1115" s="26"/>
      <c r="EQ1115" s="26"/>
      <c r="ER1115" s="26"/>
      <c r="ES1115" s="26"/>
      <c r="ET1115" s="26"/>
      <c r="EU1115" s="26"/>
      <c r="EV1115" s="26"/>
      <c r="EW1115" s="26"/>
      <c r="EX1115" s="26"/>
      <c r="EY1115" s="26"/>
      <c r="EZ1115" s="26"/>
      <c r="FA1115" s="26"/>
      <c r="FB1115" s="26"/>
      <c r="FC1115" s="26"/>
      <c r="FD1115" s="26"/>
      <c r="FE1115" s="26"/>
      <c r="FF1115" s="26"/>
      <c r="FG1115" s="26"/>
      <c r="FH1115" s="26"/>
      <c r="FI1115" s="26"/>
      <c r="FJ1115" s="26"/>
      <c r="FK1115" s="26"/>
      <c r="FL1115" s="26"/>
      <c r="FM1115" s="26"/>
      <c r="FN1115" s="26"/>
      <c r="FO1115" s="26"/>
      <c r="FP1115" s="26"/>
      <c r="FQ1115" s="26"/>
      <c r="FR1115" s="26"/>
      <c r="FS1115" s="26"/>
      <c r="FT1115" s="26"/>
      <c r="FU1115" s="26"/>
      <c r="FV1115" s="26"/>
      <c r="FW1115" s="26"/>
      <c r="FX1115" s="26"/>
      <c r="FY1115" s="26"/>
      <c r="FZ1115" s="26"/>
      <c r="GA1115" s="26"/>
      <c r="GB1115" s="26"/>
      <c r="GC1115" s="26"/>
      <c r="GD1115" s="26"/>
      <c r="GE1115" s="26"/>
      <c r="GF1115" s="26"/>
      <c r="GG1115" s="26"/>
      <c r="GH1115" s="26"/>
      <c r="GI1115" s="26"/>
      <c r="GJ1115" s="26"/>
      <c r="GK1115" s="26"/>
      <c r="GL1115" s="26"/>
      <c r="GM1115" s="26"/>
      <c r="GN1115" s="26"/>
      <c r="GO1115" s="26"/>
      <c r="GP1115" s="26"/>
      <c r="GQ1115" s="26"/>
      <c r="GR1115" s="26"/>
      <c r="GS1115" s="26"/>
      <c r="GT1115" s="26"/>
    </row>
    <row r="1116" spans="1:202" x14ac:dyDescent="0.2">
      <c r="A1116" s="26"/>
      <c r="B1116" s="26"/>
      <c r="C1116" s="26"/>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26"/>
      <c r="CE1116" s="26"/>
      <c r="CF1116" s="26"/>
      <c r="CG1116" s="26"/>
      <c r="CH1116" s="26"/>
      <c r="CI1116" s="26"/>
      <c r="CJ1116" s="26"/>
      <c r="CK1116" s="26"/>
      <c r="CL1116" s="26"/>
      <c r="CM1116" s="26"/>
      <c r="CN1116" s="26"/>
      <c r="CO1116" s="26"/>
      <c r="CP1116" s="26"/>
      <c r="CQ1116" s="26"/>
      <c r="CR1116" s="26"/>
      <c r="CS1116" s="26"/>
      <c r="CT1116" s="26"/>
      <c r="CU1116" s="26"/>
      <c r="CV1116" s="26"/>
      <c r="CW1116" s="26"/>
      <c r="CX1116" s="26"/>
      <c r="CY1116" s="26"/>
      <c r="CZ1116" s="26"/>
      <c r="DA1116" s="26"/>
      <c r="DB1116" s="26"/>
      <c r="DC1116" s="26"/>
      <c r="DD1116" s="26"/>
      <c r="DE1116" s="26"/>
      <c r="DF1116" s="26"/>
      <c r="DG1116" s="26"/>
      <c r="DH1116" s="26"/>
      <c r="DI1116" s="26"/>
      <c r="DJ1116" s="26"/>
      <c r="DK1116" s="26"/>
      <c r="DL1116" s="26"/>
      <c r="DM1116" s="26"/>
      <c r="DN1116" s="26"/>
      <c r="DO1116" s="26"/>
      <c r="DP1116" s="26"/>
      <c r="DQ1116" s="26"/>
      <c r="DR1116" s="26"/>
      <c r="DS1116" s="26"/>
      <c r="DT1116" s="26"/>
      <c r="DU1116" s="26"/>
      <c r="DV1116" s="26"/>
      <c r="DW1116" s="26"/>
      <c r="DX1116" s="26"/>
      <c r="DY1116" s="26"/>
      <c r="DZ1116" s="26"/>
      <c r="EA1116" s="26"/>
      <c r="EB1116" s="26"/>
      <c r="EC1116" s="26"/>
      <c r="ED1116" s="26"/>
      <c r="EE1116" s="26"/>
      <c r="EF1116" s="26"/>
      <c r="EG1116" s="26"/>
      <c r="EH1116" s="26"/>
      <c r="EI1116" s="26"/>
      <c r="EJ1116" s="26"/>
      <c r="EK1116" s="26"/>
      <c r="EL1116" s="26"/>
      <c r="EM1116" s="26"/>
      <c r="EN1116" s="26"/>
      <c r="EO1116" s="26"/>
      <c r="EP1116" s="26"/>
      <c r="EQ1116" s="26"/>
      <c r="ER1116" s="26"/>
      <c r="ES1116" s="26"/>
      <c r="ET1116" s="26"/>
      <c r="EU1116" s="26"/>
      <c r="EV1116" s="26"/>
      <c r="EW1116" s="26"/>
      <c r="EX1116" s="26"/>
      <c r="EY1116" s="26"/>
      <c r="EZ1116" s="26"/>
      <c r="FA1116" s="26"/>
      <c r="FB1116" s="26"/>
      <c r="FC1116" s="26"/>
      <c r="FD1116" s="26"/>
      <c r="FE1116" s="26"/>
      <c r="FF1116" s="26"/>
      <c r="FG1116" s="26"/>
      <c r="FH1116" s="26"/>
      <c r="FI1116" s="26"/>
      <c r="FJ1116" s="26"/>
      <c r="FK1116" s="26"/>
      <c r="FL1116" s="26"/>
      <c r="FM1116" s="26"/>
      <c r="FN1116" s="26"/>
      <c r="FO1116" s="26"/>
      <c r="FP1116" s="26"/>
      <c r="FQ1116" s="26"/>
      <c r="FR1116" s="26"/>
      <c r="FS1116" s="26"/>
      <c r="FT1116" s="26"/>
      <c r="FU1116" s="26"/>
      <c r="FV1116" s="26"/>
      <c r="FW1116" s="26"/>
      <c r="FX1116" s="26"/>
      <c r="FY1116" s="26"/>
      <c r="FZ1116" s="26"/>
      <c r="GA1116" s="26"/>
      <c r="GB1116" s="26"/>
      <c r="GC1116" s="26"/>
      <c r="GD1116" s="26"/>
      <c r="GE1116" s="26"/>
      <c r="GF1116" s="26"/>
      <c r="GG1116" s="26"/>
      <c r="GH1116" s="26"/>
      <c r="GI1116" s="26"/>
      <c r="GJ1116" s="26"/>
      <c r="GK1116" s="26"/>
      <c r="GL1116" s="26"/>
      <c r="GM1116" s="26"/>
      <c r="GN1116" s="26"/>
      <c r="GO1116" s="26"/>
      <c r="GP1116" s="26"/>
      <c r="GQ1116" s="26"/>
      <c r="GR1116" s="26"/>
      <c r="GS1116" s="26"/>
      <c r="GT1116" s="26"/>
    </row>
    <row r="1117" spans="1:202" x14ac:dyDescent="0.2">
      <c r="A1117" s="26"/>
      <c r="B1117" s="26"/>
      <c r="C1117" s="26"/>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26"/>
      <c r="BN1117" s="26"/>
      <c r="BO1117" s="26"/>
      <c r="BP1117" s="26"/>
      <c r="BQ1117" s="26"/>
      <c r="BR1117" s="26"/>
      <c r="BS1117" s="26"/>
      <c r="BT1117" s="26"/>
      <c r="BU1117" s="26"/>
      <c r="BV1117" s="26"/>
      <c r="BW1117" s="26"/>
      <c r="BX1117" s="26"/>
      <c r="BY1117" s="26"/>
      <c r="BZ1117" s="26"/>
      <c r="CA1117" s="26"/>
      <c r="CB1117" s="26"/>
      <c r="CC1117" s="26"/>
      <c r="CD1117" s="26"/>
      <c r="CE1117" s="26"/>
      <c r="CF1117" s="26"/>
      <c r="CG1117" s="26"/>
      <c r="CH1117" s="26"/>
      <c r="CI1117" s="26"/>
      <c r="CJ1117" s="26"/>
      <c r="CK1117" s="26"/>
      <c r="CL1117" s="26"/>
      <c r="CM1117" s="26"/>
      <c r="CN1117" s="26"/>
      <c r="CO1117" s="26"/>
      <c r="CP1117" s="26"/>
      <c r="CQ1117" s="26"/>
      <c r="CR1117" s="26"/>
      <c r="CS1117" s="26"/>
      <c r="CT1117" s="26"/>
      <c r="CU1117" s="26"/>
      <c r="CV1117" s="26"/>
      <c r="CW1117" s="26"/>
      <c r="CX1117" s="26"/>
      <c r="CY1117" s="26"/>
      <c r="CZ1117" s="26"/>
      <c r="DA1117" s="26"/>
      <c r="DB1117" s="26"/>
      <c r="DC1117" s="26"/>
      <c r="DD1117" s="26"/>
      <c r="DE1117" s="26"/>
      <c r="DF1117" s="26"/>
      <c r="DG1117" s="26"/>
      <c r="DH1117" s="26"/>
      <c r="DI1117" s="26"/>
      <c r="DJ1117" s="26"/>
      <c r="DK1117" s="26"/>
      <c r="DL1117" s="26"/>
      <c r="DM1117" s="26"/>
      <c r="DN1117" s="26"/>
      <c r="DO1117" s="26"/>
      <c r="DP1117" s="26"/>
      <c r="DQ1117" s="26"/>
      <c r="DR1117" s="26"/>
      <c r="DS1117" s="26"/>
      <c r="DT1117" s="26"/>
      <c r="DU1117" s="26"/>
      <c r="DV1117" s="26"/>
      <c r="DW1117" s="26"/>
      <c r="DX1117" s="26"/>
      <c r="DY1117" s="26"/>
      <c r="DZ1117" s="26"/>
      <c r="EA1117" s="26"/>
      <c r="EB1117" s="26"/>
      <c r="EC1117" s="26"/>
      <c r="ED1117" s="26"/>
      <c r="EE1117" s="26"/>
      <c r="EF1117" s="26"/>
      <c r="EG1117" s="26"/>
      <c r="EH1117" s="26"/>
      <c r="EI1117" s="26"/>
      <c r="EJ1117" s="26"/>
      <c r="EK1117" s="26"/>
      <c r="EL1117" s="26"/>
      <c r="EM1117" s="26"/>
      <c r="EN1117" s="26"/>
      <c r="EO1117" s="26"/>
      <c r="EP1117" s="26"/>
      <c r="EQ1117" s="26"/>
      <c r="ER1117" s="26"/>
      <c r="ES1117" s="26"/>
      <c r="ET1117" s="26"/>
      <c r="EU1117" s="26"/>
      <c r="EV1117" s="26"/>
      <c r="EW1117" s="26"/>
      <c r="EX1117" s="26"/>
      <c r="EY1117" s="26"/>
      <c r="EZ1117" s="26"/>
      <c r="FA1117" s="26"/>
      <c r="FB1117" s="26"/>
      <c r="FC1117" s="26"/>
      <c r="FD1117" s="26"/>
      <c r="FE1117" s="26"/>
      <c r="FF1117" s="26"/>
      <c r="FG1117" s="26"/>
      <c r="FH1117" s="26"/>
      <c r="FI1117" s="26"/>
      <c r="FJ1117" s="26"/>
      <c r="FK1117" s="26"/>
      <c r="FL1117" s="26"/>
      <c r="FM1117" s="26"/>
      <c r="FN1117" s="26"/>
      <c r="FO1117" s="26"/>
      <c r="FP1117" s="26"/>
      <c r="FQ1117" s="26"/>
      <c r="FR1117" s="26"/>
      <c r="FS1117" s="26"/>
      <c r="FT1117" s="26"/>
      <c r="FU1117" s="26"/>
      <c r="FV1117" s="26"/>
      <c r="FW1117" s="26"/>
      <c r="FX1117" s="26"/>
      <c r="FY1117" s="26"/>
      <c r="FZ1117" s="26"/>
      <c r="GA1117" s="26"/>
      <c r="GB1117" s="26"/>
      <c r="GC1117" s="26"/>
      <c r="GD1117" s="26"/>
      <c r="GE1117" s="26"/>
      <c r="GF1117" s="26"/>
      <c r="GG1117" s="26"/>
      <c r="GH1117" s="26"/>
      <c r="GI1117" s="26"/>
      <c r="GJ1117" s="26"/>
      <c r="GK1117" s="26"/>
      <c r="GL1117" s="26"/>
      <c r="GM1117" s="26"/>
      <c r="GN1117" s="26"/>
      <c r="GO1117" s="26"/>
      <c r="GP1117" s="26"/>
      <c r="GQ1117" s="26"/>
      <c r="GR1117" s="26"/>
      <c r="GS1117" s="26"/>
      <c r="GT1117" s="26"/>
    </row>
    <row r="1118" spans="1:202" x14ac:dyDescent="0.2">
      <c r="A1118" s="26"/>
      <c r="B1118" s="26"/>
      <c r="C1118" s="26"/>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26"/>
      <c r="CE1118" s="26"/>
      <c r="CF1118" s="26"/>
      <c r="CG1118" s="26"/>
      <c r="CH1118" s="26"/>
      <c r="CI1118" s="26"/>
      <c r="CJ1118" s="26"/>
      <c r="CK1118" s="26"/>
      <c r="CL1118" s="26"/>
      <c r="CM1118" s="26"/>
      <c r="CN1118" s="26"/>
      <c r="CO1118" s="26"/>
      <c r="CP1118" s="26"/>
      <c r="CQ1118" s="26"/>
      <c r="CR1118" s="26"/>
      <c r="CS1118" s="26"/>
      <c r="CT1118" s="26"/>
      <c r="CU1118" s="26"/>
      <c r="CV1118" s="26"/>
      <c r="CW1118" s="26"/>
      <c r="CX1118" s="26"/>
      <c r="CY1118" s="26"/>
      <c r="CZ1118" s="26"/>
      <c r="DA1118" s="26"/>
      <c r="DB1118" s="26"/>
      <c r="DC1118" s="26"/>
      <c r="DD1118" s="26"/>
      <c r="DE1118" s="26"/>
      <c r="DF1118" s="26"/>
      <c r="DG1118" s="26"/>
      <c r="DH1118" s="26"/>
      <c r="DI1118" s="26"/>
      <c r="DJ1118" s="26"/>
      <c r="DK1118" s="26"/>
      <c r="DL1118" s="26"/>
      <c r="DM1118" s="26"/>
      <c r="DN1118" s="26"/>
      <c r="DO1118" s="26"/>
      <c r="DP1118" s="26"/>
      <c r="DQ1118" s="26"/>
      <c r="DR1118" s="26"/>
      <c r="DS1118" s="26"/>
      <c r="DT1118" s="26"/>
      <c r="DU1118" s="26"/>
      <c r="DV1118" s="26"/>
      <c r="DW1118" s="26"/>
      <c r="DX1118" s="26"/>
      <c r="DY1118" s="26"/>
      <c r="DZ1118" s="26"/>
      <c r="EA1118" s="26"/>
      <c r="EB1118" s="26"/>
      <c r="EC1118" s="26"/>
      <c r="ED1118" s="26"/>
      <c r="EE1118" s="26"/>
      <c r="EF1118" s="26"/>
      <c r="EG1118" s="26"/>
      <c r="EH1118" s="26"/>
      <c r="EI1118" s="26"/>
      <c r="EJ1118" s="26"/>
      <c r="EK1118" s="26"/>
      <c r="EL1118" s="26"/>
      <c r="EM1118" s="26"/>
      <c r="EN1118" s="26"/>
      <c r="EO1118" s="26"/>
      <c r="EP1118" s="26"/>
      <c r="EQ1118" s="26"/>
      <c r="ER1118" s="26"/>
      <c r="ES1118" s="26"/>
      <c r="ET1118" s="26"/>
      <c r="EU1118" s="26"/>
      <c r="EV1118" s="26"/>
      <c r="EW1118" s="26"/>
      <c r="EX1118" s="26"/>
      <c r="EY1118" s="26"/>
      <c r="EZ1118" s="26"/>
      <c r="FA1118" s="26"/>
      <c r="FB1118" s="26"/>
      <c r="FC1118" s="26"/>
      <c r="FD1118" s="26"/>
      <c r="FE1118" s="26"/>
      <c r="FF1118" s="26"/>
      <c r="FG1118" s="26"/>
      <c r="FH1118" s="26"/>
      <c r="FI1118" s="26"/>
      <c r="FJ1118" s="26"/>
      <c r="FK1118" s="26"/>
      <c r="FL1118" s="26"/>
      <c r="FM1118" s="26"/>
      <c r="FN1118" s="26"/>
      <c r="FO1118" s="26"/>
      <c r="FP1118" s="26"/>
      <c r="FQ1118" s="26"/>
      <c r="FR1118" s="26"/>
      <c r="FS1118" s="26"/>
      <c r="FT1118" s="26"/>
      <c r="FU1118" s="26"/>
      <c r="FV1118" s="26"/>
      <c r="FW1118" s="26"/>
      <c r="FX1118" s="26"/>
      <c r="FY1118" s="26"/>
      <c r="FZ1118" s="26"/>
      <c r="GA1118" s="26"/>
      <c r="GB1118" s="26"/>
      <c r="GC1118" s="26"/>
      <c r="GD1118" s="26"/>
      <c r="GE1118" s="26"/>
      <c r="GF1118" s="26"/>
      <c r="GG1118" s="26"/>
      <c r="GH1118" s="26"/>
      <c r="GI1118" s="26"/>
      <c r="GJ1118" s="26"/>
      <c r="GK1118" s="26"/>
      <c r="GL1118" s="26"/>
      <c r="GM1118" s="26"/>
      <c r="GN1118" s="26"/>
      <c r="GO1118" s="26"/>
      <c r="GP1118" s="26"/>
      <c r="GQ1118" s="26"/>
      <c r="GR1118" s="26"/>
      <c r="GS1118" s="26"/>
      <c r="GT1118" s="26"/>
    </row>
    <row r="1119" spans="1:202" x14ac:dyDescent="0.2">
      <c r="A1119" s="26"/>
      <c r="B1119" s="26"/>
      <c r="C1119" s="26"/>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26"/>
      <c r="BN1119" s="26"/>
      <c r="BO1119" s="26"/>
      <c r="BP1119" s="26"/>
      <c r="BQ1119" s="26"/>
      <c r="BR1119" s="26"/>
      <c r="BS1119" s="26"/>
      <c r="BT1119" s="26"/>
      <c r="BU1119" s="26"/>
      <c r="BV1119" s="26"/>
      <c r="BW1119" s="26"/>
      <c r="BX1119" s="26"/>
      <c r="BY1119" s="26"/>
      <c r="BZ1119" s="26"/>
      <c r="CA1119" s="26"/>
      <c r="CB1119" s="26"/>
      <c r="CC1119" s="26"/>
      <c r="CD1119" s="26"/>
      <c r="CE1119" s="26"/>
      <c r="CF1119" s="26"/>
      <c r="CG1119" s="26"/>
      <c r="CH1119" s="26"/>
      <c r="CI1119" s="26"/>
      <c r="CJ1119" s="26"/>
      <c r="CK1119" s="26"/>
      <c r="CL1119" s="26"/>
      <c r="CM1119" s="26"/>
      <c r="CN1119" s="26"/>
      <c r="CO1119" s="26"/>
      <c r="CP1119" s="26"/>
      <c r="CQ1119" s="26"/>
      <c r="CR1119" s="26"/>
      <c r="CS1119" s="26"/>
      <c r="CT1119" s="26"/>
      <c r="CU1119" s="26"/>
      <c r="CV1119" s="26"/>
      <c r="CW1119" s="26"/>
      <c r="CX1119" s="26"/>
      <c r="CY1119" s="26"/>
      <c r="CZ1119" s="26"/>
      <c r="DA1119" s="26"/>
      <c r="DB1119" s="26"/>
      <c r="DC1119" s="26"/>
      <c r="DD1119" s="26"/>
      <c r="DE1119" s="26"/>
      <c r="DF1119" s="26"/>
      <c r="DG1119" s="26"/>
      <c r="DH1119" s="26"/>
      <c r="DI1119" s="26"/>
      <c r="DJ1119" s="26"/>
      <c r="DK1119" s="26"/>
      <c r="DL1119" s="26"/>
      <c r="DM1119" s="26"/>
      <c r="DN1119" s="26"/>
      <c r="DO1119" s="26"/>
      <c r="DP1119" s="26"/>
      <c r="DQ1119" s="26"/>
      <c r="DR1119" s="26"/>
      <c r="DS1119" s="26"/>
      <c r="DT1119" s="26"/>
      <c r="DU1119" s="26"/>
      <c r="DV1119" s="26"/>
      <c r="DW1119" s="26"/>
      <c r="DX1119" s="26"/>
      <c r="DY1119" s="26"/>
      <c r="DZ1119" s="26"/>
      <c r="EA1119" s="26"/>
      <c r="EB1119" s="26"/>
      <c r="EC1119" s="26"/>
      <c r="ED1119" s="26"/>
      <c r="EE1119" s="26"/>
      <c r="EF1119" s="26"/>
      <c r="EG1119" s="26"/>
      <c r="EH1119" s="26"/>
      <c r="EI1119" s="26"/>
      <c r="EJ1119" s="26"/>
      <c r="EK1119" s="26"/>
      <c r="EL1119" s="26"/>
      <c r="EM1119" s="26"/>
      <c r="EN1119" s="26"/>
      <c r="EO1119" s="26"/>
      <c r="EP1119" s="26"/>
      <c r="EQ1119" s="26"/>
      <c r="ER1119" s="26"/>
      <c r="ES1119" s="26"/>
      <c r="ET1119" s="26"/>
      <c r="EU1119" s="26"/>
      <c r="EV1119" s="26"/>
      <c r="EW1119" s="26"/>
      <c r="EX1119" s="26"/>
      <c r="EY1119" s="26"/>
      <c r="EZ1119" s="26"/>
      <c r="FA1119" s="26"/>
      <c r="FB1119" s="26"/>
      <c r="FC1119" s="26"/>
      <c r="FD1119" s="26"/>
      <c r="FE1119" s="26"/>
      <c r="FF1119" s="26"/>
      <c r="FG1119" s="26"/>
      <c r="FH1119" s="26"/>
      <c r="FI1119" s="26"/>
      <c r="FJ1119" s="26"/>
      <c r="FK1119" s="26"/>
      <c r="FL1119" s="26"/>
      <c r="FM1119" s="26"/>
      <c r="FN1119" s="26"/>
      <c r="FO1119" s="26"/>
      <c r="FP1119" s="26"/>
      <c r="FQ1119" s="26"/>
      <c r="FR1119" s="26"/>
      <c r="FS1119" s="26"/>
      <c r="FT1119" s="26"/>
      <c r="FU1119" s="26"/>
      <c r="FV1119" s="26"/>
      <c r="FW1119" s="26"/>
      <c r="FX1119" s="26"/>
      <c r="FY1119" s="26"/>
      <c r="FZ1119" s="26"/>
      <c r="GA1119" s="26"/>
      <c r="GB1119" s="26"/>
      <c r="GC1119" s="26"/>
      <c r="GD1119" s="26"/>
      <c r="GE1119" s="26"/>
      <c r="GF1119" s="26"/>
      <c r="GG1119" s="26"/>
      <c r="GH1119" s="26"/>
      <c r="GI1119" s="26"/>
      <c r="GJ1119" s="26"/>
      <c r="GK1119" s="26"/>
      <c r="GL1119" s="26"/>
      <c r="GM1119" s="26"/>
      <c r="GN1119" s="26"/>
      <c r="GO1119" s="26"/>
      <c r="GP1119" s="26"/>
      <c r="GQ1119" s="26"/>
      <c r="GR1119" s="26"/>
      <c r="GS1119" s="26"/>
      <c r="GT1119" s="26"/>
    </row>
    <row r="1120" spans="1:202" x14ac:dyDescent="0.2">
      <c r="A1120" s="26"/>
      <c r="B1120" s="26"/>
      <c r="C1120" s="26"/>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26"/>
      <c r="CE1120" s="26"/>
      <c r="CF1120" s="26"/>
      <c r="CG1120" s="26"/>
      <c r="CH1120" s="26"/>
      <c r="CI1120" s="26"/>
      <c r="CJ1120" s="26"/>
      <c r="CK1120" s="26"/>
      <c r="CL1120" s="26"/>
      <c r="CM1120" s="26"/>
      <c r="CN1120" s="26"/>
      <c r="CO1120" s="26"/>
      <c r="CP1120" s="26"/>
      <c r="CQ1120" s="26"/>
      <c r="CR1120" s="26"/>
      <c r="CS1120" s="26"/>
      <c r="CT1120" s="26"/>
      <c r="CU1120" s="26"/>
      <c r="CV1120" s="26"/>
      <c r="CW1120" s="26"/>
      <c r="CX1120" s="26"/>
      <c r="CY1120" s="26"/>
      <c r="CZ1120" s="26"/>
      <c r="DA1120" s="26"/>
      <c r="DB1120" s="26"/>
      <c r="DC1120" s="26"/>
      <c r="DD1120" s="26"/>
      <c r="DE1120" s="26"/>
      <c r="DF1120" s="26"/>
      <c r="DG1120" s="26"/>
      <c r="DH1120" s="26"/>
      <c r="DI1120" s="26"/>
      <c r="DJ1120" s="26"/>
      <c r="DK1120" s="26"/>
      <c r="DL1120" s="26"/>
      <c r="DM1120" s="26"/>
      <c r="DN1120" s="26"/>
      <c r="DO1120" s="26"/>
      <c r="DP1120" s="26"/>
      <c r="DQ1120" s="26"/>
      <c r="DR1120" s="26"/>
      <c r="DS1120" s="26"/>
      <c r="DT1120" s="26"/>
      <c r="DU1120" s="26"/>
      <c r="DV1120" s="26"/>
      <c r="DW1120" s="26"/>
      <c r="DX1120" s="26"/>
      <c r="DY1120" s="26"/>
      <c r="DZ1120" s="26"/>
      <c r="EA1120" s="26"/>
      <c r="EB1120" s="26"/>
      <c r="EC1120" s="26"/>
      <c r="ED1120" s="26"/>
      <c r="EE1120" s="26"/>
      <c r="EF1120" s="26"/>
      <c r="EG1120" s="26"/>
      <c r="EH1120" s="26"/>
      <c r="EI1120" s="26"/>
      <c r="EJ1120" s="26"/>
      <c r="EK1120" s="26"/>
      <c r="EL1120" s="26"/>
      <c r="EM1120" s="26"/>
      <c r="EN1120" s="26"/>
      <c r="EO1120" s="26"/>
      <c r="EP1120" s="26"/>
      <c r="EQ1120" s="26"/>
      <c r="ER1120" s="26"/>
      <c r="ES1120" s="26"/>
      <c r="ET1120" s="26"/>
      <c r="EU1120" s="26"/>
      <c r="EV1120" s="26"/>
      <c r="EW1120" s="26"/>
      <c r="EX1120" s="26"/>
      <c r="EY1120" s="26"/>
      <c r="EZ1120" s="26"/>
      <c r="FA1120" s="26"/>
      <c r="FB1120" s="26"/>
      <c r="FC1120" s="26"/>
      <c r="FD1120" s="26"/>
      <c r="FE1120" s="26"/>
      <c r="FF1120" s="26"/>
      <c r="FG1120" s="26"/>
      <c r="FH1120" s="26"/>
      <c r="FI1120" s="26"/>
      <c r="FJ1120" s="26"/>
      <c r="FK1120" s="26"/>
      <c r="FL1120" s="26"/>
      <c r="FM1120" s="26"/>
      <c r="FN1120" s="26"/>
      <c r="FO1120" s="26"/>
      <c r="FP1120" s="26"/>
      <c r="FQ1120" s="26"/>
      <c r="FR1120" s="26"/>
      <c r="FS1120" s="26"/>
      <c r="FT1120" s="26"/>
      <c r="FU1120" s="26"/>
      <c r="FV1120" s="26"/>
      <c r="FW1120" s="26"/>
      <c r="FX1120" s="26"/>
      <c r="FY1120" s="26"/>
      <c r="FZ1120" s="26"/>
      <c r="GA1120" s="26"/>
      <c r="GB1120" s="26"/>
      <c r="GC1120" s="26"/>
      <c r="GD1120" s="26"/>
      <c r="GE1120" s="26"/>
      <c r="GF1120" s="26"/>
      <c r="GG1120" s="26"/>
      <c r="GH1120" s="26"/>
      <c r="GI1120" s="26"/>
      <c r="GJ1120" s="26"/>
      <c r="GK1120" s="26"/>
      <c r="GL1120" s="26"/>
      <c r="GM1120" s="26"/>
      <c r="GN1120" s="26"/>
      <c r="GO1120" s="26"/>
      <c r="GP1120" s="26"/>
      <c r="GQ1120" s="26"/>
      <c r="GR1120" s="26"/>
      <c r="GS1120" s="26"/>
      <c r="GT1120" s="26"/>
    </row>
    <row r="1121" spans="1:202" x14ac:dyDescent="0.2">
      <c r="A1121" s="26"/>
      <c r="B1121" s="26"/>
      <c r="C1121" s="26"/>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6"/>
      <c r="BI1121" s="26"/>
      <c r="BJ1121" s="26"/>
      <c r="BK1121" s="26"/>
      <c r="BL1121" s="26"/>
      <c r="BM1121" s="26"/>
      <c r="BN1121" s="26"/>
      <c r="BO1121" s="26"/>
      <c r="BP1121" s="26"/>
      <c r="BQ1121" s="26"/>
      <c r="BR1121" s="26"/>
      <c r="BS1121" s="26"/>
      <c r="BT1121" s="26"/>
      <c r="BU1121" s="26"/>
      <c r="BV1121" s="26"/>
      <c r="BW1121" s="26"/>
      <c r="BX1121" s="26"/>
      <c r="BY1121" s="26"/>
      <c r="BZ1121" s="26"/>
      <c r="CA1121" s="26"/>
      <c r="CB1121" s="26"/>
      <c r="CC1121" s="26"/>
      <c r="CD1121" s="26"/>
      <c r="CE1121" s="26"/>
      <c r="CF1121" s="26"/>
      <c r="CG1121" s="26"/>
      <c r="CH1121" s="26"/>
      <c r="CI1121" s="26"/>
      <c r="CJ1121" s="26"/>
      <c r="CK1121" s="26"/>
      <c r="CL1121" s="26"/>
      <c r="CM1121" s="26"/>
      <c r="CN1121" s="26"/>
      <c r="CO1121" s="26"/>
      <c r="CP1121" s="26"/>
      <c r="CQ1121" s="26"/>
      <c r="CR1121" s="26"/>
      <c r="CS1121" s="26"/>
      <c r="CT1121" s="26"/>
      <c r="CU1121" s="26"/>
      <c r="CV1121" s="26"/>
      <c r="CW1121" s="26"/>
      <c r="CX1121" s="26"/>
      <c r="CY1121" s="26"/>
      <c r="CZ1121" s="26"/>
      <c r="DA1121" s="26"/>
      <c r="DB1121" s="26"/>
      <c r="DC1121" s="26"/>
      <c r="DD1121" s="26"/>
      <c r="DE1121" s="26"/>
      <c r="DF1121" s="26"/>
      <c r="DG1121" s="26"/>
      <c r="DH1121" s="26"/>
      <c r="DI1121" s="26"/>
      <c r="DJ1121" s="26"/>
      <c r="DK1121" s="26"/>
      <c r="DL1121" s="26"/>
      <c r="DM1121" s="26"/>
      <c r="DN1121" s="26"/>
      <c r="DO1121" s="26"/>
      <c r="DP1121" s="26"/>
      <c r="DQ1121" s="26"/>
      <c r="DR1121" s="26"/>
      <c r="DS1121" s="26"/>
      <c r="DT1121" s="26"/>
      <c r="DU1121" s="26"/>
      <c r="DV1121" s="26"/>
      <c r="DW1121" s="26"/>
      <c r="DX1121" s="26"/>
      <c r="DY1121" s="26"/>
      <c r="DZ1121" s="26"/>
      <c r="EA1121" s="26"/>
      <c r="EB1121" s="26"/>
      <c r="EC1121" s="26"/>
      <c r="ED1121" s="26"/>
      <c r="EE1121" s="26"/>
      <c r="EF1121" s="26"/>
      <c r="EG1121" s="26"/>
      <c r="EH1121" s="26"/>
      <c r="EI1121" s="26"/>
      <c r="EJ1121" s="26"/>
      <c r="EK1121" s="26"/>
      <c r="EL1121" s="26"/>
      <c r="EM1121" s="26"/>
      <c r="EN1121" s="26"/>
      <c r="EO1121" s="26"/>
      <c r="EP1121" s="26"/>
      <c r="EQ1121" s="26"/>
      <c r="ER1121" s="26"/>
      <c r="ES1121" s="26"/>
      <c r="ET1121" s="26"/>
      <c r="EU1121" s="26"/>
      <c r="EV1121" s="26"/>
      <c r="EW1121" s="26"/>
      <c r="EX1121" s="26"/>
      <c r="EY1121" s="26"/>
      <c r="EZ1121" s="26"/>
      <c r="FA1121" s="26"/>
      <c r="FB1121" s="26"/>
      <c r="FC1121" s="26"/>
      <c r="FD1121" s="26"/>
      <c r="FE1121" s="26"/>
      <c r="FF1121" s="26"/>
      <c r="FG1121" s="26"/>
      <c r="FH1121" s="26"/>
      <c r="FI1121" s="26"/>
      <c r="FJ1121" s="26"/>
      <c r="FK1121" s="26"/>
      <c r="FL1121" s="26"/>
      <c r="FM1121" s="26"/>
      <c r="FN1121" s="26"/>
      <c r="FO1121" s="26"/>
      <c r="FP1121" s="26"/>
      <c r="FQ1121" s="26"/>
      <c r="FR1121" s="26"/>
      <c r="FS1121" s="26"/>
      <c r="FT1121" s="26"/>
      <c r="FU1121" s="26"/>
      <c r="FV1121" s="26"/>
      <c r="FW1121" s="26"/>
      <c r="FX1121" s="26"/>
      <c r="FY1121" s="26"/>
      <c r="FZ1121" s="26"/>
      <c r="GA1121" s="26"/>
      <c r="GB1121" s="26"/>
      <c r="GC1121" s="26"/>
      <c r="GD1121" s="26"/>
      <c r="GE1121" s="26"/>
      <c r="GF1121" s="26"/>
      <c r="GG1121" s="26"/>
      <c r="GH1121" s="26"/>
      <c r="GI1121" s="26"/>
      <c r="GJ1121" s="26"/>
      <c r="GK1121" s="26"/>
      <c r="GL1121" s="26"/>
      <c r="GM1121" s="26"/>
      <c r="GN1121" s="26"/>
      <c r="GO1121" s="26"/>
      <c r="GP1121" s="26"/>
      <c r="GQ1121" s="26"/>
      <c r="GR1121" s="26"/>
      <c r="GS1121" s="26"/>
      <c r="GT1121" s="26"/>
    </row>
    <row r="1122" spans="1:202" x14ac:dyDescent="0.2">
      <c r="A1122" s="26"/>
      <c r="B1122" s="26"/>
      <c r="C1122" s="26"/>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26"/>
      <c r="CE1122" s="26"/>
      <c r="CF1122" s="26"/>
      <c r="CG1122" s="26"/>
      <c r="CH1122" s="26"/>
      <c r="CI1122" s="26"/>
      <c r="CJ1122" s="26"/>
      <c r="CK1122" s="26"/>
      <c r="CL1122" s="26"/>
      <c r="CM1122" s="26"/>
      <c r="CN1122" s="26"/>
      <c r="CO1122" s="26"/>
      <c r="CP1122" s="26"/>
      <c r="CQ1122" s="26"/>
      <c r="CR1122" s="26"/>
      <c r="CS1122" s="26"/>
      <c r="CT1122" s="26"/>
      <c r="CU1122" s="26"/>
      <c r="CV1122" s="26"/>
      <c r="CW1122" s="26"/>
      <c r="CX1122" s="26"/>
      <c r="CY1122" s="26"/>
      <c r="CZ1122" s="26"/>
      <c r="DA1122" s="26"/>
      <c r="DB1122" s="26"/>
      <c r="DC1122" s="26"/>
      <c r="DD1122" s="26"/>
      <c r="DE1122" s="26"/>
      <c r="DF1122" s="26"/>
      <c r="DG1122" s="26"/>
      <c r="DH1122" s="26"/>
      <c r="DI1122" s="26"/>
      <c r="DJ1122" s="26"/>
      <c r="DK1122" s="26"/>
      <c r="DL1122" s="26"/>
      <c r="DM1122" s="26"/>
      <c r="DN1122" s="26"/>
      <c r="DO1122" s="26"/>
      <c r="DP1122" s="26"/>
      <c r="DQ1122" s="26"/>
      <c r="DR1122" s="26"/>
      <c r="DS1122" s="26"/>
      <c r="DT1122" s="26"/>
      <c r="DU1122" s="26"/>
      <c r="DV1122" s="26"/>
      <c r="DW1122" s="26"/>
      <c r="DX1122" s="26"/>
      <c r="DY1122" s="26"/>
      <c r="DZ1122" s="26"/>
      <c r="EA1122" s="26"/>
      <c r="EB1122" s="26"/>
      <c r="EC1122" s="26"/>
      <c r="ED1122" s="26"/>
      <c r="EE1122" s="26"/>
      <c r="EF1122" s="26"/>
      <c r="EG1122" s="26"/>
      <c r="EH1122" s="26"/>
      <c r="EI1122" s="26"/>
      <c r="EJ1122" s="26"/>
      <c r="EK1122" s="26"/>
      <c r="EL1122" s="26"/>
      <c r="EM1122" s="26"/>
      <c r="EN1122" s="26"/>
      <c r="EO1122" s="26"/>
      <c r="EP1122" s="26"/>
      <c r="EQ1122" s="26"/>
      <c r="ER1122" s="26"/>
      <c r="ES1122" s="26"/>
      <c r="ET1122" s="26"/>
      <c r="EU1122" s="26"/>
      <c r="EV1122" s="26"/>
      <c r="EW1122" s="26"/>
      <c r="EX1122" s="26"/>
      <c r="EY1122" s="26"/>
      <c r="EZ1122" s="26"/>
      <c r="FA1122" s="26"/>
      <c r="FB1122" s="26"/>
      <c r="FC1122" s="26"/>
      <c r="FD1122" s="26"/>
      <c r="FE1122" s="26"/>
      <c r="FF1122" s="26"/>
      <c r="FG1122" s="26"/>
      <c r="FH1122" s="26"/>
      <c r="FI1122" s="26"/>
      <c r="FJ1122" s="26"/>
      <c r="FK1122" s="26"/>
      <c r="FL1122" s="26"/>
      <c r="FM1122" s="26"/>
      <c r="FN1122" s="26"/>
      <c r="FO1122" s="26"/>
      <c r="FP1122" s="26"/>
      <c r="FQ1122" s="26"/>
      <c r="FR1122" s="26"/>
      <c r="FS1122" s="26"/>
      <c r="FT1122" s="26"/>
      <c r="FU1122" s="26"/>
      <c r="FV1122" s="26"/>
      <c r="FW1122" s="26"/>
      <c r="FX1122" s="26"/>
      <c r="FY1122" s="26"/>
      <c r="FZ1122" s="26"/>
      <c r="GA1122" s="26"/>
      <c r="GB1122" s="26"/>
      <c r="GC1122" s="26"/>
      <c r="GD1122" s="26"/>
      <c r="GE1122" s="26"/>
      <c r="GF1122" s="26"/>
      <c r="GG1122" s="26"/>
      <c r="GH1122" s="26"/>
      <c r="GI1122" s="26"/>
      <c r="GJ1122" s="26"/>
      <c r="GK1122" s="26"/>
      <c r="GL1122" s="26"/>
      <c r="GM1122" s="26"/>
      <c r="GN1122" s="26"/>
      <c r="GO1122" s="26"/>
      <c r="GP1122" s="26"/>
      <c r="GQ1122" s="26"/>
      <c r="GR1122" s="26"/>
      <c r="GS1122" s="26"/>
      <c r="GT1122" s="26"/>
    </row>
    <row r="1123" spans="1:202" x14ac:dyDescent="0.2">
      <c r="A1123" s="26"/>
      <c r="B1123" s="26"/>
      <c r="C1123" s="26"/>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6"/>
      <c r="BI1123" s="26"/>
      <c r="BJ1123" s="26"/>
      <c r="BK1123" s="26"/>
      <c r="BL1123" s="26"/>
      <c r="BM1123" s="26"/>
      <c r="BN1123" s="26"/>
      <c r="BO1123" s="26"/>
      <c r="BP1123" s="26"/>
      <c r="BQ1123" s="26"/>
      <c r="BR1123" s="26"/>
      <c r="BS1123" s="26"/>
      <c r="BT1123" s="26"/>
      <c r="BU1123" s="26"/>
      <c r="BV1123" s="26"/>
      <c r="BW1123" s="26"/>
      <c r="BX1123" s="26"/>
      <c r="BY1123" s="26"/>
      <c r="BZ1123" s="26"/>
      <c r="CA1123" s="26"/>
      <c r="CB1123" s="26"/>
      <c r="CC1123" s="26"/>
      <c r="CD1123" s="26"/>
      <c r="CE1123" s="26"/>
      <c r="CF1123" s="26"/>
      <c r="CG1123" s="26"/>
      <c r="CH1123" s="26"/>
      <c r="CI1123" s="26"/>
      <c r="CJ1123" s="26"/>
      <c r="CK1123" s="26"/>
      <c r="CL1123" s="26"/>
      <c r="CM1123" s="26"/>
      <c r="CN1123" s="26"/>
      <c r="CO1123" s="26"/>
      <c r="CP1123" s="26"/>
      <c r="CQ1123" s="26"/>
      <c r="CR1123" s="26"/>
      <c r="CS1123" s="26"/>
      <c r="CT1123" s="26"/>
      <c r="CU1123" s="26"/>
      <c r="CV1123" s="26"/>
      <c r="CW1123" s="26"/>
      <c r="CX1123" s="26"/>
      <c r="CY1123" s="26"/>
      <c r="CZ1123" s="26"/>
      <c r="DA1123" s="26"/>
      <c r="DB1123" s="26"/>
      <c r="DC1123" s="26"/>
      <c r="DD1123" s="26"/>
      <c r="DE1123" s="26"/>
      <c r="DF1123" s="26"/>
      <c r="DG1123" s="26"/>
      <c r="DH1123" s="26"/>
      <c r="DI1123" s="26"/>
      <c r="DJ1123" s="26"/>
      <c r="DK1123" s="26"/>
      <c r="DL1123" s="26"/>
      <c r="DM1123" s="26"/>
      <c r="DN1123" s="26"/>
      <c r="DO1123" s="26"/>
      <c r="DP1123" s="26"/>
      <c r="DQ1123" s="26"/>
      <c r="DR1123" s="26"/>
      <c r="DS1123" s="26"/>
      <c r="DT1123" s="26"/>
      <c r="DU1123" s="26"/>
      <c r="DV1123" s="26"/>
      <c r="DW1123" s="26"/>
      <c r="DX1123" s="26"/>
      <c r="DY1123" s="26"/>
      <c r="DZ1123" s="26"/>
      <c r="EA1123" s="26"/>
      <c r="EB1123" s="26"/>
      <c r="EC1123" s="26"/>
      <c r="ED1123" s="26"/>
      <c r="EE1123" s="26"/>
      <c r="EF1123" s="26"/>
      <c r="EG1123" s="26"/>
      <c r="EH1123" s="26"/>
      <c r="EI1123" s="26"/>
      <c r="EJ1123" s="26"/>
      <c r="EK1123" s="26"/>
      <c r="EL1123" s="26"/>
      <c r="EM1123" s="26"/>
      <c r="EN1123" s="26"/>
      <c r="EO1123" s="26"/>
      <c r="EP1123" s="26"/>
      <c r="EQ1123" s="26"/>
      <c r="ER1123" s="26"/>
      <c r="ES1123" s="26"/>
      <c r="ET1123" s="26"/>
      <c r="EU1123" s="26"/>
      <c r="EV1123" s="26"/>
      <c r="EW1123" s="26"/>
      <c r="EX1123" s="26"/>
      <c r="EY1123" s="26"/>
      <c r="EZ1123" s="26"/>
      <c r="FA1123" s="26"/>
      <c r="FB1123" s="26"/>
      <c r="FC1123" s="26"/>
      <c r="FD1123" s="26"/>
      <c r="FE1123" s="26"/>
      <c r="FF1123" s="26"/>
      <c r="FG1123" s="26"/>
      <c r="FH1123" s="26"/>
      <c r="FI1123" s="26"/>
      <c r="FJ1123" s="26"/>
      <c r="FK1123" s="26"/>
      <c r="FL1123" s="26"/>
      <c r="FM1123" s="26"/>
      <c r="FN1123" s="26"/>
      <c r="FO1123" s="26"/>
      <c r="FP1123" s="26"/>
      <c r="FQ1123" s="26"/>
      <c r="FR1123" s="26"/>
      <c r="FS1123" s="26"/>
      <c r="FT1123" s="26"/>
      <c r="FU1123" s="26"/>
      <c r="FV1123" s="26"/>
      <c r="FW1123" s="26"/>
      <c r="FX1123" s="26"/>
      <c r="FY1123" s="26"/>
      <c r="FZ1123" s="26"/>
      <c r="GA1123" s="26"/>
      <c r="GB1123" s="26"/>
      <c r="GC1123" s="26"/>
      <c r="GD1123" s="26"/>
      <c r="GE1123" s="26"/>
      <c r="GF1123" s="26"/>
      <c r="GG1123" s="26"/>
      <c r="GH1123" s="26"/>
      <c r="GI1123" s="26"/>
      <c r="GJ1123" s="26"/>
      <c r="GK1123" s="26"/>
      <c r="GL1123" s="26"/>
      <c r="GM1123" s="26"/>
      <c r="GN1123" s="26"/>
      <c r="GO1123" s="26"/>
      <c r="GP1123" s="26"/>
      <c r="GQ1123" s="26"/>
      <c r="GR1123" s="26"/>
      <c r="GS1123" s="26"/>
      <c r="GT1123" s="26"/>
    </row>
    <row r="1124" spans="1:202" x14ac:dyDescent="0.2">
      <c r="A1124" s="26"/>
      <c r="B1124" s="26"/>
      <c r="C1124" s="26"/>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26"/>
      <c r="CE1124" s="26"/>
      <c r="CF1124" s="26"/>
      <c r="CG1124" s="26"/>
      <c r="CH1124" s="26"/>
      <c r="CI1124" s="26"/>
      <c r="CJ1124" s="26"/>
      <c r="CK1124" s="26"/>
      <c r="CL1124" s="26"/>
      <c r="CM1124" s="26"/>
      <c r="CN1124" s="26"/>
      <c r="CO1124" s="26"/>
      <c r="CP1124" s="26"/>
      <c r="CQ1124" s="26"/>
      <c r="CR1124" s="26"/>
      <c r="CS1124" s="26"/>
      <c r="CT1124" s="26"/>
      <c r="CU1124" s="26"/>
      <c r="CV1124" s="26"/>
      <c r="CW1124" s="26"/>
      <c r="CX1124" s="26"/>
      <c r="CY1124" s="26"/>
      <c r="CZ1124" s="26"/>
      <c r="DA1124" s="26"/>
      <c r="DB1124" s="26"/>
      <c r="DC1124" s="26"/>
      <c r="DD1124" s="26"/>
      <c r="DE1124" s="26"/>
      <c r="DF1124" s="26"/>
      <c r="DG1124" s="26"/>
      <c r="DH1124" s="26"/>
      <c r="DI1124" s="26"/>
      <c r="DJ1124" s="26"/>
      <c r="DK1124" s="26"/>
      <c r="DL1124" s="26"/>
      <c r="DM1124" s="26"/>
      <c r="DN1124" s="26"/>
      <c r="DO1124" s="26"/>
      <c r="DP1124" s="26"/>
      <c r="DQ1124" s="26"/>
      <c r="DR1124" s="26"/>
      <c r="DS1124" s="26"/>
      <c r="DT1124" s="26"/>
      <c r="DU1124" s="26"/>
      <c r="DV1124" s="26"/>
      <c r="DW1124" s="26"/>
      <c r="DX1124" s="26"/>
      <c r="DY1124" s="26"/>
      <c r="DZ1124" s="26"/>
      <c r="EA1124" s="26"/>
      <c r="EB1124" s="26"/>
      <c r="EC1124" s="26"/>
      <c r="ED1124" s="26"/>
      <c r="EE1124" s="26"/>
      <c r="EF1124" s="26"/>
      <c r="EG1124" s="26"/>
      <c r="EH1124" s="26"/>
      <c r="EI1124" s="26"/>
      <c r="EJ1124" s="26"/>
      <c r="EK1124" s="26"/>
      <c r="EL1124" s="26"/>
      <c r="EM1124" s="26"/>
      <c r="EN1124" s="26"/>
      <c r="EO1124" s="26"/>
      <c r="EP1124" s="26"/>
      <c r="EQ1124" s="26"/>
      <c r="ER1124" s="26"/>
      <c r="ES1124" s="26"/>
      <c r="ET1124" s="26"/>
      <c r="EU1124" s="26"/>
      <c r="EV1124" s="26"/>
      <c r="EW1124" s="26"/>
      <c r="EX1124" s="26"/>
      <c r="EY1124" s="26"/>
      <c r="EZ1124" s="26"/>
      <c r="FA1124" s="26"/>
      <c r="FB1124" s="26"/>
      <c r="FC1124" s="26"/>
      <c r="FD1124" s="26"/>
      <c r="FE1124" s="26"/>
      <c r="FF1124" s="26"/>
      <c r="FG1124" s="26"/>
      <c r="FH1124" s="26"/>
      <c r="FI1124" s="26"/>
      <c r="FJ1124" s="26"/>
      <c r="FK1124" s="26"/>
      <c r="FL1124" s="26"/>
      <c r="FM1124" s="26"/>
      <c r="FN1124" s="26"/>
      <c r="FO1124" s="26"/>
      <c r="FP1124" s="26"/>
      <c r="FQ1124" s="26"/>
      <c r="FR1124" s="26"/>
      <c r="FS1124" s="26"/>
      <c r="FT1124" s="26"/>
      <c r="FU1124" s="26"/>
      <c r="FV1124" s="26"/>
      <c r="FW1124" s="26"/>
      <c r="FX1124" s="26"/>
      <c r="FY1124" s="26"/>
      <c r="FZ1124" s="26"/>
      <c r="GA1124" s="26"/>
      <c r="GB1124" s="26"/>
      <c r="GC1124" s="26"/>
      <c r="GD1124" s="26"/>
      <c r="GE1124" s="26"/>
      <c r="GF1124" s="26"/>
      <c r="GG1124" s="26"/>
      <c r="GH1124" s="26"/>
      <c r="GI1124" s="26"/>
      <c r="GJ1124" s="26"/>
      <c r="GK1124" s="26"/>
      <c r="GL1124" s="26"/>
      <c r="GM1124" s="26"/>
      <c r="GN1124" s="26"/>
      <c r="GO1124" s="26"/>
      <c r="GP1124" s="26"/>
      <c r="GQ1124" s="26"/>
      <c r="GR1124" s="26"/>
      <c r="GS1124" s="26"/>
      <c r="GT1124" s="26"/>
    </row>
    <row r="1125" spans="1:202" x14ac:dyDescent="0.2">
      <c r="A1125" s="26"/>
      <c r="B1125" s="26"/>
      <c r="C1125" s="26"/>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6"/>
      <c r="BI1125" s="26"/>
      <c r="BJ1125" s="26"/>
      <c r="BK1125" s="26"/>
      <c r="BL1125" s="26"/>
      <c r="BM1125" s="26"/>
      <c r="BN1125" s="26"/>
      <c r="BO1125" s="26"/>
      <c r="BP1125" s="26"/>
      <c r="BQ1125" s="26"/>
      <c r="BR1125" s="26"/>
      <c r="BS1125" s="26"/>
      <c r="BT1125" s="26"/>
      <c r="BU1125" s="26"/>
      <c r="BV1125" s="26"/>
      <c r="BW1125" s="26"/>
      <c r="BX1125" s="26"/>
      <c r="BY1125" s="26"/>
      <c r="BZ1125" s="26"/>
      <c r="CA1125" s="26"/>
      <c r="CB1125" s="26"/>
      <c r="CC1125" s="26"/>
      <c r="CD1125" s="26"/>
      <c r="CE1125" s="26"/>
      <c r="CF1125" s="26"/>
      <c r="CG1125" s="26"/>
      <c r="CH1125" s="26"/>
      <c r="CI1125" s="26"/>
      <c r="CJ1125" s="26"/>
      <c r="CK1125" s="26"/>
      <c r="CL1125" s="26"/>
      <c r="CM1125" s="26"/>
      <c r="CN1125" s="26"/>
      <c r="CO1125" s="26"/>
      <c r="CP1125" s="26"/>
      <c r="CQ1125" s="26"/>
      <c r="CR1125" s="26"/>
      <c r="CS1125" s="26"/>
      <c r="CT1125" s="26"/>
      <c r="CU1125" s="26"/>
      <c r="CV1125" s="26"/>
      <c r="CW1125" s="26"/>
      <c r="CX1125" s="26"/>
      <c r="CY1125" s="26"/>
      <c r="CZ1125" s="26"/>
      <c r="DA1125" s="26"/>
      <c r="DB1125" s="26"/>
      <c r="DC1125" s="26"/>
      <c r="DD1125" s="26"/>
      <c r="DE1125" s="26"/>
      <c r="DF1125" s="26"/>
      <c r="DG1125" s="26"/>
      <c r="DH1125" s="26"/>
      <c r="DI1125" s="26"/>
      <c r="DJ1125" s="26"/>
      <c r="DK1125" s="26"/>
      <c r="DL1125" s="26"/>
      <c r="DM1125" s="26"/>
      <c r="DN1125" s="26"/>
      <c r="DO1125" s="26"/>
      <c r="DP1125" s="26"/>
      <c r="DQ1125" s="26"/>
      <c r="DR1125" s="26"/>
      <c r="DS1125" s="26"/>
      <c r="DT1125" s="26"/>
      <c r="DU1125" s="26"/>
      <c r="DV1125" s="26"/>
      <c r="DW1125" s="26"/>
      <c r="DX1125" s="26"/>
      <c r="DY1125" s="26"/>
      <c r="DZ1125" s="26"/>
      <c r="EA1125" s="26"/>
      <c r="EB1125" s="26"/>
      <c r="EC1125" s="26"/>
      <c r="ED1125" s="26"/>
      <c r="EE1125" s="26"/>
      <c r="EF1125" s="26"/>
      <c r="EG1125" s="26"/>
      <c r="EH1125" s="26"/>
      <c r="EI1125" s="26"/>
      <c r="EJ1125" s="26"/>
      <c r="EK1125" s="26"/>
      <c r="EL1125" s="26"/>
      <c r="EM1125" s="26"/>
      <c r="EN1125" s="26"/>
      <c r="EO1125" s="26"/>
      <c r="EP1125" s="26"/>
      <c r="EQ1125" s="26"/>
      <c r="ER1125" s="26"/>
      <c r="ES1125" s="26"/>
      <c r="ET1125" s="26"/>
      <c r="EU1125" s="26"/>
      <c r="EV1125" s="26"/>
      <c r="EW1125" s="26"/>
      <c r="EX1125" s="26"/>
      <c r="EY1125" s="26"/>
      <c r="EZ1125" s="26"/>
      <c r="FA1125" s="26"/>
      <c r="FB1125" s="26"/>
      <c r="FC1125" s="26"/>
      <c r="FD1125" s="26"/>
      <c r="FE1125" s="26"/>
      <c r="FF1125" s="26"/>
      <c r="FG1125" s="26"/>
      <c r="FH1125" s="26"/>
      <c r="FI1125" s="26"/>
      <c r="FJ1125" s="26"/>
      <c r="FK1125" s="26"/>
      <c r="FL1125" s="26"/>
      <c r="FM1125" s="26"/>
      <c r="FN1125" s="26"/>
      <c r="FO1125" s="26"/>
      <c r="FP1125" s="26"/>
      <c r="FQ1125" s="26"/>
      <c r="FR1125" s="26"/>
      <c r="FS1125" s="26"/>
      <c r="FT1125" s="26"/>
      <c r="FU1125" s="26"/>
      <c r="FV1125" s="26"/>
      <c r="FW1125" s="26"/>
      <c r="FX1125" s="26"/>
      <c r="FY1125" s="26"/>
      <c r="FZ1125" s="26"/>
      <c r="GA1125" s="26"/>
      <c r="GB1125" s="26"/>
      <c r="GC1125" s="26"/>
      <c r="GD1125" s="26"/>
      <c r="GE1125" s="26"/>
      <c r="GF1125" s="26"/>
      <c r="GG1125" s="26"/>
      <c r="GH1125" s="26"/>
      <c r="GI1125" s="26"/>
      <c r="GJ1125" s="26"/>
      <c r="GK1125" s="26"/>
      <c r="GL1125" s="26"/>
      <c r="GM1125" s="26"/>
      <c r="GN1125" s="26"/>
      <c r="GO1125" s="26"/>
      <c r="GP1125" s="26"/>
      <c r="GQ1125" s="26"/>
      <c r="GR1125" s="26"/>
      <c r="GS1125" s="26"/>
      <c r="GT1125" s="26"/>
    </row>
    <row r="1126" spans="1:202" x14ac:dyDescent="0.2">
      <c r="A1126" s="26"/>
      <c r="B1126" s="26"/>
      <c r="C1126" s="26"/>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26"/>
      <c r="CE1126" s="26"/>
      <c r="CF1126" s="26"/>
      <c r="CG1126" s="26"/>
      <c r="CH1126" s="26"/>
      <c r="CI1126" s="26"/>
      <c r="CJ1126" s="26"/>
      <c r="CK1126" s="26"/>
      <c r="CL1126" s="26"/>
      <c r="CM1126" s="26"/>
      <c r="CN1126" s="26"/>
      <c r="CO1126" s="26"/>
      <c r="CP1126" s="26"/>
      <c r="CQ1126" s="26"/>
      <c r="CR1126" s="26"/>
      <c r="CS1126" s="26"/>
      <c r="CT1126" s="26"/>
      <c r="CU1126" s="26"/>
      <c r="CV1126" s="26"/>
      <c r="CW1126" s="26"/>
      <c r="CX1126" s="26"/>
      <c r="CY1126" s="26"/>
      <c r="CZ1126" s="26"/>
      <c r="DA1126" s="26"/>
      <c r="DB1126" s="26"/>
      <c r="DC1126" s="26"/>
      <c r="DD1126" s="26"/>
      <c r="DE1126" s="26"/>
      <c r="DF1126" s="26"/>
      <c r="DG1126" s="26"/>
      <c r="DH1126" s="26"/>
      <c r="DI1126" s="26"/>
      <c r="DJ1126" s="26"/>
      <c r="DK1126" s="26"/>
      <c r="DL1126" s="26"/>
      <c r="DM1126" s="26"/>
      <c r="DN1126" s="26"/>
      <c r="DO1126" s="26"/>
      <c r="DP1126" s="26"/>
      <c r="DQ1126" s="26"/>
      <c r="DR1126" s="26"/>
      <c r="DS1126" s="26"/>
      <c r="DT1126" s="26"/>
      <c r="DU1126" s="26"/>
      <c r="DV1126" s="26"/>
      <c r="DW1126" s="26"/>
      <c r="DX1126" s="26"/>
      <c r="DY1126" s="26"/>
      <c r="DZ1126" s="26"/>
      <c r="EA1126" s="26"/>
      <c r="EB1126" s="26"/>
      <c r="EC1126" s="26"/>
      <c r="ED1126" s="26"/>
      <c r="EE1126" s="26"/>
      <c r="EF1126" s="26"/>
      <c r="EG1126" s="26"/>
      <c r="EH1126" s="26"/>
      <c r="EI1126" s="26"/>
      <c r="EJ1126" s="26"/>
      <c r="EK1126" s="26"/>
      <c r="EL1126" s="26"/>
      <c r="EM1126" s="26"/>
      <c r="EN1126" s="26"/>
      <c r="EO1126" s="26"/>
      <c r="EP1126" s="26"/>
      <c r="EQ1126" s="26"/>
      <c r="ER1126" s="26"/>
      <c r="ES1126" s="26"/>
      <c r="ET1126" s="26"/>
      <c r="EU1126" s="26"/>
      <c r="EV1126" s="26"/>
      <c r="EW1126" s="26"/>
      <c r="EX1126" s="26"/>
      <c r="EY1126" s="26"/>
      <c r="EZ1126" s="26"/>
      <c r="FA1126" s="26"/>
      <c r="FB1126" s="26"/>
      <c r="FC1126" s="26"/>
      <c r="FD1126" s="26"/>
      <c r="FE1126" s="26"/>
      <c r="FF1126" s="26"/>
      <c r="FG1126" s="26"/>
      <c r="FH1126" s="26"/>
      <c r="FI1126" s="26"/>
      <c r="FJ1126" s="26"/>
      <c r="FK1126" s="26"/>
      <c r="FL1126" s="26"/>
      <c r="FM1126" s="26"/>
      <c r="FN1126" s="26"/>
      <c r="FO1126" s="26"/>
      <c r="FP1126" s="26"/>
      <c r="FQ1126" s="26"/>
      <c r="FR1126" s="26"/>
      <c r="FS1126" s="26"/>
      <c r="FT1126" s="26"/>
      <c r="FU1126" s="26"/>
      <c r="FV1126" s="26"/>
      <c r="FW1126" s="26"/>
      <c r="FX1126" s="26"/>
      <c r="FY1126" s="26"/>
      <c r="FZ1126" s="26"/>
      <c r="GA1126" s="26"/>
      <c r="GB1126" s="26"/>
      <c r="GC1126" s="26"/>
      <c r="GD1126" s="26"/>
      <c r="GE1126" s="26"/>
      <c r="GF1126" s="26"/>
      <c r="GG1126" s="26"/>
      <c r="GH1126" s="26"/>
      <c r="GI1126" s="26"/>
      <c r="GJ1126" s="26"/>
      <c r="GK1126" s="26"/>
      <c r="GL1126" s="26"/>
      <c r="GM1126" s="26"/>
      <c r="GN1126" s="26"/>
      <c r="GO1126" s="26"/>
      <c r="GP1126" s="26"/>
      <c r="GQ1126" s="26"/>
      <c r="GR1126" s="26"/>
      <c r="GS1126" s="26"/>
      <c r="GT1126" s="26"/>
    </row>
    <row r="1127" spans="1:202" x14ac:dyDescent="0.2">
      <c r="A1127" s="26"/>
      <c r="B1127" s="26"/>
      <c r="C1127" s="26"/>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26"/>
      <c r="BN1127" s="26"/>
      <c r="BO1127" s="26"/>
      <c r="BP1127" s="26"/>
      <c r="BQ1127" s="26"/>
      <c r="BR1127" s="26"/>
      <c r="BS1127" s="26"/>
      <c r="BT1127" s="26"/>
      <c r="BU1127" s="26"/>
      <c r="BV1127" s="26"/>
      <c r="BW1127" s="26"/>
      <c r="BX1127" s="26"/>
      <c r="BY1127" s="26"/>
      <c r="BZ1127" s="26"/>
      <c r="CA1127" s="26"/>
      <c r="CB1127" s="26"/>
      <c r="CC1127" s="26"/>
      <c r="CD1127" s="26"/>
      <c r="CE1127" s="26"/>
      <c r="CF1127" s="26"/>
      <c r="CG1127" s="26"/>
      <c r="CH1127" s="26"/>
      <c r="CI1127" s="26"/>
      <c r="CJ1127" s="26"/>
      <c r="CK1127" s="26"/>
      <c r="CL1127" s="26"/>
      <c r="CM1127" s="26"/>
      <c r="CN1127" s="26"/>
      <c r="CO1127" s="26"/>
      <c r="CP1127" s="26"/>
      <c r="CQ1127" s="26"/>
      <c r="CR1127" s="26"/>
      <c r="CS1127" s="26"/>
      <c r="CT1127" s="26"/>
      <c r="CU1127" s="26"/>
      <c r="CV1127" s="26"/>
      <c r="CW1127" s="26"/>
      <c r="CX1127" s="26"/>
      <c r="CY1127" s="26"/>
      <c r="CZ1127" s="26"/>
      <c r="DA1127" s="26"/>
      <c r="DB1127" s="26"/>
      <c r="DC1127" s="26"/>
      <c r="DD1127" s="26"/>
      <c r="DE1127" s="26"/>
      <c r="DF1127" s="26"/>
      <c r="DG1127" s="26"/>
      <c r="DH1127" s="26"/>
      <c r="DI1127" s="26"/>
      <c r="DJ1127" s="26"/>
      <c r="DK1127" s="26"/>
      <c r="DL1127" s="26"/>
      <c r="DM1127" s="26"/>
      <c r="DN1127" s="26"/>
      <c r="DO1127" s="26"/>
      <c r="DP1127" s="26"/>
      <c r="DQ1127" s="26"/>
      <c r="DR1127" s="26"/>
      <c r="DS1127" s="26"/>
      <c r="DT1127" s="26"/>
      <c r="DU1127" s="26"/>
      <c r="DV1127" s="26"/>
      <c r="DW1127" s="26"/>
      <c r="DX1127" s="26"/>
      <c r="DY1127" s="26"/>
      <c r="DZ1127" s="26"/>
      <c r="EA1127" s="26"/>
      <c r="EB1127" s="26"/>
      <c r="EC1127" s="26"/>
      <c r="ED1127" s="26"/>
      <c r="EE1127" s="26"/>
      <c r="EF1127" s="26"/>
      <c r="EG1127" s="26"/>
      <c r="EH1127" s="26"/>
      <c r="EI1127" s="26"/>
      <c r="EJ1127" s="26"/>
      <c r="EK1127" s="26"/>
      <c r="EL1127" s="26"/>
      <c r="EM1127" s="26"/>
      <c r="EN1127" s="26"/>
      <c r="EO1127" s="26"/>
      <c r="EP1127" s="26"/>
      <c r="EQ1127" s="26"/>
      <c r="ER1127" s="26"/>
      <c r="ES1127" s="26"/>
      <c r="ET1127" s="26"/>
      <c r="EU1127" s="26"/>
      <c r="EV1127" s="26"/>
      <c r="EW1127" s="26"/>
      <c r="EX1127" s="26"/>
      <c r="EY1127" s="26"/>
      <c r="EZ1127" s="26"/>
      <c r="FA1127" s="26"/>
      <c r="FB1127" s="26"/>
      <c r="FC1127" s="26"/>
      <c r="FD1127" s="26"/>
      <c r="FE1127" s="26"/>
      <c r="FF1127" s="26"/>
      <c r="FG1127" s="26"/>
      <c r="FH1127" s="26"/>
      <c r="FI1127" s="26"/>
      <c r="FJ1127" s="26"/>
      <c r="FK1127" s="26"/>
      <c r="FL1127" s="26"/>
      <c r="FM1127" s="26"/>
      <c r="FN1127" s="26"/>
      <c r="FO1127" s="26"/>
      <c r="FP1127" s="26"/>
      <c r="FQ1127" s="26"/>
      <c r="FR1127" s="26"/>
      <c r="FS1127" s="26"/>
      <c r="FT1127" s="26"/>
      <c r="FU1127" s="26"/>
      <c r="FV1127" s="26"/>
      <c r="FW1127" s="26"/>
      <c r="FX1127" s="26"/>
      <c r="FY1127" s="26"/>
      <c r="FZ1127" s="26"/>
      <c r="GA1127" s="26"/>
      <c r="GB1127" s="26"/>
      <c r="GC1127" s="26"/>
      <c r="GD1127" s="26"/>
      <c r="GE1127" s="26"/>
      <c r="GF1127" s="26"/>
      <c r="GG1127" s="26"/>
      <c r="GH1127" s="26"/>
      <c r="GI1127" s="26"/>
      <c r="GJ1127" s="26"/>
      <c r="GK1127" s="26"/>
      <c r="GL1127" s="26"/>
      <c r="GM1127" s="26"/>
      <c r="GN1127" s="26"/>
      <c r="GO1127" s="26"/>
      <c r="GP1127" s="26"/>
      <c r="GQ1127" s="26"/>
      <c r="GR1127" s="26"/>
      <c r="GS1127" s="26"/>
      <c r="GT1127" s="26"/>
    </row>
    <row r="1128" spans="1:202" x14ac:dyDescent="0.2">
      <c r="A1128" s="26"/>
      <c r="B1128" s="26"/>
      <c r="C1128" s="26"/>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26"/>
      <c r="CE1128" s="26"/>
      <c r="CF1128" s="26"/>
      <c r="CG1128" s="26"/>
      <c r="CH1128" s="26"/>
      <c r="CI1128" s="26"/>
      <c r="CJ1128" s="26"/>
      <c r="CK1128" s="26"/>
      <c r="CL1128" s="26"/>
      <c r="CM1128" s="26"/>
      <c r="CN1128" s="26"/>
      <c r="CO1128" s="26"/>
      <c r="CP1128" s="26"/>
      <c r="CQ1128" s="26"/>
      <c r="CR1128" s="26"/>
      <c r="CS1128" s="26"/>
      <c r="CT1128" s="26"/>
      <c r="CU1128" s="26"/>
      <c r="CV1128" s="26"/>
      <c r="CW1128" s="26"/>
      <c r="CX1128" s="26"/>
      <c r="CY1128" s="26"/>
      <c r="CZ1128" s="26"/>
      <c r="DA1128" s="26"/>
      <c r="DB1128" s="26"/>
      <c r="DC1128" s="26"/>
      <c r="DD1128" s="26"/>
      <c r="DE1128" s="26"/>
      <c r="DF1128" s="26"/>
      <c r="DG1128" s="26"/>
      <c r="DH1128" s="26"/>
      <c r="DI1128" s="26"/>
      <c r="DJ1128" s="26"/>
      <c r="DK1128" s="26"/>
      <c r="DL1128" s="26"/>
      <c r="DM1128" s="26"/>
      <c r="DN1128" s="26"/>
      <c r="DO1128" s="26"/>
      <c r="DP1128" s="26"/>
      <c r="DQ1128" s="26"/>
      <c r="DR1128" s="26"/>
      <c r="DS1128" s="26"/>
      <c r="DT1128" s="26"/>
      <c r="DU1128" s="26"/>
      <c r="DV1128" s="26"/>
      <c r="DW1128" s="26"/>
      <c r="DX1128" s="26"/>
      <c r="DY1128" s="26"/>
      <c r="DZ1128" s="26"/>
      <c r="EA1128" s="26"/>
      <c r="EB1128" s="26"/>
      <c r="EC1128" s="26"/>
      <c r="ED1128" s="26"/>
      <c r="EE1128" s="26"/>
      <c r="EF1128" s="26"/>
      <c r="EG1128" s="26"/>
      <c r="EH1128" s="26"/>
      <c r="EI1128" s="26"/>
      <c r="EJ1128" s="26"/>
      <c r="EK1128" s="26"/>
      <c r="EL1128" s="26"/>
      <c r="EM1128" s="26"/>
      <c r="EN1128" s="26"/>
      <c r="EO1128" s="26"/>
      <c r="EP1128" s="26"/>
      <c r="EQ1128" s="26"/>
      <c r="ER1128" s="26"/>
      <c r="ES1128" s="26"/>
      <c r="ET1128" s="26"/>
      <c r="EU1128" s="26"/>
      <c r="EV1128" s="26"/>
      <c r="EW1128" s="26"/>
      <c r="EX1128" s="26"/>
      <c r="EY1128" s="26"/>
      <c r="EZ1128" s="26"/>
      <c r="FA1128" s="26"/>
      <c r="FB1128" s="26"/>
      <c r="FC1128" s="26"/>
      <c r="FD1128" s="26"/>
      <c r="FE1128" s="26"/>
      <c r="FF1128" s="26"/>
      <c r="FG1128" s="26"/>
      <c r="FH1128" s="26"/>
      <c r="FI1128" s="26"/>
      <c r="FJ1128" s="26"/>
      <c r="FK1128" s="26"/>
      <c r="FL1128" s="26"/>
      <c r="FM1128" s="26"/>
      <c r="FN1128" s="26"/>
      <c r="FO1128" s="26"/>
      <c r="FP1128" s="26"/>
      <c r="FQ1128" s="26"/>
      <c r="FR1128" s="26"/>
      <c r="FS1128" s="26"/>
      <c r="FT1128" s="26"/>
      <c r="FU1128" s="26"/>
      <c r="FV1128" s="26"/>
      <c r="FW1128" s="26"/>
      <c r="FX1128" s="26"/>
      <c r="FY1128" s="26"/>
      <c r="FZ1128" s="26"/>
      <c r="GA1128" s="26"/>
      <c r="GB1128" s="26"/>
      <c r="GC1128" s="26"/>
      <c r="GD1128" s="26"/>
      <c r="GE1128" s="26"/>
      <c r="GF1128" s="26"/>
      <c r="GG1128" s="26"/>
      <c r="GH1128" s="26"/>
      <c r="GI1128" s="26"/>
      <c r="GJ1128" s="26"/>
      <c r="GK1128" s="26"/>
      <c r="GL1128" s="26"/>
      <c r="GM1128" s="26"/>
      <c r="GN1128" s="26"/>
      <c r="GO1128" s="26"/>
      <c r="GP1128" s="26"/>
      <c r="GQ1128" s="26"/>
      <c r="GR1128" s="26"/>
      <c r="GS1128" s="26"/>
      <c r="GT1128" s="26"/>
    </row>
    <row r="1129" spans="1:202" x14ac:dyDescent="0.2">
      <c r="A1129" s="26"/>
      <c r="B1129" s="26"/>
      <c r="C1129" s="26"/>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26"/>
      <c r="BN1129" s="26"/>
      <c r="BO1129" s="26"/>
      <c r="BP1129" s="26"/>
      <c r="BQ1129" s="26"/>
      <c r="BR1129" s="26"/>
      <c r="BS1129" s="26"/>
      <c r="BT1129" s="26"/>
      <c r="BU1129" s="26"/>
      <c r="BV1129" s="26"/>
      <c r="BW1129" s="26"/>
      <c r="BX1129" s="26"/>
      <c r="BY1129" s="26"/>
      <c r="BZ1129" s="26"/>
      <c r="CA1129" s="26"/>
      <c r="CB1129" s="26"/>
      <c r="CC1129" s="26"/>
      <c r="CD1129" s="26"/>
      <c r="CE1129" s="26"/>
      <c r="CF1129" s="26"/>
      <c r="CG1129" s="26"/>
      <c r="CH1129" s="26"/>
      <c r="CI1129" s="26"/>
      <c r="CJ1129" s="26"/>
      <c r="CK1129" s="26"/>
      <c r="CL1129" s="26"/>
      <c r="CM1129" s="26"/>
      <c r="CN1129" s="26"/>
      <c r="CO1129" s="26"/>
      <c r="CP1129" s="26"/>
      <c r="CQ1129" s="26"/>
      <c r="CR1129" s="26"/>
      <c r="CS1129" s="26"/>
      <c r="CT1129" s="26"/>
      <c r="CU1129" s="26"/>
      <c r="CV1129" s="26"/>
      <c r="CW1129" s="26"/>
      <c r="CX1129" s="26"/>
      <c r="CY1129" s="26"/>
      <c r="CZ1129" s="26"/>
      <c r="DA1129" s="26"/>
      <c r="DB1129" s="26"/>
      <c r="DC1129" s="26"/>
      <c r="DD1129" s="26"/>
      <c r="DE1129" s="26"/>
      <c r="DF1129" s="26"/>
      <c r="DG1129" s="26"/>
      <c r="DH1129" s="26"/>
      <c r="DI1129" s="26"/>
      <c r="DJ1129" s="26"/>
      <c r="DK1129" s="26"/>
      <c r="DL1129" s="26"/>
      <c r="DM1129" s="26"/>
      <c r="DN1129" s="26"/>
      <c r="DO1129" s="26"/>
      <c r="DP1129" s="26"/>
      <c r="DQ1129" s="26"/>
      <c r="DR1129" s="26"/>
      <c r="DS1129" s="26"/>
      <c r="DT1129" s="26"/>
      <c r="DU1129" s="26"/>
      <c r="DV1129" s="26"/>
      <c r="DW1129" s="26"/>
      <c r="DX1129" s="26"/>
      <c r="DY1129" s="26"/>
      <c r="DZ1129" s="26"/>
      <c r="EA1129" s="26"/>
      <c r="EB1129" s="26"/>
      <c r="EC1129" s="26"/>
      <c r="ED1129" s="26"/>
      <c r="EE1129" s="26"/>
      <c r="EF1129" s="26"/>
      <c r="EG1129" s="26"/>
      <c r="EH1129" s="26"/>
      <c r="EI1129" s="26"/>
      <c r="EJ1129" s="26"/>
      <c r="EK1129" s="26"/>
      <c r="EL1129" s="26"/>
      <c r="EM1129" s="26"/>
      <c r="EN1129" s="26"/>
      <c r="EO1129" s="26"/>
      <c r="EP1129" s="26"/>
      <c r="EQ1129" s="26"/>
      <c r="ER1129" s="26"/>
      <c r="ES1129" s="26"/>
      <c r="ET1129" s="26"/>
      <c r="EU1129" s="26"/>
      <c r="EV1129" s="26"/>
      <c r="EW1129" s="26"/>
      <c r="EX1129" s="26"/>
      <c r="EY1129" s="26"/>
      <c r="EZ1129" s="26"/>
      <c r="FA1129" s="26"/>
      <c r="FB1129" s="26"/>
      <c r="FC1129" s="26"/>
      <c r="FD1129" s="26"/>
      <c r="FE1129" s="26"/>
      <c r="FF1129" s="26"/>
      <c r="FG1129" s="26"/>
      <c r="FH1129" s="26"/>
      <c r="FI1129" s="26"/>
      <c r="FJ1129" s="26"/>
      <c r="FK1129" s="26"/>
      <c r="FL1129" s="26"/>
      <c r="FM1129" s="26"/>
      <c r="FN1129" s="26"/>
      <c r="FO1129" s="26"/>
      <c r="FP1129" s="26"/>
      <c r="FQ1129" s="26"/>
      <c r="FR1129" s="26"/>
      <c r="FS1129" s="26"/>
      <c r="FT1129" s="26"/>
      <c r="FU1129" s="26"/>
      <c r="FV1129" s="26"/>
      <c r="FW1129" s="26"/>
      <c r="FX1129" s="26"/>
      <c r="FY1129" s="26"/>
      <c r="FZ1129" s="26"/>
      <c r="GA1129" s="26"/>
      <c r="GB1129" s="26"/>
      <c r="GC1129" s="26"/>
      <c r="GD1129" s="26"/>
      <c r="GE1129" s="26"/>
      <c r="GF1129" s="26"/>
      <c r="GG1129" s="26"/>
      <c r="GH1129" s="26"/>
      <c r="GI1129" s="26"/>
      <c r="GJ1129" s="26"/>
      <c r="GK1129" s="26"/>
      <c r="GL1129" s="26"/>
      <c r="GM1129" s="26"/>
      <c r="GN1129" s="26"/>
      <c r="GO1129" s="26"/>
      <c r="GP1129" s="26"/>
      <c r="GQ1129" s="26"/>
      <c r="GR1129" s="26"/>
      <c r="GS1129" s="26"/>
      <c r="GT1129" s="26"/>
    </row>
    <row r="1130" spans="1:202" x14ac:dyDescent="0.2">
      <c r="A1130" s="26"/>
      <c r="B1130" s="26"/>
      <c r="C1130" s="26"/>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26"/>
      <c r="CE1130" s="26"/>
      <c r="CF1130" s="26"/>
      <c r="CG1130" s="26"/>
      <c r="CH1130" s="26"/>
      <c r="CI1130" s="26"/>
      <c r="CJ1130" s="26"/>
      <c r="CK1130" s="26"/>
      <c r="CL1130" s="26"/>
      <c r="CM1130" s="26"/>
      <c r="CN1130" s="26"/>
      <c r="CO1130" s="26"/>
      <c r="CP1130" s="26"/>
      <c r="CQ1130" s="26"/>
      <c r="CR1130" s="26"/>
      <c r="CS1130" s="26"/>
      <c r="CT1130" s="26"/>
      <c r="CU1130" s="26"/>
      <c r="CV1130" s="26"/>
      <c r="CW1130" s="26"/>
      <c r="CX1130" s="26"/>
      <c r="CY1130" s="26"/>
      <c r="CZ1130" s="26"/>
      <c r="DA1130" s="26"/>
      <c r="DB1130" s="26"/>
      <c r="DC1130" s="26"/>
      <c r="DD1130" s="26"/>
      <c r="DE1130" s="26"/>
      <c r="DF1130" s="26"/>
      <c r="DG1130" s="26"/>
      <c r="DH1130" s="26"/>
      <c r="DI1130" s="26"/>
      <c r="DJ1130" s="26"/>
      <c r="DK1130" s="26"/>
      <c r="DL1130" s="26"/>
      <c r="DM1130" s="26"/>
      <c r="DN1130" s="26"/>
      <c r="DO1130" s="26"/>
      <c r="DP1130" s="26"/>
      <c r="DQ1130" s="26"/>
      <c r="DR1130" s="26"/>
      <c r="DS1130" s="26"/>
      <c r="DT1130" s="26"/>
      <c r="DU1130" s="26"/>
      <c r="DV1130" s="26"/>
      <c r="DW1130" s="26"/>
      <c r="DX1130" s="26"/>
      <c r="DY1130" s="26"/>
      <c r="DZ1130" s="26"/>
      <c r="EA1130" s="26"/>
      <c r="EB1130" s="26"/>
      <c r="EC1130" s="26"/>
      <c r="ED1130" s="26"/>
      <c r="EE1130" s="26"/>
      <c r="EF1130" s="26"/>
      <c r="EG1130" s="26"/>
      <c r="EH1130" s="26"/>
      <c r="EI1130" s="26"/>
      <c r="EJ1130" s="26"/>
      <c r="EK1130" s="26"/>
      <c r="EL1130" s="26"/>
      <c r="EM1130" s="26"/>
      <c r="EN1130" s="26"/>
      <c r="EO1130" s="26"/>
      <c r="EP1130" s="26"/>
      <c r="EQ1130" s="26"/>
      <c r="ER1130" s="26"/>
      <c r="ES1130" s="26"/>
      <c r="ET1130" s="26"/>
      <c r="EU1130" s="26"/>
      <c r="EV1130" s="26"/>
      <c r="EW1130" s="26"/>
      <c r="EX1130" s="26"/>
      <c r="EY1130" s="26"/>
      <c r="EZ1130" s="26"/>
      <c r="FA1130" s="26"/>
      <c r="FB1130" s="26"/>
      <c r="FC1130" s="26"/>
      <c r="FD1130" s="26"/>
      <c r="FE1130" s="26"/>
      <c r="FF1130" s="26"/>
      <c r="FG1130" s="26"/>
      <c r="FH1130" s="26"/>
      <c r="FI1130" s="26"/>
      <c r="FJ1130" s="26"/>
      <c r="FK1130" s="26"/>
      <c r="FL1130" s="26"/>
      <c r="FM1130" s="26"/>
      <c r="FN1130" s="26"/>
      <c r="FO1130" s="26"/>
      <c r="FP1130" s="26"/>
      <c r="FQ1130" s="26"/>
      <c r="FR1130" s="26"/>
      <c r="FS1130" s="26"/>
      <c r="FT1130" s="26"/>
      <c r="FU1130" s="26"/>
      <c r="FV1130" s="26"/>
      <c r="FW1130" s="26"/>
      <c r="FX1130" s="26"/>
      <c r="FY1130" s="26"/>
      <c r="FZ1130" s="26"/>
      <c r="GA1130" s="26"/>
      <c r="GB1130" s="26"/>
      <c r="GC1130" s="26"/>
      <c r="GD1130" s="26"/>
      <c r="GE1130" s="26"/>
      <c r="GF1130" s="26"/>
      <c r="GG1130" s="26"/>
      <c r="GH1130" s="26"/>
      <c r="GI1130" s="26"/>
      <c r="GJ1130" s="26"/>
      <c r="GK1130" s="26"/>
      <c r="GL1130" s="26"/>
      <c r="GM1130" s="26"/>
      <c r="GN1130" s="26"/>
      <c r="GO1130" s="26"/>
      <c r="GP1130" s="26"/>
      <c r="GQ1130" s="26"/>
      <c r="GR1130" s="26"/>
      <c r="GS1130" s="26"/>
      <c r="GT1130" s="26"/>
    </row>
    <row r="1131" spans="1:202" x14ac:dyDescent="0.2">
      <c r="A1131" s="26"/>
      <c r="B1131" s="26"/>
      <c r="C1131" s="26"/>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26"/>
      <c r="BN1131" s="26"/>
      <c r="BO1131" s="26"/>
      <c r="BP1131" s="26"/>
      <c r="BQ1131" s="26"/>
      <c r="BR1131" s="26"/>
      <c r="BS1131" s="26"/>
      <c r="BT1131" s="26"/>
      <c r="BU1131" s="26"/>
      <c r="BV1131" s="26"/>
      <c r="BW1131" s="26"/>
      <c r="BX1131" s="26"/>
      <c r="BY1131" s="26"/>
      <c r="BZ1131" s="26"/>
      <c r="CA1131" s="26"/>
      <c r="CB1131" s="26"/>
      <c r="CC1131" s="26"/>
      <c r="CD1131" s="26"/>
      <c r="CE1131" s="26"/>
      <c r="CF1131" s="26"/>
      <c r="CG1131" s="26"/>
      <c r="CH1131" s="26"/>
      <c r="CI1131" s="26"/>
      <c r="CJ1131" s="26"/>
      <c r="CK1131" s="26"/>
      <c r="CL1131" s="26"/>
      <c r="CM1131" s="26"/>
      <c r="CN1131" s="26"/>
      <c r="CO1131" s="26"/>
      <c r="CP1131" s="26"/>
      <c r="CQ1131" s="26"/>
      <c r="CR1131" s="26"/>
      <c r="CS1131" s="26"/>
      <c r="CT1131" s="26"/>
      <c r="CU1131" s="26"/>
      <c r="CV1131" s="26"/>
      <c r="CW1131" s="26"/>
      <c r="CX1131" s="26"/>
      <c r="CY1131" s="26"/>
      <c r="CZ1131" s="26"/>
      <c r="DA1131" s="26"/>
      <c r="DB1131" s="26"/>
      <c r="DC1131" s="26"/>
      <c r="DD1131" s="26"/>
      <c r="DE1131" s="26"/>
      <c r="DF1131" s="26"/>
      <c r="DG1131" s="26"/>
      <c r="DH1131" s="26"/>
      <c r="DI1131" s="26"/>
      <c r="DJ1131" s="26"/>
      <c r="DK1131" s="26"/>
      <c r="DL1131" s="26"/>
      <c r="DM1131" s="26"/>
      <c r="DN1131" s="26"/>
      <c r="DO1131" s="26"/>
      <c r="DP1131" s="26"/>
      <c r="DQ1131" s="26"/>
      <c r="DR1131" s="26"/>
      <c r="DS1131" s="26"/>
      <c r="DT1131" s="26"/>
      <c r="DU1131" s="26"/>
      <c r="DV1131" s="26"/>
      <c r="DW1131" s="26"/>
      <c r="DX1131" s="26"/>
      <c r="DY1131" s="26"/>
      <c r="DZ1131" s="26"/>
      <c r="EA1131" s="26"/>
      <c r="EB1131" s="26"/>
      <c r="EC1131" s="26"/>
      <c r="ED1131" s="26"/>
      <c r="EE1131" s="26"/>
      <c r="EF1131" s="26"/>
      <c r="EG1131" s="26"/>
      <c r="EH1131" s="26"/>
      <c r="EI1131" s="26"/>
      <c r="EJ1131" s="26"/>
      <c r="EK1131" s="26"/>
      <c r="EL1131" s="26"/>
      <c r="EM1131" s="26"/>
      <c r="EN1131" s="26"/>
      <c r="EO1131" s="26"/>
      <c r="EP1131" s="26"/>
      <c r="EQ1131" s="26"/>
      <c r="ER1131" s="26"/>
      <c r="ES1131" s="26"/>
      <c r="ET1131" s="26"/>
      <c r="EU1131" s="26"/>
      <c r="EV1131" s="26"/>
      <c r="EW1131" s="26"/>
      <c r="EX1131" s="26"/>
      <c r="EY1131" s="26"/>
      <c r="EZ1131" s="26"/>
      <c r="FA1131" s="26"/>
      <c r="FB1131" s="26"/>
      <c r="FC1131" s="26"/>
      <c r="FD1131" s="26"/>
      <c r="FE1131" s="26"/>
      <c r="FF1131" s="26"/>
      <c r="FG1131" s="26"/>
      <c r="FH1131" s="26"/>
      <c r="FI1131" s="26"/>
      <c r="FJ1131" s="26"/>
      <c r="FK1131" s="26"/>
      <c r="FL1131" s="26"/>
      <c r="FM1131" s="26"/>
      <c r="FN1131" s="26"/>
      <c r="FO1131" s="26"/>
      <c r="FP1131" s="26"/>
      <c r="FQ1131" s="26"/>
      <c r="FR1131" s="26"/>
      <c r="FS1131" s="26"/>
      <c r="FT1131" s="26"/>
      <c r="FU1131" s="26"/>
      <c r="FV1131" s="26"/>
      <c r="FW1131" s="26"/>
      <c r="FX1131" s="26"/>
      <c r="FY1131" s="26"/>
      <c r="FZ1131" s="26"/>
      <c r="GA1131" s="26"/>
      <c r="GB1131" s="26"/>
      <c r="GC1131" s="26"/>
      <c r="GD1131" s="26"/>
      <c r="GE1131" s="26"/>
      <c r="GF1131" s="26"/>
      <c r="GG1131" s="26"/>
      <c r="GH1131" s="26"/>
      <c r="GI1131" s="26"/>
      <c r="GJ1131" s="26"/>
      <c r="GK1131" s="26"/>
      <c r="GL1131" s="26"/>
      <c r="GM1131" s="26"/>
      <c r="GN1131" s="26"/>
      <c r="GO1131" s="26"/>
      <c r="GP1131" s="26"/>
      <c r="GQ1131" s="26"/>
      <c r="GR1131" s="26"/>
      <c r="GS1131" s="26"/>
      <c r="GT1131" s="26"/>
    </row>
    <row r="1132" spans="1:202" x14ac:dyDescent="0.2">
      <c r="A1132" s="26"/>
      <c r="B1132" s="26"/>
      <c r="C1132" s="26"/>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26"/>
      <c r="CE1132" s="26"/>
      <c r="CF1132" s="26"/>
      <c r="CG1132" s="26"/>
      <c r="CH1132" s="26"/>
      <c r="CI1132" s="26"/>
      <c r="CJ1132" s="26"/>
      <c r="CK1132" s="26"/>
      <c r="CL1132" s="26"/>
      <c r="CM1132" s="26"/>
      <c r="CN1132" s="26"/>
      <c r="CO1132" s="26"/>
      <c r="CP1132" s="26"/>
      <c r="CQ1132" s="26"/>
      <c r="CR1132" s="26"/>
      <c r="CS1132" s="26"/>
      <c r="CT1132" s="26"/>
      <c r="CU1132" s="26"/>
      <c r="CV1132" s="26"/>
      <c r="CW1132" s="26"/>
      <c r="CX1132" s="26"/>
      <c r="CY1132" s="26"/>
      <c r="CZ1132" s="26"/>
      <c r="DA1132" s="26"/>
      <c r="DB1132" s="26"/>
      <c r="DC1132" s="26"/>
      <c r="DD1132" s="26"/>
      <c r="DE1132" s="26"/>
      <c r="DF1132" s="26"/>
      <c r="DG1132" s="26"/>
      <c r="DH1132" s="26"/>
      <c r="DI1132" s="26"/>
      <c r="DJ1132" s="26"/>
      <c r="DK1132" s="26"/>
      <c r="DL1132" s="26"/>
      <c r="DM1132" s="26"/>
      <c r="DN1132" s="26"/>
      <c r="DO1132" s="26"/>
      <c r="DP1132" s="26"/>
      <c r="DQ1132" s="26"/>
      <c r="DR1132" s="26"/>
      <c r="DS1132" s="26"/>
      <c r="DT1132" s="26"/>
      <c r="DU1132" s="26"/>
      <c r="DV1132" s="26"/>
      <c r="DW1132" s="26"/>
      <c r="DX1132" s="26"/>
      <c r="DY1132" s="26"/>
      <c r="DZ1132" s="26"/>
      <c r="EA1132" s="26"/>
      <c r="EB1132" s="26"/>
      <c r="EC1132" s="26"/>
      <c r="ED1132" s="26"/>
      <c r="EE1132" s="26"/>
      <c r="EF1132" s="26"/>
      <c r="EG1132" s="26"/>
      <c r="EH1132" s="26"/>
      <c r="EI1132" s="26"/>
      <c r="EJ1132" s="26"/>
      <c r="EK1132" s="26"/>
      <c r="EL1132" s="26"/>
      <c r="EM1132" s="26"/>
      <c r="EN1132" s="26"/>
      <c r="EO1132" s="26"/>
      <c r="EP1132" s="26"/>
      <c r="EQ1132" s="26"/>
      <c r="ER1132" s="26"/>
      <c r="ES1132" s="26"/>
      <c r="ET1132" s="26"/>
      <c r="EU1132" s="26"/>
      <c r="EV1132" s="26"/>
      <c r="EW1132" s="26"/>
      <c r="EX1132" s="26"/>
      <c r="EY1132" s="26"/>
      <c r="EZ1132" s="26"/>
      <c r="FA1132" s="26"/>
      <c r="FB1132" s="26"/>
      <c r="FC1132" s="26"/>
      <c r="FD1132" s="26"/>
      <c r="FE1132" s="26"/>
      <c r="FF1132" s="26"/>
      <c r="FG1132" s="26"/>
      <c r="FH1132" s="26"/>
      <c r="FI1132" s="26"/>
      <c r="FJ1132" s="26"/>
      <c r="FK1132" s="26"/>
      <c r="FL1132" s="26"/>
      <c r="FM1132" s="26"/>
      <c r="FN1132" s="26"/>
      <c r="FO1132" s="26"/>
      <c r="FP1132" s="26"/>
      <c r="FQ1132" s="26"/>
      <c r="FR1132" s="26"/>
      <c r="FS1132" s="26"/>
      <c r="FT1132" s="26"/>
      <c r="FU1132" s="26"/>
      <c r="FV1132" s="26"/>
      <c r="FW1132" s="26"/>
      <c r="FX1132" s="26"/>
      <c r="FY1132" s="26"/>
      <c r="FZ1132" s="26"/>
      <c r="GA1132" s="26"/>
      <c r="GB1132" s="26"/>
      <c r="GC1132" s="26"/>
      <c r="GD1132" s="26"/>
      <c r="GE1132" s="26"/>
      <c r="GF1132" s="26"/>
      <c r="GG1132" s="26"/>
      <c r="GH1132" s="26"/>
      <c r="GI1132" s="26"/>
      <c r="GJ1132" s="26"/>
      <c r="GK1132" s="26"/>
      <c r="GL1132" s="26"/>
      <c r="GM1132" s="26"/>
      <c r="GN1132" s="26"/>
      <c r="GO1132" s="26"/>
      <c r="GP1132" s="26"/>
      <c r="GQ1132" s="26"/>
      <c r="GR1132" s="26"/>
      <c r="GS1132" s="26"/>
      <c r="GT1132" s="26"/>
    </row>
    <row r="1133" spans="1:202" x14ac:dyDescent="0.2">
      <c r="A1133" s="26"/>
      <c r="B1133" s="26"/>
      <c r="C1133" s="26"/>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26"/>
      <c r="BN1133" s="26"/>
      <c r="BO1133" s="26"/>
      <c r="BP1133" s="26"/>
      <c r="BQ1133" s="26"/>
      <c r="BR1133" s="26"/>
      <c r="BS1133" s="26"/>
      <c r="BT1133" s="26"/>
      <c r="BU1133" s="26"/>
      <c r="BV1133" s="26"/>
      <c r="BW1133" s="26"/>
      <c r="BX1133" s="26"/>
      <c r="BY1133" s="26"/>
      <c r="BZ1133" s="26"/>
      <c r="CA1133" s="26"/>
      <c r="CB1133" s="26"/>
      <c r="CC1133" s="26"/>
      <c r="CD1133" s="26"/>
      <c r="CE1133" s="26"/>
      <c r="CF1133" s="26"/>
      <c r="CG1133" s="26"/>
      <c r="CH1133" s="26"/>
      <c r="CI1133" s="26"/>
      <c r="CJ1133" s="26"/>
      <c r="CK1133" s="26"/>
      <c r="CL1133" s="26"/>
      <c r="CM1133" s="26"/>
      <c r="CN1133" s="26"/>
      <c r="CO1133" s="26"/>
      <c r="CP1133" s="26"/>
      <c r="CQ1133" s="26"/>
      <c r="CR1133" s="26"/>
      <c r="CS1133" s="26"/>
      <c r="CT1133" s="26"/>
      <c r="CU1133" s="26"/>
      <c r="CV1133" s="26"/>
      <c r="CW1133" s="26"/>
      <c r="CX1133" s="26"/>
      <c r="CY1133" s="26"/>
      <c r="CZ1133" s="26"/>
      <c r="DA1133" s="26"/>
      <c r="DB1133" s="26"/>
      <c r="DC1133" s="26"/>
      <c r="DD1133" s="26"/>
      <c r="DE1133" s="26"/>
      <c r="DF1133" s="26"/>
      <c r="DG1133" s="26"/>
      <c r="DH1133" s="26"/>
      <c r="DI1133" s="26"/>
      <c r="DJ1133" s="26"/>
      <c r="DK1133" s="26"/>
      <c r="DL1133" s="26"/>
      <c r="DM1133" s="26"/>
      <c r="DN1133" s="26"/>
      <c r="DO1133" s="26"/>
      <c r="DP1133" s="26"/>
      <c r="DQ1133" s="26"/>
      <c r="DR1133" s="26"/>
      <c r="DS1133" s="26"/>
      <c r="DT1133" s="26"/>
      <c r="DU1133" s="26"/>
      <c r="DV1133" s="26"/>
      <c r="DW1133" s="26"/>
      <c r="DX1133" s="26"/>
      <c r="DY1133" s="26"/>
      <c r="DZ1133" s="26"/>
      <c r="EA1133" s="26"/>
      <c r="EB1133" s="26"/>
      <c r="EC1133" s="26"/>
      <c r="ED1133" s="26"/>
      <c r="EE1133" s="26"/>
      <c r="EF1133" s="26"/>
      <c r="EG1133" s="26"/>
      <c r="EH1133" s="26"/>
      <c r="EI1133" s="26"/>
      <c r="EJ1133" s="26"/>
      <c r="EK1133" s="26"/>
      <c r="EL1133" s="26"/>
      <c r="EM1133" s="26"/>
      <c r="EN1133" s="26"/>
      <c r="EO1133" s="26"/>
      <c r="EP1133" s="26"/>
      <c r="EQ1133" s="26"/>
      <c r="ER1133" s="26"/>
      <c r="ES1133" s="26"/>
      <c r="ET1133" s="26"/>
      <c r="EU1133" s="26"/>
      <c r="EV1133" s="26"/>
      <c r="EW1133" s="26"/>
      <c r="EX1133" s="26"/>
      <c r="EY1133" s="26"/>
      <c r="EZ1133" s="26"/>
      <c r="FA1133" s="26"/>
      <c r="FB1133" s="26"/>
      <c r="FC1133" s="26"/>
      <c r="FD1133" s="26"/>
      <c r="FE1133" s="26"/>
      <c r="FF1133" s="26"/>
      <c r="FG1133" s="26"/>
      <c r="FH1133" s="26"/>
      <c r="FI1133" s="26"/>
      <c r="FJ1133" s="26"/>
      <c r="FK1133" s="26"/>
      <c r="FL1133" s="26"/>
      <c r="FM1133" s="26"/>
      <c r="FN1133" s="26"/>
      <c r="FO1133" s="26"/>
      <c r="FP1133" s="26"/>
      <c r="FQ1133" s="26"/>
      <c r="FR1133" s="26"/>
      <c r="FS1133" s="26"/>
      <c r="FT1133" s="26"/>
      <c r="FU1133" s="26"/>
      <c r="FV1133" s="26"/>
      <c r="FW1133" s="26"/>
      <c r="FX1133" s="26"/>
      <c r="FY1133" s="26"/>
      <c r="FZ1133" s="26"/>
      <c r="GA1133" s="26"/>
      <c r="GB1133" s="26"/>
      <c r="GC1133" s="26"/>
      <c r="GD1133" s="26"/>
      <c r="GE1133" s="26"/>
      <c r="GF1133" s="26"/>
      <c r="GG1133" s="26"/>
      <c r="GH1133" s="26"/>
      <c r="GI1133" s="26"/>
      <c r="GJ1133" s="26"/>
      <c r="GK1133" s="26"/>
      <c r="GL1133" s="26"/>
      <c r="GM1133" s="26"/>
      <c r="GN1133" s="26"/>
      <c r="GO1133" s="26"/>
      <c r="GP1133" s="26"/>
      <c r="GQ1133" s="26"/>
      <c r="GR1133" s="26"/>
      <c r="GS1133" s="26"/>
      <c r="GT1133" s="26"/>
    </row>
    <row r="1134" spans="1:202" x14ac:dyDescent="0.2">
      <c r="A1134" s="26"/>
      <c r="B1134" s="26"/>
      <c r="C1134" s="26"/>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26"/>
      <c r="CE1134" s="26"/>
      <c r="CF1134" s="26"/>
      <c r="CG1134" s="26"/>
      <c r="CH1134" s="26"/>
      <c r="CI1134" s="26"/>
      <c r="CJ1134" s="26"/>
      <c r="CK1134" s="26"/>
      <c r="CL1134" s="26"/>
      <c r="CM1134" s="26"/>
      <c r="CN1134" s="26"/>
      <c r="CO1134" s="26"/>
      <c r="CP1134" s="26"/>
      <c r="CQ1134" s="26"/>
      <c r="CR1134" s="26"/>
      <c r="CS1134" s="26"/>
      <c r="CT1134" s="26"/>
      <c r="CU1134" s="26"/>
      <c r="CV1134" s="26"/>
      <c r="CW1134" s="26"/>
      <c r="CX1134" s="26"/>
      <c r="CY1134" s="26"/>
      <c r="CZ1134" s="26"/>
      <c r="DA1134" s="26"/>
      <c r="DB1134" s="26"/>
      <c r="DC1134" s="26"/>
      <c r="DD1134" s="26"/>
      <c r="DE1134" s="26"/>
      <c r="DF1134" s="26"/>
      <c r="DG1134" s="26"/>
      <c r="DH1134" s="26"/>
      <c r="DI1134" s="26"/>
      <c r="DJ1134" s="26"/>
      <c r="DK1134" s="26"/>
      <c r="DL1134" s="26"/>
      <c r="DM1134" s="26"/>
      <c r="DN1134" s="26"/>
      <c r="DO1134" s="26"/>
      <c r="DP1134" s="26"/>
      <c r="DQ1134" s="26"/>
      <c r="DR1134" s="26"/>
      <c r="DS1134" s="26"/>
      <c r="DT1134" s="26"/>
      <c r="DU1134" s="26"/>
      <c r="DV1134" s="26"/>
      <c r="DW1134" s="26"/>
      <c r="DX1134" s="26"/>
      <c r="DY1134" s="26"/>
      <c r="DZ1134" s="26"/>
      <c r="EA1134" s="26"/>
      <c r="EB1134" s="26"/>
      <c r="EC1134" s="26"/>
      <c r="ED1134" s="26"/>
      <c r="EE1134" s="26"/>
      <c r="EF1134" s="26"/>
      <c r="EG1134" s="26"/>
      <c r="EH1134" s="26"/>
      <c r="EI1134" s="26"/>
      <c r="EJ1134" s="26"/>
      <c r="EK1134" s="26"/>
      <c r="EL1134" s="26"/>
      <c r="EM1134" s="26"/>
      <c r="EN1134" s="26"/>
      <c r="EO1134" s="26"/>
      <c r="EP1134" s="26"/>
      <c r="EQ1134" s="26"/>
      <c r="ER1134" s="26"/>
      <c r="ES1134" s="26"/>
      <c r="ET1134" s="26"/>
      <c r="EU1134" s="26"/>
      <c r="EV1134" s="26"/>
      <c r="EW1134" s="26"/>
      <c r="EX1134" s="26"/>
      <c r="EY1134" s="26"/>
      <c r="EZ1134" s="26"/>
      <c r="FA1134" s="26"/>
      <c r="FB1134" s="26"/>
      <c r="FC1134" s="26"/>
      <c r="FD1134" s="26"/>
      <c r="FE1134" s="26"/>
      <c r="FF1134" s="26"/>
      <c r="FG1134" s="26"/>
      <c r="FH1134" s="26"/>
      <c r="FI1134" s="26"/>
      <c r="FJ1134" s="26"/>
      <c r="FK1134" s="26"/>
      <c r="FL1134" s="26"/>
      <c r="FM1134" s="26"/>
      <c r="FN1134" s="26"/>
      <c r="FO1134" s="26"/>
      <c r="FP1134" s="26"/>
      <c r="FQ1134" s="26"/>
      <c r="FR1134" s="26"/>
      <c r="FS1134" s="26"/>
      <c r="FT1134" s="26"/>
      <c r="FU1134" s="26"/>
      <c r="FV1134" s="26"/>
      <c r="FW1134" s="26"/>
      <c r="FX1134" s="26"/>
      <c r="FY1134" s="26"/>
      <c r="FZ1134" s="26"/>
      <c r="GA1134" s="26"/>
      <c r="GB1134" s="26"/>
      <c r="GC1134" s="26"/>
      <c r="GD1134" s="26"/>
      <c r="GE1134" s="26"/>
      <c r="GF1134" s="26"/>
      <c r="GG1134" s="26"/>
      <c r="GH1134" s="26"/>
      <c r="GI1134" s="26"/>
      <c r="GJ1134" s="26"/>
      <c r="GK1134" s="26"/>
      <c r="GL1134" s="26"/>
      <c r="GM1134" s="26"/>
      <c r="GN1134" s="26"/>
      <c r="GO1134" s="26"/>
      <c r="GP1134" s="26"/>
      <c r="GQ1134" s="26"/>
      <c r="GR1134" s="26"/>
      <c r="GS1134" s="26"/>
      <c r="GT1134" s="26"/>
    </row>
    <row r="1135" spans="1:202" x14ac:dyDescent="0.2">
      <c r="A1135" s="26"/>
      <c r="B1135" s="26"/>
      <c r="C1135" s="26"/>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6"/>
      <c r="BI1135" s="26"/>
      <c r="BJ1135" s="26"/>
      <c r="BK1135" s="26"/>
      <c r="BL1135" s="26"/>
      <c r="BM1135" s="26"/>
      <c r="BN1135" s="26"/>
      <c r="BO1135" s="26"/>
      <c r="BP1135" s="26"/>
      <c r="BQ1135" s="26"/>
      <c r="BR1135" s="26"/>
      <c r="BS1135" s="26"/>
      <c r="BT1135" s="26"/>
      <c r="BU1135" s="26"/>
      <c r="BV1135" s="26"/>
      <c r="BW1135" s="26"/>
      <c r="BX1135" s="26"/>
      <c r="BY1135" s="26"/>
      <c r="BZ1135" s="26"/>
      <c r="CA1135" s="26"/>
      <c r="CB1135" s="26"/>
      <c r="CC1135" s="26"/>
      <c r="CD1135" s="26"/>
      <c r="CE1135" s="26"/>
      <c r="CF1135" s="26"/>
      <c r="CG1135" s="26"/>
      <c r="CH1135" s="26"/>
      <c r="CI1135" s="26"/>
      <c r="CJ1135" s="26"/>
      <c r="CK1135" s="26"/>
      <c r="CL1135" s="26"/>
      <c r="CM1135" s="26"/>
      <c r="CN1135" s="26"/>
      <c r="CO1135" s="26"/>
      <c r="CP1135" s="26"/>
      <c r="CQ1135" s="26"/>
      <c r="CR1135" s="26"/>
      <c r="CS1135" s="26"/>
      <c r="CT1135" s="26"/>
      <c r="CU1135" s="26"/>
      <c r="CV1135" s="26"/>
      <c r="CW1135" s="26"/>
      <c r="CX1135" s="26"/>
      <c r="CY1135" s="26"/>
      <c r="CZ1135" s="26"/>
      <c r="DA1135" s="26"/>
      <c r="DB1135" s="26"/>
      <c r="DC1135" s="26"/>
      <c r="DD1135" s="26"/>
      <c r="DE1135" s="26"/>
      <c r="DF1135" s="26"/>
      <c r="DG1135" s="26"/>
      <c r="DH1135" s="26"/>
      <c r="DI1135" s="26"/>
      <c r="DJ1135" s="26"/>
      <c r="DK1135" s="26"/>
      <c r="DL1135" s="26"/>
      <c r="DM1135" s="26"/>
      <c r="DN1135" s="26"/>
      <c r="DO1135" s="26"/>
      <c r="DP1135" s="26"/>
      <c r="DQ1135" s="26"/>
      <c r="DR1135" s="26"/>
      <c r="DS1135" s="26"/>
      <c r="DT1135" s="26"/>
      <c r="DU1135" s="26"/>
      <c r="DV1135" s="26"/>
      <c r="DW1135" s="26"/>
      <c r="DX1135" s="26"/>
      <c r="DY1135" s="26"/>
      <c r="DZ1135" s="26"/>
      <c r="EA1135" s="26"/>
      <c r="EB1135" s="26"/>
      <c r="EC1135" s="26"/>
      <c r="ED1135" s="26"/>
      <c r="EE1135" s="26"/>
      <c r="EF1135" s="26"/>
      <c r="EG1135" s="26"/>
      <c r="EH1135" s="26"/>
      <c r="EI1135" s="26"/>
      <c r="EJ1135" s="26"/>
      <c r="EK1135" s="26"/>
      <c r="EL1135" s="26"/>
      <c r="EM1135" s="26"/>
      <c r="EN1135" s="26"/>
      <c r="EO1135" s="26"/>
      <c r="EP1135" s="26"/>
      <c r="EQ1135" s="26"/>
      <c r="ER1135" s="26"/>
      <c r="ES1135" s="26"/>
      <c r="ET1135" s="26"/>
      <c r="EU1135" s="26"/>
      <c r="EV1135" s="26"/>
      <c r="EW1135" s="26"/>
      <c r="EX1135" s="26"/>
      <c r="EY1135" s="26"/>
      <c r="EZ1135" s="26"/>
      <c r="FA1135" s="26"/>
      <c r="FB1135" s="26"/>
      <c r="FC1135" s="26"/>
      <c r="FD1135" s="26"/>
      <c r="FE1135" s="26"/>
      <c r="FF1135" s="26"/>
      <c r="FG1135" s="26"/>
      <c r="FH1135" s="26"/>
      <c r="FI1135" s="26"/>
      <c r="FJ1135" s="26"/>
      <c r="FK1135" s="26"/>
      <c r="FL1135" s="26"/>
      <c r="FM1135" s="26"/>
      <c r="FN1135" s="26"/>
      <c r="FO1135" s="26"/>
      <c r="FP1135" s="26"/>
      <c r="FQ1135" s="26"/>
      <c r="FR1135" s="26"/>
      <c r="FS1135" s="26"/>
      <c r="FT1135" s="26"/>
      <c r="FU1135" s="26"/>
      <c r="FV1135" s="26"/>
      <c r="FW1135" s="26"/>
      <c r="FX1135" s="26"/>
      <c r="FY1135" s="26"/>
      <c r="FZ1135" s="26"/>
      <c r="GA1135" s="26"/>
      <c r="GB1135" s="26"/>
      <c r="GC1135" s="26"/>
      <c r="GD1135" s="26"/>
      <c r="GE1135" s="26"/>
      <c r="GF1135" s="26"/>
      <c r="GG1135" s="26"/>
      <c r="GH1135" s="26"/>
      <c r="GI1135" s="26"/>
      <c r="GJ1135" s="26"/>
      <c r="GK1135" s="26"/>
      <c r="GL1135" s="26"/>
      <c r="GM1135" s="26"/>
      <c r="GN1135" s="26"/>
      <c r="GO1135" s="26"/>
      <c r="GP1135" s="26"/>
      <c r="GQ1135" s="26"/>
      <c r="GR1135" s="26"/>
      <c r="GS1135" s="26"/>
      <c r="GT1135" s="26"/>
    </row>
    <row r="1136" spans="1:202" x14ac:dyDescent="0.2">
      <c r="A1136" s="26"/>
      <c r="B1136" s="26"/>
      <c r="C1136" s="26"/>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26"/>
      <c r="CE1136" s="26"/>
      <c r="CF1136" s="26"/>
      <c r="CG1136" s="26"/>
      <c r="CH1136" s="26"/>
      <c r="CI1136" s="26"/>
      <c r="CJ1136" s="26"/>
      <c r="CK1136" s="26"/>
      <c r="CL1136" s="26"/>
      <c r="CM1136" s="26"/>
      <c r="CN1136" s="26"/>
      <c r="CO1136" s="26"/>
      <c r="CP1136" s="26"/>
      <c r="CQ1136" s="26"/>
      <c r="CR1136" s="26"/>
      <c r="CS1136" s="26"/>
      <c r="CT1136" s="26"/>
      <c r="CU1136" s="26"/>
      <c r="CV1136" s="26"/>
      <c r="CW1136" s="26"/>
      <c r="CX1136" s="26"/>
      <c r="CY1136" s="26"/>
      <c r="CZ1136" s="26"/>
      <c r="DA1136" s="26"/>
      <c r="DB1136" s="26"/>
      <c r="DC1136" s="26"/>
      <c r="DD1136" s="26"/>
      <c r="DE1136" s="26"/>
      <c r="DF1136" s="26"/>
      <c r="DG1136" s="26"/>
      <c r="DH1136" s="26"/>
      <c r="DI1136" s="26"/>
      <c r="DJ1136" s="26"/>
      <c r="DK1136" s="26"/>
      <c r="DL1136" s="26"/>
      <c r="DM1136" s="26"/>
      <c r="DN1136" s="26"/>
      <c r="DO1136" s="26"/>
      <c r="DP1136" s="26"/>
      <c r="DQ1136" s="26"/>
      <c r="DR1136" s="26"/>
      <c r="DS1136" s="26"/>
      <c r="DT1136" s="26"/>
      <c r="DU1136" s="26"/>
      <c r="DV1136" s="26"/>
      <c r="DW1136" s="26"/>
      <c r="DX1136" s="26"/>
      <c r="DY1136" s="26"/>
      <c r="DZ1136" s="26"/>
      <c r="EA1136" s="26"/>
      <c r="EB1136" s="26"/>
      <c r="EC1136" s="26"/>
      <c r="ED1136" s="26"/>
      <c r="EE1136" s="26"/>
      <c r="EF1136" s="26"/>
      <c r="EG1136" s="26"/>
      <c r="EH1136" s="26"/>
      <c r="EI1136" s="26"/>
      <c r="EJ1136" s="26"/>
      <c r="EK1136" s="26"/>
      <c r="EL1136" s="26"/>
      <c r="EM1136" s="26"/>
      <c r="EN1136" s="26"/>
      <c r="EO1136" s="26"/>
      <c r="EP1136" s="26"/>
      <c r="EQ1136" s="26"/>
      <c r="ER1136" s="26"/>
      <c r="ES1136" s="26"/>
      <c r="ET1136" s="26"/>
      <c r="EU1136" s="26"/>
      <c r="EV1136" s="26"/>
      <c r="EW1136" s="26"/>
      <c r="EX1136" s="26"/>
      <c r="EY1136" s="26"/>
      <c r="EZ1136" s="26"/>
      <c r="FA1136" s="26"/>
      <c r="FB1136" s="26"/>
      <c r="FC1136" s="26"/>
      <c r="FD1136" s="26"/>
      <c r="FE1136" s="26"/>
      <c r="FF1136" s="26"/>
      <c r="FG1136" s="26"/>
      <c r="FH1136" s="26"/>
      <c r="FI1136" s="26"/>
      <c r="FJ1136" s="26"/>
      <c r="FK1136" s="26"/>
      <c r="FL1136" s="26"/>
      <c r="FM1136" s="26"/>
      <c r="FN1136" s="26"/>
      <c r="FO1136" s="26"/>
      <c r="FP1136" s="26"/>
      <c r="FQ1136" s="26"/>
      <c r="FR1136" s="26"/>
      <c r="FS1136" s="26"/>
      <c r="FT1136" s="26"/>
      <c r="FU1136" s="26"/>
      <c r="FV1136" s="26"/>
      <c r="FW1136" s="26"/>
      <c r="FX1136" s="26"/>
      <c r="FY1136" s="26"/>
      <c r="FZ1136" s="26"/>
      <c r="GA1136" s="26"/>
      <c r="GB1136" s="26"/>
      <c r="GC1136" s="26"/>
      <c r="GD1136" s="26"/>
      <c r="GE1136" s="26"/>
      <c r="GF1136" s="26"/>
      <c r="GG1136" s="26"/>
      <c r="GH1136" s="26"/>
      <c r="GI1136" s="26"/>
      <c r="GJ1136" s="26"/>
      <c r="GK1136" s="26"/>
      <c r="GL1136" s="26"/>
      <c r="GM1136" s="26"/>
      <c r="GN1136" s="26"/>
      <c r="GO1136" s="26"/>
      <c r="GP1136" s="26"/>
      <c r="GQ1136" s="26"/>
      <c r="GR1136" s="26"/>
      <c r="GS1136" s="26"/>
      <c r="GT1136" s="26"/>
    </row>
    <row r="1137" spans="1:202" x14ac:dyDescent="0.2">
      <c r="A1137" s="26"/>
      <c r="B1137" s="26"/>
      <c r="C1137" s="26"/>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26"/>
      <c r="BN1137" s="26"/>
      <c r="BO1137" s="26"/>
      <c r="BP1137" s="26"/>
      <c r="BQ1137" s="26"/>
      <c r="BR1137" s="26"/>
      <c r="BS1137" s="26"/>
      <c r="BT1137" s="26"/>
      <c r="BU1137" s="26"/>
      <c r="BV1137" s="26"/>
      <c r="BW1137" s="26"/>
      <c r="BX1137" s="26"/>
      <c r="BY1137" s="26"/>
      <c r="BZ1137" s="26"/>
      <c r="CA1137" s="26"/>
      <c r="CB1137" s="26"/>
      <c r="CC1137" s="26"/>
      <c r="CD1137" s="26"/>
      <c r="CE1137" s="26"/>
      <c r="CF1137" s="26"/>
      <c r="CG1137" s="26"/>
      <c r="CH1137" s="26"/>
      <c r="CI1137" s="26"/>
      <c r="CJ1137" s="26"/>
      <c r="CK1137" s="26"/>
      <c r="CL1137" s="26"/>
      <c r="CM1137" s="26"/>
      <c r="CN1137" s="26"/>
      <c r="CO1137" s="26"/>
      <c r="CP1137" s="26"/>
      <c r="CQ1137" s="26"/>
      <c r="CR1137" s="26"/>
      <c r="CS1137" s="26"/>
      <c r="CT1137" s="26"/>
      <c r="CU1137" s="26"/>
      <c r="CV1137" s="26"/>
      <c r="CW1137" s="26"/>
      <c r="CX1137" s="26"/>
      <c r="CY1137" s="26"/>
      <c r="CZ1137" s="26"/>
      <c r="DA1137" s="26"/>
      <c r="DB1137" s="26"/>
      <c r="DC1137" s="26"/>
      <c r="DD1137" s="26"/>
      <c r="DE1137" s="26"/>
      <c r="DF1137" s="26"/>
      <c r="DG1137" s="26"/>
      <c r="DH1137" s="26"/>
      <c r="DI1137" s="26"/>
      <c r="DJ1137" s="26"/>
      <c r="DK1137" s="26"/>
      <c r="DL1137" s="26"/>
      <c r="DM1137" s="26"/>
      <c r="DN1137" s="26"/>
      <c r="DO1137" s="26"/>
      <c r="DP1137" s="26"/>
      <c r="DQ1137" s="26"/>
      <c r="DR1137" s="26"/>
      <c r="DS1137" s="26"/>
      <c r="DT1137" s="26"/>
      <c r="DU1137" s="26"/>
      <c r="DV1137" s="26"/>
      <c r="DW1137" s="26"/>
      <c r="DX1137" s="26"/>
      <c r="DY1137" s="26"/>
      <c r="DZ1137" s="26"/>
      <c r="EA1137" s="26"/>
      <c r="EB1137" s="26"/>
      <c r="EC1137" s="26"/>
      <c r="ED1137" s="26"/>
      <c r="EE1137" s="26"/>
      <c r="EF1137" s="26"/>
      <c r="EG1137" s="26"/>
      <c r="EH1137" s="26"/>
      <c r="EI1137" s="26"/>
      <c r="EJ1137" s="26"/>
      <c r="EK1137" s="26"/>
      <c r="EL1137" s="26"/>
      <c r="EM1137" s="26"/>
      <c r="EN1137" s="26"/>
      <c r="EO1137" s="26"/>
      <c r="EP1137" s="26"/>
      <c r="EQ1137" s="26"/>
      <c r="ER1137" s="26"/>
      <c r="ES1137" s="26"/>
      <c r="ET1137" s="26"/>
      <c r="EU1137" s="26"/>
      <c r="EV1137" s="26"/>
      <c r="EW1137" s="26"/>
      <c r="EX1137" s="26"/>
      <c r="EY1137" s="26"/>
      <c r="EZ1137" s="26"/>
      <c r="FA1137" s="26"/>
      <c r="FB1137" s="26"/>
      <c r="FC1137" s="26"/>
      <c r="FD1137" s="26"/>
      <c r="FE1137" s="26"/>
      <c r="FF1137" s="26"/>
      <c r="FG1137" s="26"/>
      <c r="FH1137" s="26"/>
      <c r="FI1137" s="26"/>
      <c r="FJ1137" s="26"/>
      <c r="FK1137" s="26"/>
      <c r="FL1137" s="26"/>
      <c r="FM1137" s="26"/>
      <c r="FN1137" s="26"/>
      <c r="FO1137" s="26"/>
      <c r="FP1137" s="26"/>
      <c r="FQ1137" s="26"/>
      <c r="FR1137" s="26"/>
      <c r="FS1137" s="26"/>
      <c r="FT1137" s="26"/>
      <c r="FU1137" s="26"/>
      <c r="FV1137" s="26"/>
      <c r="FW1137" s="26"/>
      <c r="FX1137" s="26"/>
      <c r="FY1137" s="26"/>
      <c r="FZ1137" s="26"/>
      <c r="GA1137" s="26"/>
      <c r="GB1137" s="26"/>
      <c r="GC1137" s="26"/>
      <c r="GD1137" s="26"/>
      <c r="GE1137" s="26"/>
      <c r="GF1137" s="26"/>
      <c r="GG1137" s="26"/>
      <c r="GH1137" s="26"/>
      <c r="GI1137" s="26"/>
      <c r="GJ1137" s="26"/>
      <c r="GK1137" s="26"/>
      <c r="GL1137" s="26"/>
      <c r="GM1137" s="26"/>
      <c r="GN1137" s="26"/>
      <c r="GO1137" s="26"/>
      <c r="GP1137" s="26"/>
      <c r="GQ1137" s="26"/>
      <c r="GR1137" s="26"/>
      <c r="GS1137" s="26"/>
      <c r="GT1137" s="26"/>
    </row>
    <row r="1138" spans="1:202" x14ac:dyDescent="0.2">
      <c r="A1138" s="26"/>
      <c r="B1138" s="26"/>
      <c r="C1138" s="26"/>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26"/>
      <c r="CE1138" s="26"/>
      <c r="CF1138" s="26"/>
      <c r="CG1138" s="26"/>
      <c r="CH1138" s="26"/>
      <c r="CI1138" s="26"/>
      <c r="CJ1138" s="26"/>
      <c r="CK1138" s="26"/>
      <c r="CL1138" s="26"/>
      <c r="CM1138" s="26"/>
      <c r="CN1138" s="26"/>
      <c r="CO1138" s="26"/>
      <c r="CP1138" s="26"/>
      <c r="CQ1138" s="26"/>
      <c r="CR1138" s="26"/>
      <c r="CS1138" s="26"/>
      <c r="CT1138" s="26"/>
      <c r="CU1138" s="26"/>
      <c r="CV1138" s="26"/>
      <c r="CW1138" s="26"/>
      <c r="CX1138" s="26"/>
      <c r="CY1138" s="26"/>
      <c r="CZ1138" s="26"/>
      <c r="DA1138" s="26"/>
      <c r="DB1138" s="26"/>
      <c r="DC1138" s="26"/>
      <c r="DD1138" s="26"/>
      <c r="DE1138" s="26"/>
      <c r="DF1138" s="26"/>
      <c r="DG1138" s="26"/>
      <c r="DH1138" s="26"/>
      <c r="DI1138" s="26"/>
      <c r="DJ1138" s="26"/>
      <c r="DK1138" s="26"/>
      <c r="DL1138" s="26"/>
      <c r="DM1138" s="26"/>
      <c r="DN1138" s="26"/>
      <c r="DO1138" s="26"/>
      <c r="DP1138" s="26"/>
      <c r="DQ1138" s="26"/>
      <c r="DR1138" s="26"/>
      <c r="DS1138" s="26"/>
      <c r="DT1138" s="26"/>
      <c r="DU1138" s="26"/>
      <c r="DV1138" s="26"/>
      <c r="DW1138" s="26"/>
      <c r="DX1138" s="26"/>
      <c r="DY1138" s="26"/>
      <c r="DZ1138" s="26"/>
      <c r="EA1138" s="26"/>
      <c r="EB1138" s="26"/>
      <c r="EC1138" s="26"/>
      <c r="ED1138" s="26"/>
      <c r="EE1138" s="26"/>
      <c r="EF1138" s="26"/>
      <c r="EG1138" s="26"/>
      <c r="EH1138" s="26"/>
      <c r="EI1138" s="26"/>
      <c r="EJ1138" s="26"/>
      <c r="EK1138" s="26"/>
      <c r="EL1138" s="26"/>
      <c r="EM1138" s="26"/>
      <c r="EN1138" s="26"/>
      <c r="EO1138" s="26"/>
      <c r="EP1138" s="26"/>
      <c r="EQ1138" s="26"/>
      <c r="ER1138" s="26"/>
      <c r="ES1138" s="26"/>
      <c r="ET1138" s="26"/>
      <c r="EU1138" s="26"/>
      <c r="EV1138" s="26"/>
      <c r="EW1138" s="26"/>
      <c r="EX1138" s="26"/>
      <c r="EY1138" s="26"/>
      <c r="EZ1138" s="26"/>
      <c r="FA1138" s="26"/>
      <c r="FB1138" s="26"/>
      <c r="FC1138" s="26"/>
      <c r="FD1138" s="26"/>
      <c r="FE1138" s="26"/>
      <c r="FF1138" s="26"/>
      <c r="FG1138" s="26"/>
      <c r="FH1138" s="26"/>
      <c r="FI1138" s="26"/>
      <c r="FJ1138" s="26"/>
      <c r="FK1138" s="26"/>
      <c r="FL1138" s="26"/>
      <c r="FM1138" s="26"/>
      <c r="FN1138" s="26"/>
      <c r="FO1138" s="26"/>
      <c r="FP1138" s="26"/>
      <c r="FQ1138" s="26"/>
      <c r="FR1138" s="26"/>
      <c r="FS1138" s="26"/>
      <c r="FT1138" s="26"/>
      <c r="FU1138" s="26"/>
      <c r="FV1138" s="26"/>
      <c r="FW1138" s="26"/>
      <c r="FX1138" s="26"/>
      <c r="FY1138" s="26"/>
      <c r="FZ1138" s="26"/>
      <c r="GA1138" s="26"/>
      <c r="GB1138" s="26"/>
      <c r="GC1138" s="26"/>
      <c r="GD1138" s="26"/>
      <c r="GE1138" s="26"/>
      <c r="GF1138" s="26"/>
      <c r="GG1138" s="26"/>
      <c r="GH1138" s="26"/>
      <c r="GI1138" s="26"/>
      <c r="GJ1138" s="26"/>
      <c r="GK1138" s="26"/>
      <c r="GL1138" s="26"/>
      <c r="GM1138" s="26"/>
      <c r="GN1138" s="26"/>
      <c r="GO1138" s="26"/>
      <c r="GP1138" s="26"/>
      <c r="GQ1138" s="26"/>
      <c r="GR1138" s="26"/>
      <c r="GS1138" s="26"/>
      <c r="GT1138" s="26"/>
    </row>
    <row r="1139" spans="1:202" x14ac:dyDescent="0.2">
      <c r="A1139" s="26"/>
      <c r="B1139" s="26"/>
      <c r="C1139" s="26"/>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26"/>
      <c r="BN1139" s="26"/>
      <c r="BO1139" s="26"/>
      <c r="BP1139" s="26"/>
      <c r="BQ1139" s="26"/>
      <c r="BR1139" s="26"/>
      <c r="BS1139" s="26"/>
      <c r="BT1139" s="26"/>
      <c r="BU1139" s="26"/>
      <c r="BV1139" s="26"/>
      <c r="BW1139" s="26"/>
      <c r="BX1139" s="26"/>
      <c r="BY1139" s="26"/>
      <c r="BZ1139" s="26"/>
      <c r="CA1139" s="26"/>
      <c r="CB1139" s="26"/>
      <c r="CC1139" s="26"/>
      <c r="CD1139" s="26"/>
      <c r="CE1139" s="26"/>
      <c r="CF1139" s="26"/>
      <c r="CG1139" s="26"/>
      <c r="CH1139" s="26"/>
      <c r="CI1139" s="26"/>
      <c r="CJ1139" s="26"/>
      <c r="CK1139" s="26"/>
      <c r="CL1139" s="26"/>
      <c r="CM1139" s="26"/>
      <c r="CN1139" s="26"/>
      <c r="CO1139" s="26"/>
      <c r="CP1139" s="26"/>
      <c r="CQ1139" s="26"/>
      <c r="CR1139" s="26"/>
      <c r="CS1139" s="26"/>
      <c r="CT1139" s="26"/>
      <c r="CU1139" s="26"/>
      <c r="CV1139" s="26"/>
      <c r="CW1139" s="26"/>
      <c r="CX1139" s="26"/>
      <c r="CY1139" s="26"/>
      <c r="CZ1139" s="26"/>
      <c r="DA1139" s="26"/>
      <c r="DB1139" s="26"/>
      <c r="DC1139" s="26"/>
      <c r="DD1139" s="26"/>
      <c r="DE1139" s="26"/>
      <c r="DF1139" s="26"/>
      <c r="DG1139" s="26"/>
      <c r="DH1139" s="26"/>
      <c r="DI1139" s="26"/>
      <c r="DJ1139" s="26"/>
      <c r="DK1139" s="26"/>
      <c r="DL1139" s="26"/>
      <c r="DM1139" s="26"/>
      <c r="DN1139" s="26"/>
      <c r="DO1139" s="26"/>
      <c r="DP1139" s="26"/>
      <c r="DQ1139" s="26"/>
      <c r="DR1139" s="26"/>
      <c r="DS1139" s="26"/>
      <c r="DT1139" s="26"/>
      <c r="DU1139" s="26"/>
      <c r="DV1139" s="26"/>
      <c r="DW1139" s="26"/>
      <c r="DX1139" s="26"/>
      <c r="DY1139" s="26"/>
      <c r="DZ1139" s="26"/>
      <c r="EA1139" s="26"/>
      <c r="EB1139" s="26"/>
      <c r="EC1139" s="26"/>
      <c r="ED1139" s="26"/>
      <c r="EE1139" s="26"/>
      <c r="EF1139" s="26"/>
      <c r="EG1139" s="26"/>
      <c r="EH1139" s="26"/>
      <c r="EI1139" s="26"/>
      <c r="EJ1139" s="26"/>
      <c r="EK1139" s="26"/>
      <c r="EL1139" s="26"/>
      <c r="EM1139" s="26"/>
      <c r="EN1139" s="26"/>
      <c r="EO1139" s="26"/>
      <c r="EP1139" s="26"/>
      <c r="EQ1139" s="26"/>
      <c r="ER1139" s="26"/>
      <c r="ES1139" s="26"/>
      <c r="ET1139" s="26"/>
      <c r="EU1139" s="26"/>
      <c r="EV1139" s="26"/>
      <c r="EW1139" s="26"/>
      <c r="EX1139" s="26"/>
      <c r="EY1139" s="26"/>
      <c r="EZ1139" s="26"/>
      <c r="FA1139" s="26"/>
      <c r="FB1139" s="26"/>
      <c r="FC1139" s="26"/>
      <c r="FD1139" s="26"/>
      <c r="FE1139" s="26"/>
      <c r="FF1139" s="26"/>
      <c r="FG1139" s="26"/>
      <c r="FH1139" s="26"/>
      <c r="FI1139" s="26"/>
      <c r="FJ1139" s="26"/>
      <c r="FK1139" s="26"/>
      <c r="FL1139" s="26"/>
      <c r="FM1139" s="26"/>
      <c r="FN1139" s="26"/>
      <c r="FO1139" s="26"/>
      <c r="FP1139" s="26"/>
      <c r="FQ1139" s="26"/>
      <c r="FR1139" s="26"/>
      <c r="FS1139" s="26"/>
      <c r="FT1139" s="26"/>
      <c r="FU1139" s="26"/>
      <c r="FV1139" s="26"/>
      <c r="FW1139" s="26"/>
      <c r="FX1139" s="26"/>
      <c r="FY1139" s="26"/>
      <c r="FZ1139" s="26"/>
      <c r="GA1139" s="26"/>
      <c r="GB1139" s="26"/>
      <c r="GC1139" s="26"/>
      <c r="GD1139" s="26"/>
      <c r="GE1139" s="26"/>
      <c r="GF1139" s="26"/>
      <c r="GG1139" s="26"/>
      <c r="GH1139" s="26"/>
      <c r="GI1139" s="26"/>
      <c r="GJ1139" s="26"/>
      <c r="GK1139" s="26"/>
      <c r="GL1139" s="26"/>
      <c r="GM1139" s="26"/>
      <c r="GN1139" s="26"/>
      <c r="GO1139" s="26"/>
      <c r="GP1139" s="26"/>
      <c r="GQ1139" s="26"/>
      <c r="GR1139" s="26"/>
      <c r="GS1139" s="26"/>
      <c r="GT1139" s="26"/>
    </row>
    <row r="1140" spans="1:202" x14ac:dyDescent="0.2">
      <c r="A1140" s="26"/>
      <c r="B1140" s="26"/>
      <c r="C1140" s="26"/>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26"/>
      <c r="BN1140" s="26"/>
      <c r="BO1140" s="26"/>
      <c r="BP1140" s="26"/>
      <c r="BQ1140" s="26"/>
      <c r="BR1140" s="26"/>
      <c r="BS1140" s="26"/>
      <c r="BT1140" s="26"/>
      <c r="BU1140" s="26"/>
      <c r="BV1140" s="26"/>
      <c r="BW1140" s="26"/>
      <c r="BX1140" s="26"/>
      <c r="BY1140" s="26"/>
      <c r="BZ1140" s="26"/>
      <c r="CA1140" s="26"/>
      <c r="CB1140" s="26"/>
      <c r="CC1140" s="26"/>
      <c r="CD1140" s="26"/>
      <c r="CE1140" s="26"/>
      <c r="CF1140" s="26"/>
      <c r="CG1140" s="26"/>
      <c r="CH1140" s="26"/>
      <c r="CI1140" s="26"/>
      <c r="CJ1140" s="26"/>
      <c r="CK1140" s="26"/>
      <c r="CL1140" s="26"/>
      <c r="CM1140" s="26"/>
      <c r="CN1140" s="26"/>
      <c r="CO1140" s="26"/>
      <c r="CP1140" s="26"/>
      <c r="CQ1140" s="26"/>
      <c r="CR1140" s="26"/>
      <c r="CS1140" s="26"/>
      <c r="CT1140" s="26"/>
      <c r="CU1140" s="26"/>
      <c r="CV1140" s="26"/>
      <c r="CW1140" s="26"/>
      <c r="CX1140" s="26"/>
      <c r="CY1140" s="26"/>
      <c r="CZ1140" s="26"/>
      <c r="DA1140" s="26"/>
      <c r="DB1140" s="26"/>
      <c r="DC1140" s="26"/>
      <c r="DD1140" s="26"/>
      <c r="DE1140" s="26"/>
      <c r="DF1140" s="26"/>
      <c r="DG1140" s="26"/>
      <c r="DH1140" s="26"/>
      <c r="DI1140" s="26"/>
      <c r="DJ1140" s="26"/>
      <c r="DK1140" s="26"/>
      <c r="DL1140" s="26"/>
      <c r="DM1140" s="26"/>
      <c r="DN1140" s="26"/>
      <c r="DO1140" s="26"/>
      <c r="DP1140" s="26"/>
      <c r="DQ1140" s="26"/>
      <c r="DR1140" s="26"/>
      <c r="DS1140" s="26"/>
      <c r="DT1140" s="26"/>
      <c r="DU1140" s="26"/>
      <c r="DV1140" s="26"/>
      <c r="DW1140" s="26"/>
      <c r="DX1140" s="26"/>
      <c r="DY1140" s="26"/>
      <c r="DZ1140" s="26"/>
      <c r="EA1140" s="26"/>
      <c r="EB1140" s="26"/>
      <c r="EC1140" s="26"/>
      <c r="ED1140" s="26"/>
      <c r="EE1140" s="26"/>
      <c r="EF1140" s="26"/>
      <c r="EG1140" s="26"/>
      <c r="EH1140" s="26"/>
      <c r="EI1140" s="26"/>
      <c r="EJ1140" s="26"/>
      <c r="EK1140" s="26"/>
      <c r="EL1140" s="26"/>
      <c r="EM1140" s="26"/>
      <c r="EN1140" s="26"/>
      <c r="EO1140" s="26"/>
      <c r="EP1140" s="26"/>
      <c r="EQ1140" s="26"/>
      <c r="ER1140" s="26"/>
      <c r="ES1140" s="26"/>
      <c r="ET1140" s="26"/>
      <c r="EU1140" s="26"/>
      <c r="EV1140" s="26"/>
      <c r="EW1140" s="26"/>
      <c r="EX1140" s="26"/>
      <c r="EY1140" s="26"/>
      <c r="EZ1140" s="26"/>
      <c r="FA1140" s="26"/>
      <c r="FB1140" s="26"/>
      <c r="FC1140" s="26"/>
      <c r="FD1140" s="26"/>
      <c r="FE1140" s="26"/>
      <c r="FF1140" s="26"/>
      <c r="FG1140" s="26"/>
      <c r="FH1140" s="26"/>
      <c r="FI1140" s="26"/>
      <c r="FJ1140" s="26"/>
      <c r="FK1140" s="26"/>
      <c r="FL1140" s="26"/>
      <c r="FM1140" s="26"/>
      <c r="FN1140" s="26"/>
      <c r="FO1140" s="26"/>
      <c r="FP1140" s="26"/>
      <c r="FQ1140" s="26"/>
      <c r="FR1140" s="26"/>
      <c r="FS1140" s="26"/>
      <c r="FT1140" s="26"/>
      <c r="FU1140" s="26"/>
      <c r="FV1140" s="26"/>
      <c r="FW1140" s="26"/>
      <c r="FX1140" s="26"/>
      <c r="FY1140" s="26"/>
      <c r="FZ1140" s="26"/>
      <c r="GA1140" s="26"/>
      <c r="GB1140" s="26"/>
      <c r="GC1140" s="26"/>
      <c r="GD1140" s="26"/>
      <c r="GE1140" s="26"/>
      <c r="GF1140" s="26"/>
      <c r="GG1140" s="26"/>
      <c r="GH1140" s="26"/>
      <c r="GI1140" s="26"/>
      <c r="GJ1140" s="26"/>
      <c r="GK1140" s="26"/>
      <c r="GL1140" s="26"/>
      <c r="GM1140" s="26"/>
      <c r="GN1140" s="26"/>
      <c r="GO1140" s="26"/>
      <c r="GP1140" s="26"/>
      <c r="GQ1140" s="26"/>
      <c r="GR1140" s="26"/>
      <c r="GS1140" s="26"/>
      <c r="GT1140" s="26"/>
    </row>
    <row r="1141" spans="1:202" x14ac:dyDescent="0.2">
      <c r="A1141" s="26"/>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26"/>
      <c r="BN1141" s="26"/>
      <c r="BO1141" s="26"/>
      <c r="BP1141" s="26"/>
      <c r="BQ1141" s="26"/>
      <c r="BR1141" s="26"/>
      <c r="BS1141" s="26"/>
      <c r="BT1141" s="26"/>
      <c r="BU1141" s="26"/>
      <c r="BV1141" s="26"/>
      <c r="BW1141" s="26"/>
      <c r="BX1141" s="26"/>
      <c r="BY1141" s="26"/>
      <c r="BZ1141" s="26"/>
      <c r="CA1141" s="26"/>
      <c r="CB1141" s="26"/>
      <c r="CC1141" s="26"/>
      <c r="CD1141" s="26"/>
      <c r="CE1141" s="26"/>
      <c r="CF1141" s="26"/>
      <c r="CG1141" s="26"/>
      <c r="CH1141" s="26"/>
      <c r="CI1141" s="26"/>
      <c r="CJ1141" s="26"/>
      <c r="CK1141" s="26"/>
      <c r="CL1141" s="26"/>
      <c r="CM1141" s="26"/>
      <c r="CN1141" s="26"/>
      <c r="CO1141" s="26"/>
      <c r="CP1141" s="26"/>
      <c r="CQ1141" s="26"/>
      <c r="CR1141" s="26"/>
      <c r="CS1141" s="26"/>
      <c r="CT1141" s="26"/>
      <c r="CU1141" s="26"/>
      <c r="CV1141" s="26"/>
      <c r="CW1141" s="26"/>
      <c r="CX1141" s="26"/>
      <c r="CY1141" s="26"/>
      <c r="CZ1141" s="26"/>
      <c r="DA1141" s="26"/>
      <c r="DB1141" s="26"/>
      <c r="DC1141" s="26"/>
      <c r="DD1141" s="26"/>
      <c r="DE1141" s="26"/>
      <c r="DF1141" s="26"/>
      <c r="DG1141" s="26"/>
      <c r="DH1141" s="26"/>
      <c r="DI1141" s="26"/>
      <c r="DJ1141" s="26"/>
      <c r="DK1141" s="26"/>
      <c r="DL1141" s="26"/>
      <c r="DM1141" s="26"/>
      <c r="DN1141" s="26"/>
      <c r="DO1141" s="26"/>
      <c r="DP1141" s="26"/>
      <c r="DQ1141" s="26"/>
      <c r="DR1141" s="26"/>
      <c r="DS1141" s="26"/>
      <c r="DT1141" s="26"/>
      <c r="DU1141" s="26"/>
      <c r="DV1141" s="26"/>
      <c r="DW1141" s="26"/>
      <c r="DX1141" s="26"/>
      <c r="DY1141" s="26"/>
      <c r="DZ1141" s="26"/>
      <c r="EA1141" s="26"/>
      <c r="EB1141" s="26"/>
      <c r="EC1141" s="26"/>
      <c r="ED1141" s="26"/>
      <c r="EE1141" s="26"/>
      <c r="EF1141" s="26"/>
      <c r="EG1141" s="26"/>
      <c r="EH1141" s="26"/>
      <c r="EI1141" s="26"/>
      <c r="EJ1141" s="26"/>
      <c r="EK1141" s="26"/>
      <c r="EL1141" s="26"/>
      <c r="EM1141" s="26"/>
      <c r="EN1141" s="26"/>
      <c r="EO1141" s="26"/>
      <c r="EP1141" s="26"/>
      <c r="EQ1141" s="26"/>
      <c r="ER1141" s="26"/>
      <c r="ES1141" s="26"/>
      <c r="ET1141" s="26"/>
      <c r="EU1141" s="26"/>
      <c r="EV1141" s="26"/>
      <c r="EW1141" s="26"/>
      <c r="EX1141" s="26"/>
      <c r="EY1141" s="26"/>
      <c r="EZ1141" s="26"/>
      <c r="FA1141" s="26"/>
      <c r="FB1141" s="26"/>
      <c r="FC1141" s="26"/>
      <c r="FD1141" s="26"/>
      <c r="FE1141" s="26"/>
      <c r="FF1141" s="26"/>
      <c r="FG1141" s="26"/>
      <c r="FH1141" s="26"/>
      <c r="FI1141" s="26"/>
      <c r="FJ1141" s="26"/>
      <c r="FK1141" s="26"/>
      <c r="FL1141" s="26"/>
      <c r="FM1141" s="26"/>
      <c r="FN1141" s="26"/>
      <c r="FO1141" s="26"/>
      <c r="FP1141" s="26"/>
      <c r="FQ1141" s="26"/>
      <c r="FR1141" s="26"/>
      <c r="FS1141" s="26"/>
      <c r="FT1141" s="26"/>
      <c r="FU1141" s="26"/>
      <c r="FV1141" s="26"/>
      <c r="FW1141" s="26"/>
      <c r="FX1141" s="26"/>
      <c r="FY1141" s="26"/>
      <c r="FZ1141" s="26"/>
      <c r="GA1141" s="26"/>
      <c r="GB1141" s="26"/>
      <c r="GC1141" s="26"/>
      <c r="GD1141" s="26"/>
      <c r="GE1141" s="26"/>
      <c r="GF1141" s="26"/>
      <c r="GG1141" s="26"/>
      <c r="GH1141" s="26"/>
      <c r="GI1141" s="26"/>
      <c r="GJ1141" s="26"/>
      <c r="GK1141" s="26"/>
      <c r="GL1141" s="26"/>
      <c r="GM1141" s="26"/>
      <c r="GN1141" s="26"/>
      <c r="GO1141" s="26"/>
      <c r="GP1141" s="26"/>
      <c r="GQ1141" s="26"/>
      <c r="GR1141" s="26"/>
      <c r="GS1141" s="26"/>
      <c r="GT1141" s="26"/>
    </row>
    <row r="1142" spans="1:202" x14ac:dyDescent="0.2">
      <c r="A1142" s="26"/>
      <c r="B1142" s="26"/>
      <c r="C1142" s="26"/>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26"/>
      <c r="BN1142" s="26"/>
      <c r="BO1142" s="26"/>
      <c r="BP1142" s="26"/>
      <c r="BQ1142" s="26"/>
      <c r="BR1142" s="26"/>
      <c r="BS1142" s="26"/>
      <c r="BT1142" s="26"/>
      <c r="BU1142" s="26"/>
      <c r="BV1142" s="26"/>
      <c r="BW1142" s="26"/>
      <c r="BX1142" s="26"/>
      <c r="BY1142" s="26"/>
      <c r="BZ1142" s="26"/>
      <c r="CA1142" s="26"/>
      <c r="CB1142" s="26"/>
      <c r="CC1142" s="26"/>
      <c r="CD1142" s="26"/>
      <c r="CE1142" s="26"/>
      <c r="CF1142" s="26"/>
      <c r="CG1142" s="26"/>
      <c r="CH1142" s="26"/>
      <c r="CI1142" s="26"/>
      <c r="CJ1142" s="26"/>
      <c r="CK1142" s="26"/>
      <c r="CL1142" s="26"/>
      <c r="CM1142" s="26"/>
      <c r="CN1142" s="26"/>
      <c r="CO1142" s="26"/>
      <c r="CP1142" s="26"/>
      <c r="CQ1142" s="26"/>
      <c r="CR1142" s="26"/>
      <c r="CS1142" s="26"/>
      <c r="CT1142" s="26"/>
      <c r="CU1142" s="26"/>
      <c r="CV1142" s="26"/>
      <c r="CW1142" s="26"/>
      <c r="CX1142" s="26"/>
      <c r="CY1142" s="26"/>
      <c r="CZ1142" s="26"/>
      <c r="DA1142" s="26"/>
      <c r="DB1142" s="26"/>
      <c r="DC1142" s="26"/>
      <c r="DD1142" s="26"/>
      <c r="DE1142" s="26"/>
      <c r="DF1142" s="26"/>
      <c r="DG1142" s="26"/>
      <c r="DH1142" s="26"/>
      <c r="DI1142" s="26"/>
      <c r="DJ1142" s="26"/>
      <c r="DK1142" s="26"/>
      <c r="DL1142" s="26"/>
      <c r="DM1142" s="26"/>
      <c r="DN1142" s="26"/>
      <c r="DO1142" s="26"/>
      <c r="DP1142" s="26"/>
      <c r="DQ1142" s="26"/>
      <c r="DR1142" s="26"/>
      <c r="DS1142" s="26"/>
      <c r="DT1142" s="26"/>
      <c r="DU1142" s="26"/>
      <c r="DV1142" s="26"/>
      <c r="DW1142" s="26"/>
      <c r="DX1142" s="26"/>
      <c r="DY1142" s="26"/>
      <c r="DZ1142" s="26"/>
      <c r="EA1142" s="26"/>
      <c r="EB1142" s="26"/>
      <c r="EC1142" s="26"/>
      <c r="ED1142" s="26"/>
      <c r="EE1142" s="26"/>
      <c r="EF1142" s="26"/>
      <c r="EG1142" s="26"/>
      <c r="EH1142" s="26"/>
      <c r="EI1142" s="26"/>
      <c r="EJ1142" s="26"/>
      <c r="EK1142" s="26"/>
      <c r="EL1142" s="26"/>
      <c r="EM1142" s="26"/>
      <c r="EN1142" s="26"/>
      <c r="EO1142" s="26"/>
      <c r="EP1142" s="26"/>
      <c r="EQ1142" s="26"/>
      <c r="ER1142" s="26"/>
      <c r="ES1142" s="26"/>
      <c r="ET1142" s="26"/>
      <c r="EU1142" s="26"/>
      <c r="EV1142" s="26"/>
      <c r="EW1142" s="26"/>
      <c r="EX1142" s="26"/>
      <c r="EY1142" s="26"/>
      <c r="EZ1142" s="26"/>
      <c r="FA1142" s="26"/>
      <c r="FB1142" s="26"/>
      <c r="FC1142" s="26"/>
      <c r="FD1142" s="26"/>
      <c r="FE1142" s="26"/>
      <c r="FF1142" s="26"/>
      <c r="FG1142" s="26"/>
      <c r="FH1142" s="26"/>
      <c r="FI1142" s="26"/>
      <c r="FJ1142" s="26"/>
      <c r="FK1142" s="26"/>
      <c r="FL1142" s="26"/>
      <c r="FM1142" s="26"/>
      <c r="FN1142" s="26"/>
      <c r="FO1142" s="26"/>
      <c r="FP1142" s="26"/>
      <c r="FQ1142" s="26"/>
      <c r="FR1142" s="26"/>
      <c r="FS1142" s="26"/>
      <c r="FT1142" s="26"/>
      <c r="FU1142" s="26"/>
      <c r="FV1142" s="26"/>
      <c r="FW1142" s="26"/>
      <c r="FX1142" s="26"/>
      <c r="FY1142" s="26"/>
      <c r="FZ1142" s="26"/>
      <c r="GA1142" s="26"/>
      <c r="GB1142" s="26"/>
      <c r="GC1142" s="26"/>
      <c r="GD1142" s="26"/>
      <c r="GE1142" s="26"/>
      <c r="GF1142" s="26"/>
      <c r="GG1142" s="26"/>
      <c r="GH1142" s="26"/>
      <c r="GI1142" s="26"/>
      <c r="GJ1142" s="26"/>
      <c r="GK1142" s="26"/>
      <c r="GL1142" s="26"/>
      <c r="GM1142" s="26"/>
      <c r="GN1142" s="26"/>
      <c r="GO1142" s="26"/>
      <c r="GP1142" s="26"/>
      <c r="GQ1142" s="26"/>
      <c r="GR1142" s="26"/>
      <c r="GS1142" s="26"/>
      <c r="GT1142" s="26"/>
    </row>
    <row r="1143" spans="1:202" x14ac:dyDescent="0.2">
      <c r="A1143" s="26"/>
      <c r="B1143" s="26"/>
      <c r="C1143" s="26"/>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26"/>
      <c r="BN1143" s="26"/>
      <c r="BO1143" s="26"/>
      <c r="BP1143" s="26"/>
      <c r="BQ1143" s="26"/>
      <c r="BR1143" s="26"/>
      <c r="BS1143" s="26"/>
      <c r="BT1143" s="26"/>
      <c r="BU1143" s="26"/>
      <c r="BV1143" s="26"/>
      <c r="BW1143" s="26"/>
      <c r="BX1143" s="26"/>
      <c r="BY1143" s="26"/>
      <c r="BZ1143" s="26"/>
      <c r="CA1143" s="26"/>
      <c r="CB1143" s="26"/>
      <c r="CC1143" s="26"/>
      <c r="CD1143" s="26"/>
      <c r="CE1143" s="26"/>
      <c r="CF1143" s="26"/>
      <c r="CG1143" s="26"/>
      <c r="CH1143" s="26"/>
      <c r="CI1143" s="26"/>
      <c r="CJ1143" s="26"/>
      <c r="CK1143" s="26"/>
      <c r="CL1143" s="26"/>
      <c r="CM1143" s="26"/>
      <c r="CN1143" s="26"/>
      <c r="CO1143" s="26"/>
      <c r="CP1143" s="26"/>
      <c r="CQ1143" s="26"/>
      <c r="CR1143" s="26"/>
      <c r="CS1143" s="26"/>
      <c r="CT1143" s="26"/>
      <c r="CU1143" s="26"/>
      <c r="CV1143" s="26"/>
      <c r="CW1143" s="26"/>
      <c r="CX1143" s="26"/>
      <c r="CY1143" s="26"/>
      <c r="CZ1143" s="26"/>
      <c r="DA1143" s="26"/>
      <c r="DB1143" s="26"/>
      <c r="DC1143" s="26"/>
      <c r="DD1143" s="26"/>
      <c r="DE1143" s="26"/>
      <c r="DF1143" s="26"/>
      <c r="DG1143" s="26"/>
      <c r="DH1143" s="26"/>
      <c r="DI1143" s="26"/>
      <c r="DJ1143" s="26"/>
      <c r="DK1143" s="26"/>
      <c r="DL1143" s="26"/>
      <c r="DM1143" s="26"/>
      <c r="DN1143" s="26"/>
      <c r="DO1143" s="26"/>
      <c r="DP1143" s="26"/>
      <c r="DQ1143" s="26"/>
      <c r="DR1143" s="26"/>
      <c r="DS1143" s="26"/>
      <c r="DT1143" s="26"/>
      <c r="DU1143" s="26"/>
      <c r="DV1143" s="26"/>
      <c r="DW1143" s="26"/>
      <c r="DX1143" s="26"/>
      <c r="DY1143" s="26"/>
      <c r="DZ1143" s="26"/>
      <c r="EA1143" s="26"/>
      <c r="EB1143" s="26"/>
      <c r="EC1143" s="26"/>
      <c r="ED1143" s="26"/>
      <c r="EE1143" s="26"/>
      <c r="EF1143" s="26"/>
      <c r="EG1143" s="26"/>
      <c r="EH1143" s="26"/>
      <c r="EI1143" s="26"/>
      <c r="EJ1143" s="26"/>
      <c r="EK1143" s="26"/>
      <c r="EL1143" s="26"/>
      <c r="EM1143" s="26"/>
      <c r="EN1143" s="26"/>
      <c r="EO1143" s="26"/>
      <c r="EP1143" s="26"/>
      <c r="EQ1143" s="26"/>
      <c r="ER1143" s="26"/>
      <c r="ES1143" s="26"/>
      <c r="ET1143" s="26"/>
      <c r="EU1143" s="26"/>
      <c r="EV1143" s="26"/>
      <c r="EW1143" s="26"/>
      <c r="EX1143" s="26"/>
      <c r="EY1143" s="26"/>
      <c r="EZ1143" s="26"/>
      <c r="FA1143" s="26"/>
      <c r="FB1143" s="26"/>
      <c r="FC1143" s="26"/>
      <c r="FD1143" s="26"/>
      <c r="FE1143" s="26"/>
      <c r="FF1143" s="26"/>
      <c r="FG1143" s="26"/>
      <c r="FH1143" s="26"/>
      <c r="FI1143" s="26"/>
      <c r="FJ1143" s="26"/>
      <c r="FK1143" s="26"/>
      <c r="FL1143" s="26"/>
      <c r="FM1143" s="26"/>
      <c r="FN1143" s="26"/>
      <c r="FO1143" s="26"/>
      <c r="FP1143" s="26"/>
      <c r="FQ1143" s="26"/>
      <c r="FR1143" s="26"/>
      <c r="FS1143" s="26"/>
      <c r="FT1143" s="26"/>
      <c r="FU1143" s="26"/>
      <c r="FV1143" s="26"/>
      <c r="FW1143" s="26"/>
      <c r="FX1143" s="26"/>
      <c r="FY1143" s="26"/>
      <c r="FZ1143" s="26"/>
      <c r="GA1143" s="26"/>
      <c r="GB1143" s="26"/>
      <c r="GC1143" s="26"/>
      <c r="GD1143" s="26"/>
      <c r="GE1143" s="26"/>
      <c r="GF1143" s="26"/>
      <c r="GG1143" s="26"/>
      <c r="GH1143" s="26"/>
      <c r="GI1143" s="26"/>
      <c r="GJ1143" s="26"/>
      <c r="GK1143" s="26"/>
      <c r="GL1143" s="26"/>
      <c r="GM1143" s="26"/>
      <c r="GN1143" s="26"/>
      <c r="GO1143" s="26"/>
      <c r="GP1143" s="26"/>
      <c r="GQ1143" s="26"/>
      <c r="GR1143" s="26"/>
      <c r="GS1143" s="26"/>
      <c r="GT1143" s="26"/>
    </row>
    <row r="1144" spans="1:202" x14ac:dyDescent="0.2">
      <c r="A1144" s="26"/>
      <c r="B1144" s="26"/>
      <c r="C1144" s="26"/>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26"/>
      <c r="BN1144" s="26"/>
      <c r="BO1144" s="26"/>
      <c r="BP1144" s="26"/>
      <c r="BQ1144" s="26"/>
      <c r="BR1144" s="26"/>
      <c r="BS1144" s="26"/>
      <c r="BT1144" s="26"/>
      <c r="BU1144" s="26"/>
      <c r="BV1144" s="26"/>
      <c r="BW1144" s="26"/>
      <c r="BX1144" s="26"/>
      <c r="BY1144" s="26"/>
      <c r="BZ1144" s="26"/>
      <c r="CA1144" s="26"/>
      <c r="CB1144" s="26"/>
      <c r="CC1144" s="26"/>
      <c r="CD1144" s="26"/>
      <c r="CE1144" s="26"/>
      <c r="CF1144" s="26"/>
      <c r="CG1144" s="26"/>
      <c r="CH1144" s="26"/>
      <c r="CI1144" s="26"/>
      <c r="CJ1144" s="26"/>
      <c r="CK1144" s="26"/>
      <c r="CL1144" s="26"/>
      <c r="CM1144" s="26"/>
      <c r="CN1144" s="26"/>
      <c r="CO1144" s="26"/>
      <c r="CP1144" s="26"/>
      <c r="CQ1144" s="26"/>
      <c r="CR1144" s="26"/>
      <c r="CS1144" s="26"/>
      <c r="CT1144" s="26"/>
      <c r="CU1144" s="26"/>
      <c r="CV1144" s="26"/>
      <c r="CW1144" s="26"/>
      <c r="CX1144" s="26"/>
      <c r="CY1144" s="26"/>
      <c r="CZ1144" s="26"/>
      <c r="DA1144" s="26"/>
      <c r="DB1144" s="26"/>
      <c r="DC1144" s="26"/>
      <c r="DD1144" s="26"/>
      <c r="DE1144" s="26"/>
      <c r="DF1144" s="26"/>
      <c r="DG1144" s="26"/>
      <c r="DH1144" s="26"/>
      <c r="DI1144" s="26"/>
      <c r="DJ1144" s="26"/>
      <c r="DK1144" s="26"/>
      <c r="DL1144" s="26"/>
      <c r="DM1144" s="26"/>
      <c r="DN1144" s="26"/>
      <c r="DO1144" s="26"/>
      <c r="DP1144" s="26"/>
      <c r="DQ1144" s="26"/>
      <c r="DR1144" s="26"/>
      <c r="DS1144" s="26"/>
      <c r="DT1144" s="26"/>
      <c r="DU1144" s="26"/>
      <c r="DV1144" s="26"/>
      <c r="DW1144" s="26"/>
      <c r="DX1144" s="26"/>
      <c r="DY1144" s="26"/>
      <c r="DZ1144" s="26"/>
      <c r="EA1144" s="26"/>
      <c r="EB1144" s="26"/>
      <c r="EC1144" s="26"/>
      <c r="ED1144" s="26"/>
      <c r="EE1144" s="26"/>
      <c r="EF1144" s="26"/>
      <c r="EG1144" s="26"/>
      <c r="EH1144" s="26"/>
      <c r="EI1144" s="26"/>
      <c r="EJ1144" s="26"/>
      <c r="EK1144" s="26"/>
      <c r="EL1144" s="26"/>
      <c r="EM1144" s="26"/>
      <c r="EN1144" s="26"/>
      <c r="EO1144" s="26"/>
      <c r="EP1144" s="26"/>
      <c r="EQ1144" s="26"/>
      <c r="ER1144" s="26"/>
      <c r="ES1144" s="26"/>
      <c r="ET1144" s="26"/>
      <c r="EU1144" s="26"/>
      <c r="EV1144" s="26"/>
      <c r="EW1144" s="26"/>
      <c r="EX1144" s="26"/>
      <c r="EY1144" s="26"/>
      <c r="EZ1144" s="26"/>
      <c r="FA1144" s="26"/>
      <c r="FB1144" s="26"/>
      <c r="FC1144" s="26"/>
      <c r="FD1144" s="26"/>
      <c r="FE1144" s="26"/>
      <c r="FF1144" s="26"/>
      <c r="FG1144" s="26"/>
      <c r="FH1144" s="26"/>
      <c r="FI1144" s="26"/>
      <c r="FJ1144" s="26"/>
      <c r="FK1144" s="26"/>
      <c r="FL1144" s="26"/>
      <c r="FM1144" s="26"/>
      <c r="FN1144" s="26"/>
      <c r="FO1144" s="26"/>
      <c r="FP1144" s="26"/>
      <c r="FQ1144" s="26"/>
      <c r="FR1144" s="26"/>
      <c r="FS1144" s="26"/>
      <c r="FT1144" s="26"/>
      <c r="FU1144" s="26"/>
      <c r="FV1144" s="26"/>
      <c r="FW1144" s="26"/>
      <c r="FX1144" s="26"/>
      <c r="FY1144" s="26"/>
      <c r="FZ1144" s="26"/>
      <c r="GA1144" s="26"/>
      <c r="GB1144" s="26"/>
      <c r="GC1144" s="26"/>
      <c r="GD1144" s="26"/>
      <c r="GE1144" s="26"/>
      <c r="GF1144" s="26"/>
      <c r="GG1144" s="26"/>
      <c r="GH1144" s="26"/>
      <c r="GI1144" s="26"/>
      <c r="GJ1144" s="26"/>
      <c r="GK1144" s="26"/>
      <c r="GL1144" s="26"/>
      <c r="GM1144" s="26"/>
      <c r="GN1144" s="26"/>
      <c r="GO1144" s="26"/>
      <c r="GP1144" s="26"/>
      <c r="GQ1144" s="26"/>
      <c r="GR1144" s="26"/>
      <c r="GS1144" s="26"/>
      <c r="GT1144" s="26"/>
    </row>
    <row r="1145" spans="1:202" x14ac:dyDescent="0.2">
      <c r="A1145" s="26"/>
      <c r="B1145" s="26"/>
      <c r="C1145" s="26"/>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26"/>
      <c r="BN1145" s="26"/>
      <c r="BO1145" s="26"/>
      <c r="BP1145" s="26"/>
      <c r="BQ1145" s="26"/>
      <c r="BR1145" s="26"/>
      <c r="BS1145" s="26"/>
      <c r="BT1145" s="26"/>
      <c r="BU1145" s="26"/>
      <c r="BV1145" s="26"/>
      <c r="BW1145" s="26"/>
      <c r="BX1145" s="26"/>
      <c r="BY1145" s="26"/>
      <c r="BZ1145" s="26"/>
      <c r="CA1145" s="26"/>
      <c r="CB1145" s="26"/>
      <c r="CC1145" s="26"/>
      <c r="CD1145" s="26"/>
      <c r="CE1145" s="26"/>
      <c r="CF1145" s="26"/>
      <c r="CG1145" s="26"/>
      <c r="CH1145" s="26"/>
      <c r="CI1145" s="26"/>
      <c r="CJ1145" s="26"/>
      <c r="CK1145" s="26"/>
      <c r="CL1145" s="26"/>
      <c r="CM1145" s="26"/>
      <c r="CN1145" s="26"/>
      <c r="CO1145" s="26"/>
      <c r="CP1145" s="26"/>
      <c r="CQ1145" s="26"/>
      <c r="CR1145" s="26"/>
      <c r="CS1145" s="26"/>
      <c r="CT1145" s="26"/>
      <c r="CU1145" s="26"/>
      <c r="CV1145" s="26"/>
      <c r="CW1145" s="26"/>
      <c r="CX1145" s="26"/>
      <c r="CY1145" s="26"/>
      <c r="CZ1145" s="26"/>
      <c r="DA1145" s="26"/>
      <c r="DB1145" s="26"/>
      <c r="DC1145" s="26"/>
      <c r="DD1145" s="26"/>
      <c r="DE1145" s="26"/>
      <c r="DF1145" s="26"/>
      <c r="DG1145" s="26"/>
      <c r="DH1145" s="26"/>
      <c r="DI1145" s="26"/>
      <c r="DJ1145" s="26"/>
      <c r="DK1145" s="26"/>
      <c r="DL1145" s="26"/>
      <c r="DM1145" s="26"/>
      <c r="DN1145" s="26"/>
      <c r="DO1145" s="26"/>
      <c r="DP1145" s="26"/>
      <c r="DQ1145" s="26"/>
      <c r="DR1145" s="26"/>
      <c r="DS1145" s="26"/>
      <c r="DT1145" s="26"/>
      <c r="DU1145" s="26"/>
      <c r="DV1145" s="26"/>
      <c r="DW1145" s="26"/>
      <c r="DX1145" s="26"/>
      <c r="DY1145" s="26"/>
      <c r="DZ1145" s="26"/>
      <c r="EA1145" s="26"/>
      <c r="EB1145" s="26"/>
      <c r="EC1145" s="26"/>
      <c r="ED1145" s="26"/>
      <c r="EE1145" s="26"/>
      <c r="EF1145" s="26"/>
      <c r="EG1145" s="26"/>
      <c r="EH1145" s="26"/>
      <c r="EI1145" s="26"/>
      <c r="EJ1145" s="26"/>
      <c r="EK1145" s="26"/>
      <c r="EL1145" s="26"/>
      <c r="EM1145" s="26"/>
      <c r="EN1145" s="26"/>
      <c r="EO1145" s="26"/>
      <c r="EP1145" s="26"/>
      <c r="EQ1145" s="26"/>
      <c r="ER1145" s="26"/>
      <c r="ES1145" s="26"/>
      <c r="ET1145" s="26"/>
      <c r="EU1145" s="26"/>
      <c r="EV1145" s="26"/>
      <c r="EW1145" s="26"/>
      <c r="EX1145" s="26"/>
      <c r="EY1145" s="26"/>
      <c r="EZ1145" s="26"/>
      <c r="FA1145" s="26"/>
      <c r="FB1145" s="26"/>
      <c r="FC1145" s="26"/>
      <c r="FD1145" s="26"/>
      <c r="FE1145" s="26"/>
      <c r="FF1145" s="26"/>
      <c r="FG1145" s="26"/>
      <c r="FH1145" s="26"/>
      <c r="FI1145" s="26"/>
      <c r="FJ1145" s="26"/>
      <c r="FK1145" s="26"/>
      <c r="FL1145" s="26"/>
      <c r="FM1145" s="26"/>
      <c r="FN1145" s="26"/>
      <c r="FO1145" s="26"/>
      <c r="FP1145" s="26"/>
      <c r="FQ1145" s="26"/>
      <c r="FR1145" s="26"/>
      <c r="FS1145" s="26"/>
      <c r="FT1145" s="26"/>
      <c r="FU1145" s="26"/>
      <c r="FV1145" s="26"/>
      <c r="FW1145" s="26"/>
      <c r="FX1145" s="26"/>
      <c r="FY1145" s="26"/>
      <c r="FZ1145" s="26"/>
      <c r="GA1145" s="26"/>
      <c r="GB1145" s="26"/>
      <c r="GC1145" s="26"/>
      <c r="GD1145" s="26"/>
      <c r="GE1145" s="26"/>
      <c r="GF1145" s="26"/>
      <c r="GG1145" s="26"/>
      <c r="GH1145" s="26"/>
      <c r="GI1145" s="26"/>
      <c r="GJ1145" s="26"/>
      <c r="GK1145" s="26"/>
      <c r="GL1145" s="26"/>
      <c r="GM1145" s="26"/>
      <c r="GN1145" s="26"/>
      <c r="GO1145" s="26"/>
      <c r="GP1145" s="26"/>
      <c r="GQ1145" s="26"/>
      <c r="GR1145" s="26"/>
      <c r="GS1145" s="26"/>
      <c r="GT1145" s="26"/>
    </row>
    <row r="1146" spans="1:202" x14ac:dyDescent="0.2">
      <c r="A1146" s="26"/>
      <c r="B1146" s="26"/>
      <c r="C1146" s="26"/>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26"/>
      <c r="BN1146" s="26"/>
      <c r="BO1146" s="26"/>
      <c r="BP1146" s="26"/>
      <c r="BQ1146" s="26"/>
      <c r="BR1146" s="26"/>
      <c r="BS1146" s="26"/>
      <c r="BT1146" s="26"/>
      <c r="BU1146" s="26"/>
      <c r="BV1146" s="26"/>
      <c r="BW1146" s="26"/>
      <c r="BX1146" s="26"/>
      <c r="BY1146" s="26"/>
      <c r="BZ1146" s="26"/>
      <c r="CA1146" s="26"/>
      <c r="CB1146" s="26"/>
      <c r="CC1146" s="26"/>
      <c r="CD1146" s="26"/>
      <c r="CE1146" s="26"/>
      <c r="CF1146" s="26"/>
      <c r="CG1146" s="26"/>
      <c r="CH1146" s="26"/>
      <c r="CI1146" s="26"/>
      <c r="CJ1146" s="26"/>
      <c r="CK1146" s="26"/>
      <c r="CL1146" s="26"/>
      <c r="CM1146" s="26"/>
      <c r="CN1146" s="26"/>
      <c r="CO1146" s="26"/>
      <c r="CP1146" s="26"/>
      <c r="CQ1146" s="26"/>
      <c r="CR1146" s="26"/>
      <c r="CS1146" s="26"/>
      <c r="CT1146" s="26"/>
      <c r="CU1146" s="26"/>
      <c r="CV1146" s="26"/>
      <c r="CW1146" s="26"/>
      <c r="CX1146" s="26"/>
      <c r="CY1146" s="26"/>
      <c r="CZ1146" s="26"/>
      <c r="DA1146" s="26"/>
      <c r="DB1146" s="26"/>
      <c r="DC1146" s="26"/>
      <c r="DD1146" s="26"/>
      <c r="DE1146" s="26"/>
      <c r="DF1146" s="26"/>
      <c r="DG1146" s="26"/>
      <c r="DH1146" s="26"/>
      <c r="DI1146" s="26"/>
      <c r="DJ1146" s="26"/>
      <c r="DK1146" s="26"/>
      <c r="DL1146" s="26"/>
      <c r="DM1146" s="26"/>
      <c r="DN1146" s="26"/>
      <c r="DO1146" s="26"/>
      <c r="DP1146" s="26"/>
      <c r="DQ1146" s="26"/>
      <c r="DR1146" s="26"/>
      <c r="DS1146" s="26"/>
      <c r="DT1146" s="26"/>
      <c r="DU1146" s="26"/>
      <c r="DV1146" s="26"/>
      <c r="DW1146" s="26"/>
      <c r="DX1146" s="26"/>
      <c r="DY1146" s="26"/>
      <c r="DZ1146" s="26"/>
      <c r="EA1146" s="26"/>
      <c r="EB1146" s="26"/>
      <c r="EC1146" s="26"/>
      <c r="ED1146" s="26"/>
      <c r="EE1146" s="26"/>
      <c r="EF1146" s="26"/>
      <c r="EG1146" s="26"/>
      <c r="EH1146" s="26"/>
      <c r="EI1146" s="26"/>
      <c r="EJ1146" s="26"/>
      <c r="EK1146" s="26"/>
      <c r="EL1146" s="26"/>
      <c r="EM1146" s="26"/>
      <c r="EN1146" s="26"/>
      <c r="EO1146" s="26"/>
      <c r="EP1146" s="26"/>
      <c r="EQ1146" s="26"/>
      <c r="ER1146" s="26"/>
      <c r="ES1146" s="26"/>
      <c r="ET1146" s="26"/>
      <c r="EU1146" s="26"/>
      <c r="EV1146" s="26"/>
      <c r="EW1146" s="26"/>
      <c r="EX1146" s="26"/>
      <c r="EY1146" s="26"/>
      <c r="EZ1146" s="26"/>
      <c r="FA1146" s="26"/>
      <c r="FB1146" s="26"/>
      <c r="FC1146" s="26"/>
      <c r="FD1146" s="26"/>
      <c r="FE1146" s="26"/>
      <c r="FF1146" s="26"/>
      <c r="FG1146" s="26"/>
      <c r="FH1146" s="26"/>
      <c r="FI1146" s="26"/>
      <c r="FJ1146" s="26"/>
      <c r="FK1146" s="26"/>
      <c r="FL1146" s="26"/>
      <c r="FM1146" s="26"/>
      <c r="FN1146" s="26"/>
      <c r="FO1146" s="26"/>
      <c r="FP1146" s="26"/>
      <c r="FQ1146" s="26"/>
      <c r="FR1146" s="26"/>
      <c r="FS1146" s="26"/>
      <c r="FT1146" s="26"/>
      <c r="FU1146" s="26"/>
      <c r="FV1146" s="26"/>
      <c r="FW1146" s="26"/>
      <c r="FX1146" s="26"/>
      <c r="FY1146" s="26"/>
      <c r="FZ1146" s="26"/>
      <c r="GA1146" s="26"/>
      <c r="GB1146" s="26"/>
      <c r="GC1146" s="26"/>
      <c r="GD1146" s="26"/>
      <c r="GE1146" s="26"/>
      <c r="GF1146" s="26"/>
      <c r="GG1146" s="26"/>
      <c r="GH1146" s="26"/>
      <c r="GI1146" s="26"/>
      <c r="GJ1146" s="26"/>
      <c r="GK1146" s="26"/>
      <c r="GL1146" s="26"/>
      <c r="GM1146" s="26"/>
      <c r="GN1146" s="26"/>
      <c r="GO1146" s="26"/>
      <c r="GP1146" s="26"/>
      <c r="GQ1146" s="26"/>
      <c r="GR1146" s="26"/>
      <c r="GS1146" s="26"/>
      <c r="GT1146" s="26"/>
    </row>
    <row r="1147" spans="1:202" x14ac:dyDescent="0.2">
      <c r="A1147" s="26"/>
      <c r="B1147" s="26"/>
      <c r="C1147" s="26"/>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26"/>
      <c r="BN1147" s="26"/>
      <c r="BO1147" s="26"/>
      <c r="BP1147" s="26"/>
      <c r="BQ1147" s="26"/>
      <c r="BR1147" s="26"/>
      <c r="BS1147" s="26"/>
      <c r="BT1147" s="26"/>
      <c r="BU1147" s="26"/>
      <c r="BV1147" s="26"/>
      <c r="BW1147" s="26"/>
      <c r="BX1147" s="26"/>
      <c r="BY1147" s="26"/>
      <c r="BZ1147" s="26"/>
      <c r="CA1147" s="26"/>
      <c r="CB1147" s="26"/>
      <c r="CC1147" s="26"/>
      <c r="CD1147" s="26"/>
      <c r="CE1147" s="26"/>
      <c r="CF1147" s="26"/>
      <c r="CG1147" s="26"/>
      <c r="CH1147" s="26"/>
      <c r="CI1147" s="26"/>
      <c r="CJ1147" s="26"/>
      <c r="CK1147" s="26"/>
      <c r="CL1147" s="26"/>
      <c r="CM1147" s="26"/>
      <c r="CN1147" s="26"/>
      <c r="CO1147" s="26"/>
      <c r="CP1147" s="26"/>
      <c r="CQ1147" s="26"/>
      <c r="CR1147" s="26"/>
      <c r="CS1147" s="26"/>
      <c r="CT1147" s="26"/>
      <c r="CU1147" s="26"/>
      <c r="CV1147" s="26"/>
      <c r="CW1147" s="26"/>
      <c r="CX1147" s="26"/>
      <c r="CY1147" s="26"/>
      <c r="CZ1147" s="26"/>
      <c r="DA1147" s="26"/>
      <c r="DB1147" s="26"/>
      <c r="DC1147" s="26"/>
      <c r="DD1147" s="26"/>
      <c r="DE1147" s="26"/>
      <c r="DF1147" s="26"/>
      <c r="DG1147" s="26"/>
      <c r="DH1147" s="26"/>
      <c r="DI1147" s="26"/>
      <c r="DJ1147" s="26"/>
      <c r="DK1147" s="26"/>
      <c r="DL1147" s="26"/>
      <c r="DM1147" s="26"/>
      <c r="DN1147" s="26"/>
      <c r="DO1147" s="26"/>
      <c r="DP1147" s="26"/>
      <c r="DQ1147" s="26"/>
      <c r="DR1147" s="26"/>
      <c r="DS1147" s="26"/>
      <c r="DT1147" s="26"/>
      <c r="DU1147" s="26"/>
      <c r="DV1147" s="26"/>
      <c r="DW1147" s="26"/>
      <c r="DX1147" s="26"/>
      <c r="DY1147" s="26"/>
      <c r="DZ1147" s="26"/>
      <c r="EA1147" s="26"/>
      <c r="EB1147" s="26"/>
      <c r="EC1147" s="26"/>
      <c r="ED1147" s="26"/>
      <c r="EE1147" s="26"/>
      <c r="EF1147" s="26"/>
      <c r="EG1147" s="26"/>
      <c r="EH1147" s="26"/>
      <c r="EI1147" s="26"/>
      <c r="EJ1147" s="26"/>
      <c r="EK1147" s="26"/>
      <c r="EL1147" s="26"/>
      <c r="EM1147" s="26"/>
      <c r="EN1147" s="26"/>
      <c r="EO1147" s="26"/>
      <c r="EP1147" s="26"/>
      <c r="EQ1147" s="26"/>
      <c r="ER1147" s="26"/>
      <c r="ES1147" s="26"/>
      <c r="ET1147" s="26"/>
      <c r="EU1147" s="26"/>
      <c r="EV1147" s="26"/>
      <c r="EW1147" s="26"/>
      <c r="EX1147" s="26"/>
      <c r="EY1147" s="26"/>
      <c r="EZ1147" s="26"/>
      <c r="FA1147" s="26"/>
      <c r="FB1147" s="26"/>
      <c r="FC1147" s="26"/>
      <c r="FD1147" s="26"/>
      <c r="FE1147" s="26"/>
      <c r="FF1147" s="26"/>
      <c r="FG1147" s="26"/>
      <c r="FH1147" s="26"/>
      <c r="FI1147" s="26"/>
      <c r="FJ1147" s="26"/>
      <c r="FK1147" s="26"/>
      <c r="FL1147" s="26"/>
      <c r="FM1147" s="26"/>
      <c r="FN1147" s="26"/>
      <c r="FO1147" s="26"/>
      <c r="FP1147" s="26"/>
      <c r="FQ1147" s="26"/>
      <c r="FR1147" s="26"/>
      <c r="FS1147" s="26"/>
      <c r="FT1147" s="26"/>
      <c r="FU1147" s="26"/>
      <c r="FV1147" s="26"/>
      <c r="FW1147" s="26"/>
      <c r="FX1147" s="26"/>
      <c r="FY1147" s="26"/>
      <c r="FZ1147" s="26"/>
      <c r="GA1147" s="26"/>
      <c r="GB1147" s="26"/>
      <c r="GC1147" s="26"/>
      <c r="GD1147" s="26"/>
      <c r="GE1147" s="26"/>
      <c r="GF1147" s="26"/>
      <c r="GG1147" s="26"/>
      <c r="GH1147" s="26"/>
      <c r="GI1147" s="26"/>
      <c r="GJ1147" s="26"/>
      <c r="GK1147" s="26"/>
      <c r="GL1147" s="26"/>
      <c r="GM1147" s="26"/>
      <c r="GN1147" s="26"/>
      <c r="GO1147" s="26"/>
      <c r="GP1147" s="26"/>
      <c r="GQ1147" s="26"/>
      <c r="GR1147" s="26"/>
      <c r="GS1147" s="26"/>
      <c r="GT1147" s="26"/>
    </row>
    <row r="1148" spans="1:202" x14ac:dyDescent="0.2">
      <c r="A1148" s="26"/>
      <c r="B1148" s="26"/>
      <c r="C1148" s="26"/>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26"/>
      <c r="BN1148" s="26"/>
      <c r="BO1148" s="26"/>
      <c r="BP1148" s="26"/>
      <c r="BQ1148" s="26"/>
      <c r="BR1148" s="26"/>
      <c r="BS1148" s="26"/>
      <c r="BT1148" s="26"/>
      <c r="BU1148" s="26"/>
      <c r="BV1148" s="26"/>
      <c r="BW1148" s="26"/>
      <c r="BX1148" s="26"/>
      <c r="BY1148" s="26"/>
      <c r="BZ1148" s="26"/>
      <c r="CA1148" s="26"/>
      <c r="CB1148" s="26"/>
      <c r="CC1148" s="26"/>
      <c r="CD1148" s="26"/>
      <c r="CE1148" s="26"/>
      <c r="CF1148" s="26"/>
      <c r="CG1148" s="26"/>
      <c r="CH1148" s="26"/>
      <c r="CI1148" s="26"/>
      <c r="CJ1148" s="26"/>
      <c r="CK1148" s="26"/>
      <c r="CL1148" s="26"/>
      <c r="CM1148" s="26"/>
      <c r="CN1148" s="26"/>
      <c r="CO1148" s="26"/>
      <c r="CP1148" s="26"/>
      <c r="CQ1148" s="26"/>
      <c r="CR1148" s="26"/>
      <c r="CS1148" s="26"/>
      <c r="CT1148" s="26"/>
      <c r="CU1148" s="26"/>
      <c r="CV1148" s="26"/>
      <c r="CW1148" s="26"/>
      <c r="CX1148" s="26"/>
      <c r="CY1148" s="26"/>
      <c r="CZ1148" s="26"/>
      <c r="DA1148" s="26"/>
      <c r="DB1148" s="26"/>
      <c r="DC1148" s="26"/>
      <c r="DD1148" s="26"/>
      <c r="DE1148" s="26"/>
      <c r="DF1148" s="26"/>
      <c r="DG1148" s="26"/>
      <c r="DH1148" s="26"/>
      <c r="DI1148" s="26"/>
      <c r="DJ1148" s="26"/>
      <c r="DK1148" s="26"/>
      <c r="DL1148" s="26"/>
      <c r="DM1148" s="26"/>
      <c r="DN1148" s="26"/>
      <c r="DO1148" s="26"/>
      <c r="DP1148" s="26"/>
      <c r="DQ1148" s="26"/>
      <c r="DR1148" s="26"/>
      <c r="DS1148" s="26"/>
      <c r="DT1148" s="26"/>
      <c r="DU1148" s="26"/>
      <c r="DV1148" s="26"/>
      <c r="DW1148" s="26"/>
      <c r="DX1148" s="26"/>
      <c r="DY1148" s="26"/>
      <c r="DZ1148" s="26"/>
      <c r="EA1148" s="26"/>
      <c r="EB1148" s="26"/>
      <c r="EC1148" s="26"/>
      <c r="ED1148" s="26"/>
      <c r="EE1148" s="26"/>
      <c r="EF1148" s="26"/>
      <c r="EG1148" s="26"/>
      <c r="EH1148" s="26"/>
      <c r="EI1148" s="26"/>
      <c r="EJ1148" s="26"/>
      <c r="EK1148" s="26"/>
      <c r="EL1148" s="26"/>
      <c r="EM1148" s="26"/>
      <c r="EN1148" s="26"/>
      <c r="EO1148" s="26"/>
      <c r="EP1148" s="26"/>
      <c r="EQ1148" s="26"/>
      <c r="ER1148" s="26"/>
      <c r="ES1148" s="26"/>
      <c r="ET1148" s="26"/>
      <c r="EU1148" s="26"/>
      <c r="EV1148" s="26"/>
      <c r="EW1148" s="26"/>
      <c r="EX1148" s="26"/>
      <c r="EY1148" s="26"/>
      <c r="EZ1148" s="26"/>
      <c r="FA1148" s="26"/>
      <c r="FB1148" s="26"/>
      <c r="FC1148" s="26"/>
      <c r="FD1148" s="26"/>
      <c r="FE1148" s="26"/>
      <c r="FF1148" s="26"/>
      <c r="FG1148" s="26"/>
      <c r="FH1148" s="26"/>
      <c r="FI1148" s="26"/>
      <c r="FJ1148" s="26"/>
      <c r="FK1148" s="26"/>
      <c r="FL1148" s="26"/>
      <c r="FM1148" s="26"/>
      <c r="FN1148" s="26"/>
      <c r="FO1148" s="26"/>
      <c r="FP1148" s="26"/>
      <c r="FQ1148" s="26"/>
      <c r="FR1148" s="26"/>
      <c r="FS1148" s="26"/>
      <c r="FT1148" s="26"/>
      <c r="FU1148" s="26"/>
      <c r="FV1148" s="26"/>
      <c r="FW1148" s="26"/>
      <c r="FX1148" s="26"/>
      <c r="FY1148" s="26"/>
      <c r="FZ1148" s="26"/>
      <c r="GA1148" s="26"/>
      <c r="GB1148" s="26"/>
      <c r="GC1148" s="26"/>
      <c r="GD1148" s="26"/>
      <c r="GE1148" s="26"/>
      <c r="GF1148" s="26"/>
      <c r="GG1148" s="26"/>
      <c r="GH1148" s="26"/>
      <c r="GI1148" s="26"/>
      <c r="GJ1148" s="26"/>
      <c r="GK1148" s="26"/>
      <c r="GL1148" s="26"/>
      <c r="GM1148" s="26"/>
      <c r="GN1148" s="26"/>
      <c r="GO1148" s="26"/>
      <c r="GP1148" s="26"/>
      <c r="GQ1148" s="26"/>
      <c r="GR1148" s="26"/>
      <c r="GS1148" s="26"/>
      <c r="GT1148" s="26"/>
    </row>
    <row r="1149" spans="1:202" x14ac:dyDescent="0.2">
      <c r="A1149" s="26"/>
      <c r="B1149" s="26"/>
      <c r="C1149" s="26"/>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26"/>
      <c r="CE1149" s="26"/>
      <c r="CF1149" s="26"/>
      <c r="CG1149" s="26"/>
      <c r="CH1149" s="26"/>
      <c r="CI1149" s="26"/>
      <c r="CJ1149" s="26"/>
      <c r="CK1149" s="26"/>
      <c r="CL1149" s="26"/>
      <c r="CM1149" s="26"/>
      <c r="CN1149" s="26"/>
      <c r="CO1149" s="26"/>
      <c r="CP1149" s="26"/>
      <c r="CQ1149" s="26"/>
      <c r="CR1149" s="26"/>
      <c r="CS1149" s="26"/>
      <c r="CT1149" s="26"/>
      <c r="CU1149" s="26"/>
      <c r="CV1149" s="26"/>
      <c r="CW1149" s="26"/>
      <c r="CX1149" s="26"/>
      <c r="CY1149" s="26"/>
      <c r="CZ1149" s="26"/>
      <c r="DA1149" s="26"/>
      <c r="DB1149" s="26"/>
      <c r="DC1149" s="26"/>
      <c r="DD1149" s="26"/>
      <c r="DE1149" s="26"/>
      <c r="DF1149" s="26"/>
      <c r="DG1149" s="26"/>
      <c r="DH1149" s="26"/>
      <c r="DI1149" s="26"/>
      <c r="DJ1149" s="26"/>
      <c r="DK1149" s="26"/>
      <c r="DL1149" s="26"/>
      <c r="DM1149" s="26"/>
      <c r="DN1149" s="26"/>
      <c r="DO1149" s="26"/>
      <c r="DP1149" s="26"/>
      <c r="DQ1149" s="26"/>
      <c r="DR1149" s="26"/>
      <c r="DS1149" s="26"/>
      <c r="DT1149" s="26"/>
      <c r="DU1149" s="26"/>
      <c r="DV1149" s="26"/>
      <c r="DW1149" s="26"/>
      <c r="DX1149" s="26"/>
      <c r="DY1149" s="26"/>
      <c r="DZ1149" s="26"/>
      <c r="EA1149" s="26"/>
      <c r="EB1149" s="26"/>
      <c r="EC1149" s="26"/>
      <c r="ED1149" s="26"/>
      <c r="EE1149" s="26"/>
      <c r="EF1149" s="26"/>
      <c r="EG1149" s="26"/>
      <c r="EH1149" s="26"/>
      <c r="EI1149" s="26"/>
      <c r="EJ1149" s="26"/>
      <c r="EK1149" s="26"/>
      <c r="EL1149" s="26"/>
      <c r="EM1149" s="26"/>
      <c r="EN1149" s="26"/>
      <c r="EO1149" s="26"/>
      <c r="EP1149" s="26"/>
      <c r="EQ1149" s="26"/>
      <c r="ER1149" s="26"/>
      <c r="ES1149" s="26"/>
      <c r="ET1149" s="26"/>
      <c r="EU1149" s="26"/>
      <c r="EV1149" s="26"/>
      <c r="EW1149" s="26"/>
      <c r="EX1149" s="26"/>
      <c r="EY1149" s="26"/>
      <c r="EZ1149" s="26"/>
      <c r="FA1149" s="26"/>
      <c r="FB1149" s="26"/>
      <c r="FC1149" s="26"/>
      <c r="FD1149" s="26"/>
      <c r="FE1149" s="26"/>
      <c r="FF1149" s="26"/>
      <c r="FG1149" s="26"/>
      <c r="FH1149" s="26"/>
      <c r="FI1149" s="26"/>
      <c r="FJ1149" s="26"/>
      <c r="FK1149" s="26"/>
      <c r="FL1149" s="26"/>
      <c r="FM1149" s="26"/>
      <c r="FN1149" s="26"/>
      <c r="FO1149" s="26"/>
      <c r="FP1149" s="26"/>
      <c r="FQ1149" s="26"/>
      <c r="FR1149" s="26"/>
      <c r="FS1149" s="26"/>
      <c r="FT1149" s="26"/>
      <c r="FU1149" s="26"/>
      <c r="FV1149" s="26"/>
      <c r="FW1149" s="26"/>
      <c r="FX1149" s="26"/>
      <c r="FY1149" s="26"/>
      <c r="FZ1149" s="26"/>
      <c r="GA1149" s="26"/>
      <c r="GB1149" s="26"/>
      <c r="GC1149" s="26"/>
      <c r="GD1149" s="26"/>
      <c r="GE1149" s="26"/>
      <c r="GF1149" s="26"/>
      <c r="GG1149" s="26"/>
      <c r="GH1149" s="26"/>
      <c r="GI1149" s="26"/>
      <c r="GJ1149" s="26"/>
      <c r="GK1149" s="26"/>
      <c r="GL1149" s="26"/>
      <c r="GM1149" s="26"/>
      <c r="GN1149" s="26"/>
      <c r="GO1149" s="26"/>
      <c r="GP1149" s="26"/>
      <c r="GQ1149" s="26"/>
      <c r="GR1149" s="26"/>
      <c r="GS1149" s="26"/>
      <c r="GT1149" s="26"/>
    </row>
    <row r="1150" spans="1:202" x14ac:dyDescent="0.2">
      <c r="A1150" s="26"/>
      <c r="B1150" s="26"/>
      <c r="C1150" s="26"/>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26"/>
      <c r="BN1150" s="26"/>
      <c r="BO1150" s="26"/>
      <c r="BP1150" s="26"/>
      <c r="BQ1150" s="26"/>
      <c r="BR1150" s="26"/>
      <c r="BS1150" s="26"/>
      <c r="BT1150" s="26"/>
      <c r="BU1150" s="26"/>
      <c r="BV1150" s="26"/>
      <c r="BW1150" s="26"/>
      <c r="BX1150" s="26"/>
      <c r="BY1150" s="26"/>
      <c r="BZ1150" s="26"/>
      <c r="CA1150" s="26"/>
      <c r="CB1150" s="26"/>
      <c r="CC1150" s="26"/>
      <c r="CD1150" s="26"/>
      <c r="CE1150" s="26"/>
      <c r="CF1150" s="26"/>
      <c r="CG1150" s="26"/>
      <c r="CH1150" s="26"/>
      <c r="CI1150" s="26"/>
      <c r="CJ1150" s="26"/>
      <c r="CK1150" s="26"/>
      <c r="CL1150" s="26"/>
      <c r="CM1150" s="26"/>
      <c r="CN1150" s="26"/>
      <c r="CO1150" s="26"/>
      <c r="CP1150" s="26"/>
      <c r="CQ1150" s="26"/>
      <c r="CR1150" s="26"/>
      <c r="CS1150" s="26"/>
      <c r="CT1150" s="26"/>
      <c r="CU1150" s="26"/>
      <c r="CV1150" s="26"/>
      <c r="CW1150" s="26"/>
      <c r="CX1150" s="26"/>
      <c r="CY1150" s="26"/>
      <c r="CZ1150" s="26"/>
      <c r="DA1150" s="26"/>
      <c r="DB1150" s="26"/>
      <c r="DC1150" s="26"/>
      <c r="DD1150" s="26"/>
      <c r="DE1150" s="26"/>
      <c r="DF1150" s="26"/>
      <c r="DG1150" s="26"/>
      <c r="DH1150" s="26"/>
      <c r="DI1150" s="26"/>
      <c r="DJ1150" s="26"/>
      <c r="DK1150" s="26"/>
      <c r="DL1150" s="26"/>
      <c r="DM1150" s="26"/>
      <c r="DN1150" s="26"/>
      <c r="DO1150" s="26"/>
      <c r="DP1150" s="26"/>
      <c r="DQ1150" s="26"/>
      <c r="DR1150" s="26"/>
      <c r="DS1150" s="26"/>
      <c r="DT1150" s="26"/>
      <c r="DU1150" s="26"/>
      <c r="DV1150" s="26"/>
      <c r="DW1150" s="26"/>
      <c r="DX1150" s="26"/>
      <c r="DY1150" s="26"/>
      <c r="DZ1150" s="26"/>
      <c r="EA1150" s="26"/>
      <c r="EB1150" s="26"/>
      <c r="EC1150" s="26"/>
      <c r="ED1150" s="26"/>
      <c r="EE1150" s="26"/>
      <c r="EF1150" s="26"/>
      <c r="EG1150" s="26"/>
      <c r="EH1150" s="26"/>
      <c r="EI1150" s="26"/>
      <c r="EJ1150" s="26"/>
      <c r="EK1150" s="26"/>
      <c r="EL1150" s="26"/>
      <c r="EM1150" s="26"/>
      <c r="EN1150" s="26"/>
      <c r="EO1150" s="26"/>
      <c r="EP1150" s="26"/>
      <c r="EQ1150" s="26"/>
      <c r="ER1150" s="26"/>
      <c r="ES1150" s="26"/>
      <c r="ET1150" s="26"/>
      <c r="EU1150" s="26"/>
      <c r="EV1150" s="26"/>
      <c r="EW1150" s="26"/>
      <c r="EX1150" s="26"/>
      <c r="EY1150" s="26"/>
      <c r="EZ1150" s="26"/>
      <c r="FA1150" s="26"/>
      <c r="FB1150" s="26"/>
      <c r="FC1150" s="26"/>
      <c r="FD1150" s="26"/>
      <c r="FE1150" s="26"/>
      <c r="FF1150" s="26"/>
      <c r="FG1150" s="26"/>
      <c r="FH1150" s="26"/>
      <c r="FI1150" s="26"/>
      <c r="FJ1150" s="26"/>
      <c r="FK1150" s="26"/>
      <c r="FL1150" s="26"/>
      <c r="FM1150" s="26"/>
      <c r="FN1150" s="26"/>
      <c r="FO1150" s="26"/>
      <c r="FP1150" s="26"/>
      <c r="FQ1150" s="26"/>
      <c r="FR1150" s="26"/>
      <c r="FS1150" s="26"/>
      <c r="FT1150" s="26"/>
      <c r="FU1150" s="26"/>
      <c r="FV1150" s="26"/>
      <c r="FW1150" s="26"/>
      <c r="FX1150" s="26"/>
      <c r="FY1150" s="26"/>
      <c r="FZ1150" s="26"/>
      <c r="GA1150" s="26"/>
      <c r="GB1150" s="26"/>
      <c r="GC1150" s="26"/>
      <c r="GD1150" s="26"/>
      <c r="GE1150" s="26"/>
      <c r="GF1150" s="26"/>
      <c r="GG1150" s="26"/>
      <c r="GH1150" s="26"/>
      <c r="GI1150" s="26"/>
      <c r="GJ1150" s="26"/>
      <c r="GK1150" s="26"/>
      <c r="GL1150" s="26"/>
      <c r="GM1150" s="26"/>
      <c r="GN1150" s="26"/>
      <c r="GO1150" s="26"/>
      <c r="GP1150" s="26"/>
      <c r="GQ1150" s="26"/>
      <c r="GR1150" s="26"/>
      <c r="GS1150" s="26"/>
      <c r="GT1150" s="26"/>
    </row>
    <row r="1151" spans="1:202" x14ac:dyDescent="0.2">
      <c r="A1151" s="26"/>
      <c r="B1151" s="26"/>
      <c r="C1151" s="26"/>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26"/>
      <c r="BN1151" s="26"/>
      <c r="BO1151" s="26"/>
      <c r="BP1151" s="26"/>
      <c r="BQ1151" s="26"/>
      <c r="BR1151" s="26"/>
      <c r="BS1151" s="26"/>
      <c r="BT1151" s="26"/>
      <c r="BU1151" s="26"/>
      <c r="BV1151" s="26"/>
      <c r="BW1151" s="26"/>
      <c r="BX1151" s="26"/>
      <c r="BY1151" s="26"/>
      <c r="BZ1151" s="26"/>
      <c r="CA1151" s="26"/>
      <c r="CB1151" s="26"/>
      <c r="CC1151" s="26"/>
      <c r="CD1151" s="26"/>
      <c r="CE1151" s="26"/>
      <c r="CF1151" s="26"/>
      <c r="CG1151" s="26"/>
      <c r="CH1151" s="26"/>
      <c r="CI1151" s="26"/>
      <c r="CJ1151" s="26"/>
      <c r="CK1151" s="26"/>
      <c r="CL1151" s="26"/>
      <c r="CM1151" s="26"/>
      <c r="CN1151" s="26"/>
      <c r="CO1151" s="26"/>
      <c r="CP1151" s="26"/>
      <c r="CQ1151" s="26"/>
      <c r="CR1151" s="26"/>
      <c r="CS1151" s="26"/>
      <c r="CT1151" s="26"/>
      <c r="CU1151" s="26"/>
      <c r="CV1151" s="26"/>
      <c r="CW1151" s="26"/>
      <c r="CX1151" s="26"/>
      <c r="CY1151" s="26"/>
      <c r="CZ1151" s="26"/>
      <c r="DA1151" s="26"/>
      <c r="DB1151" s="26"/>
      <c r="DC1151" s="26"/>
      <c r="DD1151" s="26"/>
      <c r="DE1151" s="26"/>
      <c r="DF1151" s="26"/>
      <c r="DG1151" s="26"/>
      <c r="DH1151" s="26"/>
      <c r="DI1151" s="26"/>
      <c r="DJ1151" s="26"/>
      <c r="DK1151" s="26"/>
      <c r="DL1151" s="26"/>
      <c r="DM1151" s="26"/>
      <c r="DN1151" s="26"/>
      <c r="DO1151" s="26"/>
      <c r="DP1151" s="26"/>
      <c r="DQ1151" s="26"/>
      <c r="DR1151" s="26"/>
      <c r="DS1151" s="26"/>
      <c r="DT1151" s="26"/>
      <c r="DU1151" s="26"/>
      <c r="DV1151" s="26"/>
      <c r="DW1151" s="26"/>
      <c r="DX1151" s="26"/>
      <c r="DY1151" s="26"/>
      <c r="DZ1151" s="26"/>
      <c r="EA1151" s="26"/>
      <c r="EB1151" s="26"/>
      <c r="EC1151" s="26"/>
      <c r="ED1151" s="26"/>
      <c r="EE1151" s="26"/>
      <c r="EF1151" s="26"/>
      <c r="EG1151" s="26"/>
      <c r="EH1151" s="26"/>
      <c r="EI1151" s="26"/>
      <c r="EJ1151" s="26"/>
      <c r="EK1151" s="26"/>
      <c r="EL1151" s="26"/>
      <c r="EM1151" s="26"/>
      <c r="EN1151" s="26"/>
      <c r="EO1151" s="26"/>
      <c r="EP1151" s="26"/>
      <c r="EQ1151" s="26"/>
      <c r="ER1151" s="26"/>
      <c r="ES1151" s="26"/>
      <c r="ET1151" s="26"/>
      <c r="EU1151" s="26"/>
      <c r="EV1151" s="26"/>
      <c r="EW1151" s="26"/>
      <c r="EX1151" s="26"/>
      <c r="EY1151" s="26"/>
      <c r="EZ1151" s="26"/>
      <c r="FA1151" s="26"/>
      <c r="FB1151" s="26"/>
      <c r="FC1151" s="26"/>
      <c r="FD1151" s="26"/>
      <c r="FE1151" s="26"/>
      <c r="FF1151" s="26"/>
      <c r="FG1151" s="26"/>
      <c r="FH1151" s="26"/>
      <c r="FI1151" s="26"/>
      <c r="FJ1151" s="26"/>
      <c r="FK1151" s="26"/>
      <c r="FL1151" s="26"/>
      <c r="FM1151" s="26"/>
      <c r="FN1151" s="26"/>
      <c r="FO1151" s="26"/>
      <c r="FP1151" s="26"/>
      <c r="FQ1151" s="26"/>
      <c r="FR1151" s="26"/>
      <c r="FS1151" s="26"/>
      <c r="FT1151" s="26"/>
      <c r="FU1151" s="26"/>
      <c r="FV1151" s="26"/>
      <c r="FW1151" s="26"/>
      <c r="FX1151" s="26"/>
      <c r="FY1151" s="26"/>
      <c r="FZ1151" s="26"/>
      <c r="GA1151" s="26"/>
      <c r="GB1151" s="26"/>
      <c r="GC1151" s="26"/>
      <c r="GD1151" s="26"/>
      <c r="GE1151" s="26"/>
      <c r="GF1151" s="26"/>
      <c r="GG1151" s="26"/>
      <c r="GH1151" s="26"/>
      <c r="GI1151" s="26"/>
      <c r="GJ1151" s="26"/>
      <c r="GK1151" s="26"/>
      <c r="GL1151" s="26"/>
      <c r="GM1151" s="26"/>
      <c r="GN1151" s="26"/>
      <c r="GO1151" s="26"/>
      <c r="GP1151" s="26"/>
      <c r="GQ1151" s="26"/>
      <c r="GR1151" s="26"/>
      <c r="GS1151" s="26"/>
      <c r="GT1151" s="26"/>
    </row>
    <row r="1152" spans="1:202" x14ac:dyDescent="0.2">
      <c r="A1152" s="26"/>
      <c r="B1152" s="26"/>
      <c r="C1152" s="26"/>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26"/>
      <c r="BN1152" s="26"/>
      <c r="BO1152" s="26"/>
      <c r="BP1152" s="26"/>
      <c r="BQ1152" s="26"/>
      <c r="BR1152" s="26"/>
      <c r="BS1152" s="26"/>
      <c r="BT1152" s="26"/>
      <c r="BU1152" s="26"/>
      <c r="BV1152" s="26"/>
      <c r="BW1152" s="26"/>
      <c r="BX1152" s="26"/>
      <c r="BY1152" s="26"/>
      <c r="BZ1152" s="26"/>
      <c r="CA1152" s="26"/>
      <c r="CB1152" s="26"/>
      <c r="CC1152" s="26"/>
      <c r="CD1152" s="26"/>
      <c r="CE1152" s="26"/>
      <c r="CF1152" s="26"/>
      <c r="CG1152" s="26"/>
      <c r="CH1152" s="26"/>
      <c r="CI1152" s="26"/>
      <c r="CJ1152" s="26"/>
      <c r="CK1152" s="26"/>
      <c r="CL1152" s="26"/>
      <c r="CM1152" s="26"/>
      <c r="CN1152" s="26"/>
      <c r="CO1152" s="26"/>
      <c r="CP1152" s="26"/>
      <c r="CQ1152" s="26"/>
      <c r="CR1152" s="26"/>
      <c r="CS1152" s="26"/>
      <c r="CT1152" s="26"/>
      <c r="CU1152" s="26"/>
      <c r="CV1152" s="26"/>
      <c r="CW1152" s="26"/>
      <c r="CX1152" s="26"/>
      <c r="CY1152" s="26"/>
      <c r="CZ1152" s="26"/>
      <c r="DA1152" s="26"/>
      <c r="DB1152" s="26"/>
      <c r="DC1152" s="26"/>
      <c r="DD1152" s="26"/>
      <c r="DE1152" s="26"/>
      <c r="DF1152" s="26"/>
      <c r="DG1152" s="26"/>
      <c r="DH1152" s="26"/>
      <c r="DI1152" s="26"/>
      <c r="DJ1152" s="26"/>
      <c r="DK1152" s="26"/>
      <c r="DL1152" s="26"/>
      <c r="DM1152" s="26"/>
      <c r="DN1152" s="26"/>
      <c r="DO1152" s="26"/>
      <c r="DP1152" s="26"/>
      <c r="DQ1152" s="26"/>
      <c r="DR1152" s="26"/>
      <c r="DS1152" s="26"/>
      <c r="DT1152" s="26"/>
      <c r="DU1152" s="26"/>
      <c r="DV1152" s="26"/>
      <c r="DW1152" s="26"/>
      <c r="DX1152" s="26"/>
      <c r="DY1152" s="26"/>
      <c r="DZ1152" s="26"/>
      <c r="EA1152" s="26"/>
      <c r="EB1152" s="26"/>
      <c r="EC1152" s="26"/>
      <c r="ED1152" s="26"/>
      <c r="EE1152" s="26"/>
      <c r="EF1152" s="26"/>
      <c r="EG1152" s="26"/>
      <c r="EH1152" s="26"/>
      <c r="EI1152" s="26"/>
      <c r="EJ1152" s="26"/>
      <c r="EK1152" s="26"/>
      <c r="EL1152" s="26"/>
      <c r="EM1152" s="26"/>
      <c r="EN1152" s="26"/>
      <c r="EO1152" s="26"/>
      <c r="EP1152" s="26"/>
      <c r="EQ1152" s="26"/>
      <c r="ER1152" s="26"/>
      <c r="ES1152" s="26"/>
      <c r="ET1152" s="26"/>
      <c r="EU1152" s="26"/>
      <c r="EV1152" s="26"/>
      <c r="EW1152" s="26"/>
      <c r="EX1152" s="26"/>
      <c r="EY1152" s="26"/>
      <c r="EZ1152" s="26"/>
      <c r="FA1152" s="26"/>
      <c r="FB1152" s="26"/>
      <c r="FC1152" s="26"/>
      <c r="FD1152" s="26"/>
      <c r="FE1152" s="26"/>
      <c r="FF1152" s="26"/>
      <c r="FG1152" s="26"/>
      <c r="FH1152" s="26"/>
      <c r="FI1152" s="26"/>
      <c r="FJ1152" s="26"/>
      <c r="FK1152" s="26"/>
      <c r="FL1152" s="26"/>
      <c r="FM1152" s="26"/>
      <c r="FN1152" s="26"/>
      <c r="FO1152" s="26"/>
      <c r="FP1152" s="26"/>
      <c r="FQ1152" s="26"/>
      <c r="FR1152" s="26"/>
      <c r="FS1152" s="26"/>
      <c r="FT1152" s="26"/>
      <c r="FU1152" s="26"/>
      <c r="FV1152" s="26"/>
      <c r="FW1152" s="26"/>
      <c r="FX1152" s="26"/>
      <c r="FY1152" s="26"/>
      <c r="FZ1152" s="26"/>
      <c r="GA1152" s="26"/>
      <c r="GB1152" s="26"/>
      <c r="GC1152" s="26"/>
      <c r="GD1152" s="26"/>
      <c r="GE1152" s="26"/>
      <c r="GF1152" s="26"/>
      <c r="GG1152" s="26"/>
      <c r="GH1152" s="26"/>
      <c r="GI1152" s="26"/>
      <c r="GJ1152" s="26"/>
      <c r="GK1152" s="26"/>
      <c r="GL1152" s="26"/>
      <c r="GM1152" s="26"/>
      <c r="GN1152" s="26"/>
      <c r="GO1152" s="26"/>
      <c r="GP1152" s="26"/>
      <c r="GQ1152" s="26"/>
      <c r="GR1152" s="26"/>
      <c r="GS1152" s="26"/>
      <c r="GT1152" s="26"/>
    </row>
    <row r="1153" spans="1:202" x14ac:dyDescent="0.2">
      <c r="A1153" s="26"/>
      <c r="B1153" s="26"/>
      <c r="C1153" s="26"/>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26"/>
      <c r="BN1153" s="26"/>
      <c r="BO1153" s="26"/>
      <c r="BP1153" s="26"/>
      <c r="BQ1153" s="26"/>
      <c r="BR1153" s="26"/>
      <c r="BS1153" s="26"/>
      <c r="BT1153" s="26"/>
      <c r="BU1153" s="26"/>
      <c r="BV1153" s="26"/>
      <c r="BW1153" s="26"/>
      <c r="BX1153" s="26"/>
      <c r="BY1153" s="26"/>
      <c r="BZ1153" s="26"/>
      <c r="CA1153" s="26"/>
      <c r="CB1153" s="26"/>
      <c r="CC1153" s="26"/>
      <c r="CD1153" s="26"/>
      <c r="CE1153" s="26"/>
      <c r="CF1153" s="26"/>
      <c r="CG1153" s="26"/>
      <c r="CH1153" s="26"/>
      <c r="CI1153" s="26"/>
      <c r="CJ1153" s="26"/>
      <c r="CK1153" s="26"/>
      <c r="CL1153" s="26"/>
      <c r="CM1153" s="26"/>
      <c r="CN1153" s="26"/>
      <c r="CO1153" s="26"/>
      <c r="CP1153" s="26"/>
      <c r="CQ1153" s="26"/>
      <c r="CR1153" s="26"/>
      <c r="CS1153" s="26"/>
      <c r="CT1153" s="26"/>
      <c r="CU1153" s="26"/>
      <c r="CV1153" s="26"/>
      <c r="CW1153" s="26"/>
      <c r="CX1153" s="26"/>
      <c r="CY1153" s="26"/>
      <c r="CZ1153" s="26"/>
      <c r="DA1153" s="26"/>
      <c r="DB1153" s="26"/>
      <c r="DC1153" s="26"/>
      <c r="DD1153" s="26"/>
      <c r="DE1153" s="26"/>
      <c r="DF1153" s="26"/>
      <c r="DG1153" s="26"/>
      <c r="DH1153" s="26"/>
      <c r="DI1153" s="26"/>
      <c r="DJ1153" s="26"/>
      <c r="DK1153" s="26"/>
      <c r="DL1153" s="26"/>
      <c r="DM1153" s="26"/>
      <c r="DN1153" s="26"/>
      <c r="DO1153" s="26"/>
      <c r="DP1153" s="26"/>
      <c r="DQ1153" s="26"/>
      <c r="DR1153" s="26"/>
      <c r="DS1153" s="26"/>
      <c r="DT1153" s="26"/>
      <c r="DU1153" s="26"/>
      <c r="DV1153" s="26"/>
      <c r="DW1153" s="26"/>
      <c r="DX1153" s="26"/>
      <c r="DY1153" s="26"/>
      <c r="DZ1153" s="26"/>
      <c r="EA1153" s="26"/>
      <c r="EB1153" s="26"/>
      <c r="EC1153" s="26"/>
      <c r="ED1153" s="26"/>
      <c r="EE1153" s="26"/>
      <c r="EF1153" s="26"/>
      <c r="EG1153" s="26"/>
      <c r="EH1153" s="26"/>
      <c r="EI1153" s="26"/>
      <c r="EJ1153" s="26"/>
      <c r="EK1153" s="26"/>
      <c r="EL1153" s="26"/>
      <c r="EM1153" s="26"/>
      <c r="EN1153" s="26"/>
      <c r="EO1153" s="26"/>
      <c r="EP1153" s="26"/>
      <c r="EQ1153" s="26"/>
      <c r="ER1153" s="26"/>
      <c r="ES1153" s="26"/>
      <c r="ET1153" s="26"/>
      <c r="EU1153" s="26"/>
      <c r="EV1153" s="26"/>
      <c r="EW1153" s="26"/>
      <c r="EX1153" s="26"/>
      <c r="EY1153" s="26"/>
      <c r="EZ1153" s="26"/>
      <c r="FA1153" s="26"/>
      <c r="FB1153" s="26"/>
      <c r="FC1153" s="26"/>
      <c r="FD1153" s="26"/>
      <c r="FE1153" s="26"/>
      <c r="FF1153" s="26"/>
      <c r="FG1153" s="26"/>
      <c r="FH1153" s="26"/>
      <c r="FI1153" s="26"/>
      <c r="FJ1153" s="26"/>
      <c r="FK1153" s="26"/>
      <c r="FL1153" s="26"/>
      <c r="FM1153" s="26"/>
      <c r="FN1153" s="26"/>
      <c r="FO1153" s="26"/>
      <c r="FP1153" s="26"/>
      <c r="FQ1153" s="26"/>
      <c r="FR1153" s="26"/>
      <c r="FS1153" s="26"/>
      <c r="FT1153" s="26"/>
      <c r="FU1153" s="26"/>
      <c r="FV1153" s="26"/>
      <c r="FW1153" s="26"/>
      <c r="FX1153" s="26"/>
      <c r="FY1153" s="26"/>
      <c r="FZ1153" s="26"/>
      <c r="GA1153" s="26"/>
      <c r="GB1153" s="26"/>
      <c r="GC1153" s="26"/>
      <c r="GD1153" s="26"/>
      <c r="GE1153" s="26"/>
      <c r="GF1153" s="26"/>
      <c r="GG1153" s="26"/>
      <c r="GH1153" s="26"/>
      <c r="GI1153" s="26"/>
      <c r="GJ1153" s="26"/>
      <c r="GK1153" s="26"/>
      <c r="GL1153" s="26"/>
      <c r="GM1153" s="26"/>
      <c r="GN1153" s="26"/>
      <c r="GO1153" s="26"/>
      <c r="GP1153" s="26"/>
      <c r="GQ1153" s="26"/>
      <c r="GR1153" s="26"/>
      <c r="GS1153" s="26"/>
      <c r="GT1153" s="26"/>
    </row>
    <row r="1154" spans="1:202" x14ac:dyDescent="0.2">
      <c r="A1154" s="26"/>
      <c r="B1154" s="26"/>
      <c r="C1154" s="26"/>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26"/>
      <c r="BN1154" s="26"/>
      <c r="BO1154" s="26"/>
      <c r="BP1154" s="26"/>
      <c r="BQ1154" s="26"/>
      <c r="BR1154" s="26"/>
      <c r="BS1154" s="26"/>
      <c r="BT1154" s="26"/>
      <c r="BU1154" s="26"/>
      <c r="BV1154" s="26"/>
      <c r="BW1154" s="26"/>
      <c r="BX1154" s="26"/>
      <c r="BY1154" s="26"/>
      <c r="BZ1154" s="26"/>
      <c r="CA1154" s="26"/>
      <c r="CB1154" s="26"/>
      <c r="CC1154" s="26"/>
      <c r="CD1154" s="26"/>
      <c r="CE1154" s="26"/>
      <c r="CF1154" s="26"/>
      <c r="CG1154" s="26"/>
      <c r="CH1154" s="26"/>
      <c r="CI1154" s="26"/>
      <c r="CJ1154" s="26"/>
      <c r="CK1154" s="26"/>
      <c r="CL1154" s="26"/>
      <c r="CM1154" s="26"/>
      <c r="CN1154" s="26"/>
      <c r="CO1154" s="26"/>
      <c r="CP1154" s="26"/>
      <c r="CQ1154" s="26"/>
      <c r="CR1154" s="26"/>
      <c r="CS1154" s="26"/>
      <c r="CT1154" s="26"/>
      <c r="CU1154" s="26"/>
      <c r="CV1154" s="26"/>
      <c r="CW1154" s="26"/>
      <c r="CX1154" s="26"/>
      <c r="CY1154" s="26"/>
      <c r="CZ1154" s="26"/>
      <c r="DA1154" s="26"/>
      <c r="DB1154" s="26"/>
      <c r="DC1154" s="26"/>
      <c r="DD1154" s="26"/>
      <c r="DE1154" s="26"/>
      <c r="DF1154" s="26"/>
      <c r="DG1154" s="26"/>
      <c r="DH1154" s="26"/>
      <c r="DI1154" s="26"/>
      <c r="DJ1154" s="26"/>
      <c r="DK1154" s="26"/>
      <c r="DL1154" s="26"/>
      <c r="DM1154" s="26"/>
      <c r="DN1154" s="26"/>
      <c r="DO1154" s="26"/>
      <c r="DP1154" s="26"/>
      <c r="DQ1154" s="26"/>
      <c r="DR1154" s="26"/>
      <c r="DS1154" s="26"/>
      <c r="DT1154" s="26"/>
      <c r="DU1154" s="26"/>
      <c r="DV1154" s="26"/>
      <c r="DW1154" s="26"/>
      <c r="DX1154" s="26"/>
      <c r="DY1154" s="26"/>
      <c r="DZ1154" s="26"/>
      <c r="EA1154" s="26"/>
      <c r="EB1154" s="26"/>
      <c r="EC1154" s="26"/>
      <c r="ED1154" s="26"/>
      <c r="EE1154" s="26"/>
      <c r="EF1154" s="26"/>
      <c r="EG1154" s="26"/>
      <c r="EH1154" s="26"/>
      <c r="EI1154" s="26"/>
      <c r="EJ1154" s="26"/>
      <c r="EK1154" s="26"/>
      <c r="EL1154" s="26"/>
      <c r="EM1154" s="26"/>
      <c r="EN1154" s="26"/>
      <c r="EO1154" s="26"/>
      <c r="EP1154" s="26"/>
      <c r="EQ1154" s="26"/>
      <c r="ER1154" s="26"/>
      <c r="ES1154" s="26"/>
      <c r="ET1154" s="26"/>
      <c r="EU1154" s="26"/>
      <c r="EV1154" s="26"/>
      <c r="EW1154" s="26"/>
      <c r="EX1154" s="26"/>
      <c r="EY1154" s="26"/>
      <c r="EZ1154" s="26"/>
      <c r="FA1154" s="26"/>
      <c r="FB1154" s="26"/>
      <c r="FC1154" s="26"/>
      <c r="FD1154" s="26"/>
      <c r="FE1154" s="26"/>
      <c r="FF1154" s="26"/>
      <c r="FG1154" s="26"/>
      <c r="FH1154" s="26"/>
      <c r="FI1154" s="26"/>
      <c r="FJ1154" s="26"/>
      <c r="FK1154" s="26"/>
      <c r="FL1154" s="26"/>
      <c r="FM1154" s="26"/>
      <c r="FN1154" s="26"/>
      <c r="FO1154" s="26"/>
      <c r="FP1154" s="26"/>
      <c r="FQ1154" s="26"/>
      <c r="FR1154" s="26"/>
      <c r="FS1154" s="26"/>
      <c r="FT1154" s="26"/>
      <c r="FU1154" s="26"/>
      <c r="FV1154" s="26"/>
      <c r="FW1154" s="26"/>
      <c r="FX1154" s="26"/>
      <c r="FY1154" s="26"/>
      <c r="FZ1154" s="26"/>
      <c r="GA1154" s="26"/>
      <c r="GB1154" s="26"/>
      <c r="GC1154" s="26"/>
      <c r="GD1154" s="26"/>
      <c r="GE1154" s="26"/>
      <c r="GF1154" s="26"/>
      <c r="GG1154" s="26"/>
      <c r="GH1154" s="26"/>
      <c r="GI1154" s="26"/>
      <c r="GJ1154" s="26"/>
      <c r="GK1154" s="26"/>
      <c r="GL1154" s="26"/>
      <c r="GM1154" s="26"/>
      <c r="GN1154" s="26"/>
      <c r="GO1154" s="26"/>
      <c r="GP1154" s="26"/>
      <c r="GQ1154" s="26"/>
      <c r="GR1154" s="26"/>
      <c r="GS1154" s="26"/>
      <c r="GT1154" s="26"/>
    </row>
    <row r="1155" spans="1:202" x14ac:dyDescent="0.2">
      <c r="A1155" s="26"/>
      <c r="B1155" s="26"/>
      <c r="C1155" s="26"/>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26"/>
      <c r="BN1155" s="26"/>
      <c r="BO1155" s="26"/>
      <c r="BP1155" s="26"/>
      <c r="BQ1155" s="26"/>
      <c r="BR1155" s="26"/>
      <c r="BS1155" s="26"/>
      <c r="BT1155" s="26"/>
      <c r="BU1155" s="26"/>
      <c r="BV1155" s="26"/>
      <c r="BW1155" s="26"/>
      <c r="BX1155" s="26"/>
      <c r="BY1155" s="26"/>
      <c r="BZ1155" s="26"/>
      <c r="CA1155" s="26"/>
      <c r="CB1155" s="26"/>
      <c r="CC1155" s="26"/>
      <c r="CD1155" s="26"/>
      <c r="CE1155" s="26"/>
      <c r="CF1155" s="26"/>
      <c r="CG1155" s="26"/>
      <c r="CH1155" s="26"/>
      <c r="CI1155" s="26"/>
      <c r="CJ1155" s="26"/>
      <c r="CK1155" s="26"/>
      <c r="CL1155" s="26"/>
      <c r="CM1155" s="26"/>
      <c r="CN1155" s="26"/>
      <c r="CO1155" s="26"/>
      <c r="CP1155" s="26"/>
      <c r="CQ1155" s="26"/>
      <c r="CR1155" s="26"/>
      <c r="CS1155" s="26"/>
      <c r="CT1155" s="26"/>
      <c r="CU1155" s="26"/>
      <c r="CV1155" s="26"/>
      <c r="CW1155" s="26"/>
      <c r="CX1155" s="26"/>
      <c r="CY1155" s="26"/>
      <c r="CZ1155" s="26"/>
      <c r="DA1155" s="26"/>
      <c r="DB1155" s="26"/>
      <c r="DC1155" s="26"/>
      <c r="DD1155" s="26"/>
      <c r="DE1155" s="26"/>
      <c r="DF1155" s="26"/>
      <c r="DG1155" s="26"/>
      <c r="DH1155" s="26"/>
      <c r="DI1155" s="26"/>
      <c r="DJ1155" s="26"/>
      <c r="DK1155" s="26"/>
      <c r="DL1155" s="26"/>
      <c r="DM1155" s="26"/>
      <c r="DN1155" s="26"/>
      <c r="DO1155" s="26"/>
      <c r="DP1155" s="26"/>
      <c r="DQ1155" s="26"/>
      <c r="DR1155" s="26"/>
      <c r="DS1155" s="26"/>
      <c r="DT1155" s="26"/>
      <c r="DU1155" s="26"/>
      <c r="DV1155" s="26"/>
      <c r="DW1155" s="26"/>
      <c r="DX1155" s="26"/>
      <c r="DY1155" s="26"/>
      <c r="DZ1155" s="26"/>
      <c r="EA1155" s="26"/>
      <c r="EB1155" s="26"/>
      <c r="EC1155" s="26"/>
      <c r="ED1155" s="26"/>
      <c r="EE1155" s="26"/>
      <c r="EF1155" s="26"/>
      <c r="EG1155" s="26"/>
      <c r="EH1155" s="26"/>
      <c r="EI1155" s="26"/>
      <c r="EJ1155" s="26"/>
      <c r="EK1155" s="26"/>
      <c r="EL1155" s="26"/>
      <c r="EM1155" s="26"/>
      <c r="EN1155" s="26"/>
      <c r="EO1155" s="26"/>
      <c r="EP1155" s="26"/>
      <c r="EQ1155" s="26"/>
      <c r="ER1155" s="26"/>
      <c r="ES1155" s="26"/>
      <c r="ET1155" s="26"/>
      <c r="EU1155" s="26"/>
      <c r="EV1155" s="26"/>
      <c r="EW1155" s="26"/>
      <c r="EX1155" s="26"/>
      <c r="EY1155" s="26"/>
      <c r="EZ1155" s="26"/>
      <c r="FA1155" s="26"/>
      <c r="FB1155" s="26"/>
      <c r="FC1155" s="26"/>
      <c r="FD1155" s="26"/>
      <c r="FE1155" s="26"/>
      <c r="FF1155" s="26"/>
      <c r="FG1155" s="26"/>
      <c r="FH1155" s="26"/>
      <c r="FI1155" s="26"/>
      <c r="FJ1155" s="26"/>
      <c r="FK1155" s="26"/>
      <c r="FL1155" s="26"/>
      <c r="FM1155" s="26"/>
      <c r="FN1155" s="26"/>
      <c r="FO1155" s="26"/>
      <c r="FP1155" s="26"/>
      <c r="FQ1155" s="26"/>
      <c r="FR1155" s="26"/>
      <c r="FS1155" s="26"/>
      <c r="FT1155" s="26"/>
      <c r="FU1155" s="26"/>
      <c r="FV1155" s="26"/>
      <c r="FW1155" s="26"/>
      <c r="FX1155" s="26"/>
      <c r="FY1155" s="26"/>
      <c r="FZ1155" s="26"/>
      <c r="GA1155" s="26"/>
      <c r="GB1155" s="26"/>
      <c r="GC1155" s="26"/>
      <c r="GD1155" s="26"/>
      <c r="GE1155" s="26"/>
      <c r="GF1155" s="26"/>
      <c r="GG1155" s="26"/>
      <c r="GH1155" s="26"/>
      <c r="GI1155" s="26"/>
      <c r="GJ1155" s="26"/>
      <c r="GK1155" s="26"/>
      <c r="GL1155" s="26"/>
      <c r="GM1155" s="26"/>
      <c r="GN1155" s="26"/>
      <c r="GO1155" s="26"/>
      <c r="GP1155" s="26"/>
      <c r="GQ1155" s="26"/>
      <c r="GR1155" s="26"/>
      <c r="GS1155" s="26"/>
      <c r="GT1155" s="26"/>
    </row>
    <row r="1156" spans="1:202" x14ac:dyDescent="0.2">
      <c r="A1156" s="26"/>
      <c r="B1156" s="26"/>
      <c r="C1156" s="26"/>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26"/>
      <c r="BN1156" s="26"/>
      <c r="BO1156" s="26"/>
      <c r="BP1156" s="26"/>
      <c r="BQ1156" s="26"/>
      <c r="BR1156" s="26"/>
      <c r="BS1156" s="26"/>
      <c r="BT1156" s="26"/>
      <c r="BU1156" s="26"/>
      <c r="BV1156" s="26"/>
      <c r="BW1156" s="26"/>
      <c r="BX1156" s="26"/>
      <c r="BY1156" s="26"/>
      <c r="BZ1156" s="26"/>
      <c r="CA1156" s="26"/>
      <c r="CB1156" s="26"/>
      <c r="CC1156" s="26"/>
      <c r="CD1156" s="26"/>
      <c r="CE1156" s="26"/>
      <c r="CF1156" s="26"/>
      <c r="CG1156" s="26"/>
      <c r="CH1156" s="26"/>
      <c r="CI1156" s="26"/>
      <c r="CJ1156" s="26"/>
      <c r="CK1156" s="26"/>
      <c r="CL1156" s="26"/>
      <c r="CM1156" s="26"/>
      <c r="CN1156" s="26"/>
      <c r="CO1156" s="26"/>
      <c r="CP1156" s="26"/>
      <c r="CQ1156" s="26"/>
      <c r="CR1156" s="26"/>
      <c r="CS1156" s="26"/>
      <c r="CT1156" s="26"/>
      <c r="CU1156" s="26"/>
      <c r="CV1156" s="26"/>
      <c r="CW1156" s="26"/>
      <c r="CX1156" s="26"/>
      <c r="CY1156" s="26"/>
      <c r="CZ1156" s="26"/>
      <c r="DA1156" s="26"/>
      <c r="DB1156" s="26"/>
      <c r="DC1156" s="26"/>
      <c r="DD1156" s="26"/>
      <c r="DE1156" s="26"/>
      <c r="DF1156" s="26"/>
      <c r="DG1156" s="26"/>
      <c r="DH1156" s="26"/>
      <c r="DI1156" s="26"/>
      <c r="DJ1156" s="26"/>
      <c r="DK1156" s="26"/>
      <c r="DL1156" s="26"/>
      <c r="DM1156" s="26"/>
      <c r="DN1156" s="26"/>
      <c r="DO1156" s="26"/>
      <c r="DP1156" s="26"/>
      <c r="DQ1156" s="26"/>
      <c r="DR1156" s="26"/>
      <c r="DS1156" s="26"/>
      <c r="DT1156" s="26"/>
      <c r="DU1156" s="26"/>
      <c r="DV1156" s="26"/>
      <c r="DW1156" s="26"/>
      <c r="DX1156" s="26"/>
      <c r="DY1156" s="26"/>
      <c r="DZ1156" s="26"/>
      <c r="EA1156" s="26"/>
      <c r="EB1156" s="26"/>
      <c r="EC1156" s="26"/>
      <c r="ED1156" s="26"/>
      <c r="EE1156" s="26"/>
      <c r="EF1156" s="26"/>
      <c r="EG1156" s="26"/>
      <c r="EH1156" s="26"/>
      <c r="EI1156" s="26"/>
      <c r="EJ1156" s="26"/>
      <c r="EK1156" s="26"/>
      <c r="EL1156" s="26"/>
      <c r="EM1156" s="26"/>
      <c r="EN1156" s="26"/>
      <c r="EO1156" s="26"/>
      <c r="EP1156" s="26"/>
      <c r="EQ1156" s="26"/>
      <c r="ER1156" s="26"/>
      <c r="ES1156" s="26"/>
      <c r="ET1156" s="26"/>
      <c r="EU1156" s="26"/>
      <c r="EV1156" s="26"/>
      <c r="EW1156" s="26"/>
      <c r="EX1156" s="26"/>
      <c r="EY1156" s="26"/>
      <c r="EZ1156" s="26"/>
      <c r="FA1156" s="26"/>
      <c r="FB1156" s="26"/>
      <c r="FC1156" s="26"/>
      <c r="FD1156" s="26"/>
      <c r="FE1156" s="26"/>
      <c r="FF1156" s="26"/>
      <c r="FG1156" s="26"/>
      <c r="FH1156" s="26"/>
      <c r="FI1156" s="26"/>
      <c r="FJ1156" s="26"/>
      <c r="FK1156" s="26"/>
      <c r="FL1156" s="26"/>
      <c r="FM1156" s="26"/>
      <c r="FN1156" s="26"/>
      <c r="FO1156" s="26"/>
      <c r="FP1156" s="26"/>
      <c r="FQ1156" s="26"/>
      <c r="FR1156" s="26"/>
      <c r="FS1156" s="26"/>
      <c r="FT1156" s="26"/>
      <c r="FU1156" s="26"/>
      <c r="FV1156" s="26"/>
      <c r="FW1156" s="26"/>
      <c r="FX1156" s="26"/>
      <c r="FY1156" s="26"/>
      <c r="FZ1156" s="26"/>
      <c r="GA1156" s="26"/>
      <c r="GB1156" s="26"/>
      <c r="GC1156" s="26"/>
      <c r="GD1156" s="26"/>
      <c r="GE1156" s="26"/>
      <c r="GF1156" s="26"/>
      <c r="GG1156" s="26"/>
      <c r="GH1156" s="26"/>
      <c r="GI1156" s="26"/>
      <c r="GJ1156" s="26"/>
      <c r="GK1156" s="26"/>
      <c r="GL1156" s="26"/>
      <c r="GM1156" s="26"/>
      <c r="GN1156" s="26"/>
      <c r="GO1156" s="26"/>
      <c r="GP1156" s="26"/>
      <c r="GQ1156" s="26"/>
      <c r="GR1156" s="26"/>
      <c r="GS1156" s="26"/>
      <c r="GT1156" s="26"/>
    </row>
    <row r="1157" spans="1:202" x14ac:dyDescent="0.2">
      <c r="A1157" s="26"/>
      <c r="B1157" s="26"/>
      <c r="C1157" s="26"/>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26"/>
      <c r="BN1157" s="26"/>
      <c r="BO1157" s="26"/>
      <c r="BP1157" s="26"/>
      <c r="BQ1157" s="26"/>
      <c r="BR1157" s="26"/>
      <c r="BS1157" s="26"/>
      <c r="BT1157" s="26"/>
      <c r="BU1157" s="26"/>
      <c r="BV1157" s="26"/>
      <c r="BW1157" s="26"/>
      <c r="BX1157" s="26"/>
      <c r="BY1157" s="26"/>
      <c r="BZ1157" s="26"/>
      <c r="CA1157" s="26"/>
      <c r="CB1157" s="26"/>
      <c r="CC1157" s="26"/>
      <c r="CD1157" s="26"/>
      <c r="CE1157" s="26"/>
      <c r="CF1157" s="26"/>
      <c r="CG1157" s="26"/>
      <c r="CH1157" s="26"/>
      <c r="CI1157" s="26"/>
      <c r="CJ1157" s="26"/>
      <c r="CK1157" s="26"/>
      <c r="CL1157" s="26"/>
      <c r="CM1157" s="26"/>
      <c r="CN1157" s="26"/>
      <c r="CO1157" s="26"/>
      <c r="CP1157" s="26"/>
      <c r="CQ1157" s="26"/>
      <c r="CR1157" s="26"/>
      <c r="CS1157" s="26"/>
      <c r="CT1157" s="26"/>
      <c r="CU1157" s="26"/>
      <c r="CV1157" s="26"/>
      <c r="CW1157" s="26"/>
      <c r="CX1157" s="26"/>
      <c r="CY1157" s="26"/>
      <c r="CZ1157" s="26"/>
      <c r="DA1157" s="26"/>
      <c r="DB1157" s="26"/>
      <c r="DC1157" s="26"/>
      <c r="DD1157" s="26"/>
      <c r="DE1157" s="26"/>
      <c r="DF1157" s="26"/>
      <c r="DG1157" s="26"/>
      <c r="DH1157" s="26"/>
      <c r="DI1157" s="26"/>
      <c r="DJ1157" s="26"/>
      <c r="DK1157" s="26"/>
      <c r="DL1157" s="26"/>
      <c r="DM1157" s="26"/>
      <c r="DN1157" s="26"/>
      <c r="DO1157" s="26"/>
      <c r="DP1157" s="26"/>
      <c r="DQ1157" s="26"/>
      <c r="DR1157" s="26"/>
      <c r="DS1157" s="26"/>
      <c r="DT1157" s="26"/>
      <c r="DU1157" s="26"/>
      <c r="DV1157" s="26"/>
      <c r="DW1157" s="26"/>
      <c r="DX1157" s="26"/>
      <c r="DY1157" s="26"/>
      <c r="DZ1157" s="26"/>
      <c r="EA1157" s="26"/>
      <c r="EB1157" s="26"/>
      <c r="EC1157" s="26"/>
      <c r="ED1157" s="26"/>
      <c r="EE1157" s="26"/>
      <c r="EF1157" s="26"/>
      <c r="EG1157" s="26"/>
      <c r="EH1157" s="26"/>
      <c r="EI1157" s="26"/>
      <c r="EJ1157" s="26"/>
      <c r="EK1157" s="26"/>
      <c r="EL1157" s="26"/>
      <c r="EM1157" s="26"/>
      <c r="EN1157" s="26"/>
      <c r="EO1157" s="26"/>
      <c r="EP1157" s="26"/>
      <c r="EQ1157" s="26"/>
      <c r="ER1157" s="26"/>
      <c r="ES1157" s="26"/>
      <c r="ET1157" s="26"/>
      <c r="EU1157" s="26"/>
      <c r="EV1157" s="26"/>
      <c r="EW1157" s="26"/>
      <c r="EX1157" s="26"/>
      <c r="EY1157" s="26"/>
      <c r="EZ1157" s="26"/>
      <c r="FA1157" s="26"/>
      <c r="FB1157" s="26"/>
      <c r="FC1157" s="26"/>
      <c r="FD1157" s="26"/>
      <c r="FE1157" s="26"/>
      <c r="FF1157" s="26"/>
      <c r="FG1157" s="26"/>
      <c r="FH1157" s="26"/>
      <c r="FI1157" s="26"/>
      <c r="FJ1157" s="26"/>
      <c r="FK1157" s="26"/>
      <c r="FL1157" s="26"/>
      <c r="FM1157" s="26"/>
      <c r="FN1157" s="26"/>
      <c r="FO1157" s="26"/>
      <c r="FP1157" s="26"/>
      <c r="FQ1157" s="26"/>
      <c r="FR1157" s="26"/>
      <c r="FS1157" s="26"/>
      <c r="FT1157" s="26"/>
      <c r="FU1157" s="26"/>
      <c r="FV1157" s="26"/>
      <c r="FW1157" s="26"/>
      <c r="FX1157" s="26"/>
      <c r="FY1157" s="26"/>
      <c r="FZ1157" s="26"/>
      <c r="GA1157" s="26"/>
      <c r="GB1157" s="26"/>
      <c r="GC1157" s="26"/>
      <c r="GD1157" s="26"/>
      <c r="GE1157" s="26"/>
      <c r="GF1157" s="26"/>
      <c r="GG1157" s="26"/>
      <c r="GH1157" s="26"/>
      <c r="GI1157" s="26"/>
      <c r="GJ1157" s="26"/>
      <c r="GK1157" s="26"/>
      <c r="GL1157" s="26"/>
      <c r="GM1157" s="26"/>
      <c r="GN1157" s="26"/>
      <c r="GO1157" s="26"/>
      <c r="GP1157" s="26"/>
      <c r="GQ1157" s="26"/>
      <c r="GR1157" s="26"/>
      <c r="GS1157" s="26"/>
      <c r="GT1157" s="26"/>
    </row>
    <row r="1158" spans="1:202" x14ac:dyDescent="0.2">
      <c r="A1158" s="26"/>
      <c r="B1158" s="26"/>
      <c r="C1158" s="26"/>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26"/>
      <c r="BN1158" s="26"/>
      <c r="BO1158" s="26"/>
      <c r="BP1158" s="26"/>
      <c r="BQ1158" s="26"/>
      <c r="BR1158" s="26"/>
      <c r="BS1158" s="26"/>
      <c r="BT1158" s="26"/>
      <c r="BU1158" s="26"/>
      <c r="BV1158" s="26"/>
      <c r="BW1158" s="26"/>
      <c r="BX1158" s="26"/>
      <c r="BY1158" s="26"/>
      <c r="BZ1158" s="26"/>
      <c r="CA1158" s="26"/>
      <c r="CB1158" s="26"/>
      <c r="CC1158" s="26"/>
      <c r="CD1158" s="26"/>
      <c r="CE1158" s="26"/>
      <c r="CF1158" s="26"/>
      <c r="CG1158" s="26"/>
      <c r="CH1158" s="26"/>
      <c r="CI1158" s="26"/>
      <c r="CJ1158" s="26"/>
      <c r="CK1158" s="26"/>
      <c r="CL1158" s="26"/>
      <c r="CM1158" s="26"/>
      <c r="CN1158" s="26"/>
      <c r="CO1158" s="26"/>
      <c r="CP1158" s="26"/>
      <c r="CQ1158" s="26"/>
      <c r="CR1158" s="26"/>
      <c r="CS1158" s="26"/>
      <c r="CT1158" s="26"/>
      <c r="CU1158" s="26"/>
      <c r="CV1158" s="26"/>
      <c r="CW1158" s="26"/>
      <c r="CX1158" s="26"/>
      <c r="CY1158" s="26"/>
      <c r="CZ1158" s="26"/>
      <c r="DA1158" s="26"/>
      <c r="DB1158" s="26"/>
      <c r="DC1158" s="26"/>
      <c r="DD1158" s="26"/>
      <c r="DE1158" s="26"/>
      <c r="DF1158" s="26"/>
      <c r="DG1158" s="26"/>
      <c r="DH1158" s="26"/>
      <c r="DI1158" s="26"/>
      <c r="DJ1158" s="26"/>
      <c r="DK1158" s="26"/>
      <c r="DL1158" s="26"/>
      <c r="DM1158" s="26"/>
      <c r="DN1158" s="26"/>
      <c r="DO1158" s="26"/>
      <c r="DP1158" s="26"/>
      <c r="DQ1158" s="26"/>
      <c r="DR1158" s="26"/>
      <c r="DS1158" s="26"/>
      <c r="DT1158" s="26"/>
      <c r="DU1158" s="26"/>
      <c r="DV1158" s="26"/>
      <c r="DW1158" s="26"/>
      <c r="DX1158" s="26"/>
      <c r="DY1158" s="26"/>
      <c r="DZ1158" s="26"/>
      <c r="EA1158" s="26"/>
      <c r="EB1158" s="26"/>
      <c r="EC1158" s="26"/>
      <c r="ED1158" s="26"/>
      <c r="EE1158" s="26"/>
      <c r="EF1158" s="26"/>
      <c r="EG1158" s="26"/>
      <c r="EH1158" s="26"/>
      <c r="EI1158" s="26"/>
      <c r="EJ1158" s="26"/>
      <c r="EK1158" s="26"/>
      <c r="EL1158" s="26"/>
      <c r="EM1158" s="26"/>
      <c r="EN1158" s="26"/>
      <c r="EO1158" s="26"/>
      <c r="EP1158" s="26"/>
      <c r="EQ1158" s="26"/>
      <c r="ER1158" s="26"/>
      <c r="ES1158" s="26"/>
      <c r="ET1158" s="26"/>
      <c r="EU1158" s="26"/>
      <c r="EV1158" s="26"/>
      <c r="EW1158" s="26"/>
      <c r="EX1158" s="26"/>
      <c r="EY1158" s="26"/>
      <c r="EZ1158" s="26"/>
      <c r="FA1158" s="26"/>
      <c r="FB1158" s="26"/>
      <c r="FC1158" s="26"/>
      <c r="FD1158" s="26"/>
      <c r="FE1158" s="26"/>
      <c r="FF1158" s="26"/>
      <c r="FG1158" s="26"/>
      <c r="FH1158" s="26"/>
      <c r="FI1158" s="26"/>
      <c r="FJ1158" s="26"/>
      <c r="FK1158" s="26"/>
      <c r="FL1158" s="26"/>
      <c r="FM1158" s="26"/>
      <c r="FN1158" s="26"/>
      <c r="FO1158" s="26"/>
      <c r="FP1158" s="26"/>
      <c r="FQ1158" s="26"/>
      <c r="FR1158" s="26"/>
      <c r="FS1158" s="26"/>
      <c r="FT1158" s="26"/>
      <c r="FU1158" s="26"/>
      <c r="FV1158" s="26"/>
      <c r="FW1158" s="26"/>
      <c r="FX1158" s="26"/>
      <c r="FY1158" s="26"/>
      <c r="FZ1158" s="26"/>
      <c r="GA1158" s="26"/>
      <c r="GB1158" s="26"/>
      <c r="GC1158" s="26"/>
      <c r="GD1158" s="26"/>
      <c r="GE1158" s="26"/>
      <c r="GF1158" s="26"/>
      <c r="GG1158" s="26"/>
      <c r="GH1158" s="26"/>
      <c r="GI1158" s="26"/>
      <c r="GJ1158" s="26"/>
      <c r="GK1158" s="26"/>
      <c r="GL1158" s="26"/>
      <c r="GM1158" s="26"/>
      <c r="GN1158" s="26"/>
      <c r="GO1158" s="26"/>
      <c r="GP1158" s="26"/>
      <c r="GQ1158" s="26"/>
      <c r="GR1158" s="26"/>
      <c r="GS1158" s="26"/>
      <c r="GT1158" s="26"/>
    </row>
    <row r="1159" spans="1:202" x14ac:dyDescent="0.2">
      <c r="A1159" s="26"/>
      <c r="B1159" s="26"/>
      <c r="C1159" s="26"/>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26"/>
      <c r="BN1159" s="26"/>
      <c r="BO1159" s="26"/>
      <c r="BP1159" s="26"/>
      <c r="BQ1159" s="26"/>
      <c r="BR1159" s="26"/>
      <c r="BS1159" s="26"/>
      <c r="BT1159" s="26"/>
      <c r="BU1159" s="26"/>
      <c r="BV1159" s="26"/>
      <c r="BW1159" s="26"/>
      <c r="BX1159" s="26"/>
      <c r="BY1159" s="26"/>
      <c r="BZ1159" s="26"/>
      <c r="CA1159" s="26"/>
      <c r="CB1159" s="26"/>
      <c r="CC1159" s="26"/>
      <c r="CD1159" s="26"/>
      <c r="CE1159" s="26"/>
      <c r="CF1159" s="26"/>
      <c r="CG1159" s="26"/>
      <c r="CH1159" s="26"/>
      <c r="CI1159" s="26"/>
      <c r="CJ1159" s="26"/>
      <c r="CK1159" s="26"/>
      <c r="CL1159" s="26"/>
      <c r="CM1159" s="26"/>
      <c r="CN1159" s="26"/>
      <c r="CO1159" s="26"/>
      <c r="CP1159" s="26"/>
      <c r="CQ1159" s="26"/>
      <c r="CR1159" s="26"/>
      <c r="CS1159" s="26"/>
      <c r="CT1159" s="26"/>
      <c r="CU1159" s="26"/>
      <c r="CV1159" s="26"/>
      <c r="CW1159" s="26"/>
      <c r="CX1159" s="26"/>
      <c r="CY1159" s="26"/>
      <c r="CZ1159" s="26"/>
      <c r="DA1159" s="26"/>
      <c r="DB1159" s="26"/>
      <c r="DC1159" s="26"/>
      <c r="DD1159" s="26"/>
      <c r="DE1159" s="26"/>
      <c r="DF1159" s="26"/>
      <c r="DG1159" s="26"/>
      <c r="DH1159" s="26"/>
      <c r="DI1159" s="26"/>
      <c r="DJ1159" s="26"/>
      <c r="DK1159" s="26"/>
      <c r="DL1159" s="26"/>
      <c r="DM1159" s="26"/>
      <c r="DN1159" s="26"/>
      <c r="DO1159" s="26"/>
      <c r="DP1159" s="26"/>
      <c r="DQ1159" s="26"/>
      <c r="DR1159" s="26"/>
      <c r="DS1159" s="26"/>
      <c r="DT1159" s="26"/>
      <c r="DU1159" s="26"/>
      <c r="DV1159" s="26"/>
      <c r="DW1159" s="26"/>
      <c r="DX1159" s="26"/>
      <c r="DY1159" s="26"/>
      <c r="DZ1159" s="26"/>
      <c r="EA1159" s="26"/>
      <c r="EB1159" s="26"/>
      <c r="EC1159" s="26"/>
      <c r="ED1159" s="26"/>
      <c r="EE1159" s="26"/>
      <c r="EF1159" s="26"/>
      <c r="EG1159" s="26"/>
      <c r="EH1159" s="26"/>
      <c r="EI1159" s="26"/>
      <c r="EJ1159" s="26"/>
      <c r="EK1159" s="26"/>
      <c r="EL1159" s="26"/>
      <c r="EM1159" s="26"/>
      <c r="EN1159" s="26"/>
      <c r="EO1159" s="26"/>
      <c r="EP1159" s="26"/>
      <c r="EQ1159" s="26"/>
      <c r="ER1159" s="26"/>
      <c r="ES1159" s="26"/>
      <c r="ET1159" s="26"/>
      <c r="EU1159" s="26"/>
      <c r="EV1159" s="26"/>
      <c r="EW1159" s="26"/>
      <c r="EX1159" s="26"/>
      <c r="EY1159" s="26"/>
      <c r="EZ1159" s="26"/>
      <c r="FA1159" s="26"/>
      <c r="FB1159" s="26"/>
      <c r="FC1159" s="26"/>
      <c r="FD1159" s="26"/>
      <c r="FE1159" s="26"/>
      <c r="FF1159" s="26"/>
      <c r="FG1159" s="26"/>
      <c r="FH1159" s="26"/>
      <c r="FI1159" s="26"/>
      <c r="FJ1159" s="26"/>
      <c r="FK1159" s="26"/>
      <c r="FL1159" s="26"/>
      <c r="FM1159" s="26"/>
      <c r="FN1159" s="26"/>
      <c r="FO1159" s="26"/>
      <c r="FP1159" s="26"/>
      <c r="FQ1159" s="26"/>
      <c r="FR1159" s="26"/>
      <c r="FS1159" s="26"/>
      <c r="FT1159" s="26"/>
      <c r="FU1159" s="26"/>
      <c r="FV1159" s="26"/>
      <c r="FW1159" s="26"/>
      <c r="FX1159" s="26"/>
      <c r="FY1159" s="26"/>
      <c r="FZ1159" s="26"/>
      <c r="GA1159" s="26"/>
      <c r="GB1159" s="26"/>
      <c r="GC1159" s="26"/>
      <c r="GD1159" s="26"/>
      <c r="GE1159" s="26"/>
      <c r="GF1159" s="26"/>
      <c r="GG1159" s="26"/>
      <c r="GH1159" s="26"/>
      <c r="GI1159" s="26"/>
      <c r="GJ1159" s="26"/>
      <c r="GK1159" s="26"/>
      <c r="GL1159" s="26"/>
      <c r="GM1159" s="26"/>
      <c r="GN1159" s="26"/>
      <c r="GO1159" s="26"/>
      <c r="GP1159" s="26"/>
      <c r="GQ1159" s="26"/>
      <c r="GR1159" s="26"/>
      <c r="GS1159" s="26"/>
      <c r="GT1159" s="26"/>
    </row>
    <row r="1160" spans="1:202" x14ac:dyDescent="0.2">
      <c r="A1160" s="26"/>
      <c r="B1160" s="26"/>
      <c r="C1160" s="26"/>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26"/>
      <c r="BN1160" s="26"/>
      <c r="BO1160" s="26"/>
      <c r="BP1160" s="26"/>
      <c r="BQ1160" s="26"/>
      <c r="BR1160" s="26"/>
      <c r="BS1160" s="26"/>
      <c r="BT1160" s="26"/>
      <c r="BU1160" s="26"/>
      <c r="BV1160" s="26"/>
      <c r="BW1160" s="26"/>
      <c r="BX1160" s="26"/>
      <c r="BY1160" s="26"/>
      <c r="BZ1160" s="26"/>
      <c r="CA1160" s="26"/>
      <c r="CB1160" s="26"/>
      <c r="CC1160" s="26"/>
      <c r="CD1160" s="26"/>
      <c r="CE1160" s="26"/>
      <c r="CF1160" s="26"/>
      <c r="CG1160" s="26"/>
      <c r="CH1160" s="26"/>
      <c r="CI1160" s="26"/>
      <c r="CJ1160" s="26"/>
      <c r="CK1160" s="26"/>
      <c r="CL1160" s="26"/>
      <c r="CM1160" s="26"/>
      <c r="CN1160" s="26"/>
      <c r="CO1160" s="26"/>
      <c r="CP1160" s="26"/>
      <c r="CQ1160" s="26"/>
      <c r="CR1160" s="26"/>
      <c r="CS1160" s="26"/>
      <c r="CT1160" s="26"/>
      <c r="CU1160" s="26"/>
      <c r="CV1160" s="26"/>
      <c r="CW1160" s="26"/>
      <c r="CX1160" s="26"/>
      <c r="CY1160" s="26"/>
      <c r="CZ1160" s="26"/>
      <c r="DA1160" s="26"/>
      <c r="DB1160" s="26"/>
      <c r="DC1160" s="26"/>
      <c r="DD1160" s="26"/>
      <c r="DE1160" s="26"/>
      <c r="DF1160" s="26"/>
      <c r="DG1160" s="26"/>
      <c r="DH1160" s="26"/>
      <c r="DI1160" s="26"/>
      <c r="DJ1160" s="26"/>
      <c r="DK1160" s="26"/>
      <c r="DL1160" s="26"/>
      <c r="DM1160" s="26"/>
      <c r="DN1160" s="26"/>
      <c r="DO1160" s="26"/>
      <c r="DP1160" s="26"/>
      <c r="DQ1160" s="26"/>
      <c r="DR1160" s="26"/>
      <c r="DS1160" s="26"/>
      <c r="DT1160" s="26"/>
      <c r="DU1160" s="26"/>
      <c r="DV1160" s="26"/>
      <c r="DW1160" s="26"/>
      <c r="DX1160" s="26"/>
      <c r="DY1160" s="26"/>
      <c r="DZ1160" s="26"/>
      <c r="EA1160" s="26"/>
      <c r="EB1160" s="26"/>
      <c r="EC1160" s="26"/>
      <c r="ED1160" s="26"/>
      <c r="EE1160" s="26"/>
      <c r="EF1160" s="26"/>
      <c r="EG1160" s="26"/>
      <c r="EH1160" s="26"/>
      <c r="EI1160" s="26"/>
      <c r="EJ1160" s="26"/>
      <c r="EK1160" s="26"/>
      <c r="EL1160" s="26"/>
      <c r="EM1160" s="26"/>
      <c r="EN1160" s="26"/>
      <c r="EO1160" s="26"/>
      <c r="EP1160" s="26"/>
      <c r="EQ1160" s="26"/>
      <c r="ER1160" s="26"/>
      <c r="ES1160" s="26"/>
      <c r="ET1160" s="26"/>
      <c r="EU1160" s="26"/>
      <c r="EV1160" s="26"/>
      <c r="EW1160" s="26"/>
      <c r="EX1160" s="26"/>
      <c r="EY1160" s="26"/>
      <c r="EZ1160" s="26"/>
      <c r="FA1160" s="26"/>
      <c r="FB1160" s="26"/>
      <c r="FC1160" s="26"/>
      <c r="FD1160" s="26"/>
      <c r="FE1160" s="26"/>
      <c r="FF1160" s="26"/>
      <c r="FG1160" s="26"/>
      <c r="FH1160" s="26"/>
      <c r="FI1160" s="26"/>
      <c r="FJ1160" s="26"/>
      <c r="FK1160" s="26"/>
      <c r="FL1160" s="26"/>
      <c r="FM1160" s="26"/>
      <c r="FN1160" s="26"/>
      <c r="FO1160" s="26"/>
      <c r="FP1160" s="26"/>
      <c r="FQ1160" s="26"/>
      <c r="FR1160" s="26"/>
      <c r="FS1160" s="26"/>
      <c r="FT1160" s="26"/>
      <c r="FU1160" s="26"/>
      <c r="FV1160" s="26"/>
      <c r="FW1160" s="26"/>
      <c r="FX1160" s="26"/>
      <c r="FY1160" s="26"/>
      <c r="FZ1160" s="26"/>
      <c r="GA1160" s="26"/>
      <c r="GB1160" s="26"/>
      <c r="GC1160" s="26"/>
      <c r="GD1160" s="26"/>
      <c r="GE1160" s="26"/>
      <c r="GF1160" s="26"/>
      <c r="GG1160" s="26"/>
      <c r="GH1160" s="26"/>
      <c r="GI1160" s="26"/>
      <c r="GJ1160" s="26"/>
      <c r="GK1160" s="26"/>
      <c r="GL1160" s="26"/>
      <c r="GM1160" s="26"/>
      <c r="GN1160" s="26"/>
      <c r="GO1160" s="26"/>
      <c r="GP1160" s="26"/>
      <c r="GQ1160" s="26"/>
      <c r="GR1160" s="26"/>
      <c r="GS1160" s="26"/>
      <c r="GT1160" s="26"/>
    </row>
    <row r="1161" spans="1:202" x14ac:dyDescent="0.2">
      <c r="A1161" s="26"/>
      <c r="B1161" s="26"/>
      <c r="C1161" s="26"/>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26"/>
      <c r="BF1161" s="26"/>
      <c r="BG1161" s="26"/>
      <c r="BH1161" s="26"/>
      <c r="BI1161" s="26"/>
      <c r="BJ1161" s="26"/>
      <c r="BK1161" s="26"/>
      <c r="BL1161" s="26"/>
      <c r="BM1161" s="26"/>
      <c r="BN1161" s="26"/>
      <c r="BO1161" s="26"/>
      <c r="BP1161" s="26"/>
      <c r="BQ1161" s="26"/>
      <c r="BR1161" s="26"/>
      <c r="BS1161" s="26"/>
      <c r="BT1161" s="26"/>
      <c r="BU1161" s="26"/>
      <c r="BV1161" s="26"/>
      <c r="BW1161" s="26"/>
      <c r="BX1161" s="26"/>
      <c r="BY1161" s="26"/>
      <c r="BZ1161" s="26"/>
      <c r="CA1161" s="26"/>
      <c r="CB1161" s="26"/>
      <c r="CC1161" s="26"/>
      <c r="CD1161" s="26"/>
      <c r="CE1161" s="26"/>
      <c r="CF1161" s="26"/>
      <c r="CG1161" s="26"/>
      <c r="CH1161" s="26"/>
      <c r="CI1161" s="26"/>
      <c r="CJ1161" s="26"/>
      <c r="CK1161" s="26"/>
      <c r="CL1161" s="26"/>
      <c r="CM1161" s="26"/>
      <c r="CN1161" s="26"/>
      <c r="CO1161" s="26"/>
      <c r="CP1161" s="26"/>
      <c r="CQ1161" s="26"/>
      <c r="CR1161" s="26"/>
      <c r="CS1161" s="26"/>
      <c r="CT1161" s="26"/>
      <c r="CU1161" s="26"/>
      <c r="CV1161" s="26"/>
      <c r="CW1161" s="26"/>
      <c r="CX1161" s="26"/>
      <c r="CY1161" s="26"/>
      <c r="CZ1161" s="26"/>
      <c r="DA1161" s="26"/>
      <c r="DB1161" s="26"/>
      <c r="DC1161" s="26"/>
      <c r="DD1161" s="26"/>
      <c r="DE1161" s="26"/>
      <c r="DF1161" s="26"/>
      <c r="DG1161" s="26"/>
      <c r="DH1161" s="26"/>
      <c r="DI1161" s="26"/>
      <c r="DJ1161" s="26"/>
      <c r="DK1161" s="26"/>
      <c r="DL1161" s="26"/>
      <c r="DM1161" s="26"/>
      <c r="DN1161" s="26"/>
      <c r="DO1161" s="26"/>
      <c r="DP1161" s="26"/>
      <c r="DQ1161" s="26"/>
      <c r="DR1161" s="26"/>
      <c r="DS1161" s="26"/>
      <c r="DT1161" s="26"/>
      <c r="DU1161" s="26"/>
      <c r="DV1161" s="26"/>
      <c r="DW1161" s="26"/>
      <c r="DX1161" s="26"/>
      <c r="DY1161" s="26"/>
      <c r="DZ1161" s="26"/>
      <c r="EA1161" s="26"/>
      <c r="EB1161" s="26"/>
      <c r="EC1161" s="26"/>
      <c r="ED1161" s="26"/>
      <c r="EE1161" s="26"/>
      <c r="EF1161" s="26"/>
      <c r="EG1161" s="26"/>
      <c r="EH1161" s="26"/>
      <c r="EI1161" s="26"/>
      <c r="EJ1161" s="26"/>
      <c r="EK1161" s="26"/>
      <c r="EL1161" s="26"/>
      <c r="EM1161" s="26"/>
      <c r="EN1161" s="26"/>
      <c r="EO1161" s="26"/>
      <c r="EP1161" s="26"/>
      <c r="EQ1161" s="26"/>
      <c r="ER1161" s="26"/>
      <c r="ES1161" s="26"/>
      <c r="ET1161" s="26"/>
      <c r="EU1161" s="26"/>
      <c r="EV1161" s="26"/>
      <c r="EW1161" s="26"/>
      <c r="EX1161" s="26"/>
      <c r="EY1161" s="26"/>
      <c r="EZ1161" s="26"/>
      <c r="FA1161" s="26"/>
      <c r="FB1161" s="26"/>
      <c r="FC1161" s="26"/>
      <c r="FD1161" s="26"/>
      <c r="FE1161" s="26"/>
      <c r="FF1161" s="26"/>
      <c r="FG1161" s="26"/>
      <c r="FH1161" s="26"/>
      <c r="FI1161" s="26"/>
      <c r="FJ1161" s="26"/>
      <c r="FK1161" s="26"/>
      <c r="FL1161" s="26"/>
      <c r="FM1161" s="26"/>
      <c r="FN1161" s="26"/>
      <c r="FO1161" s="26"/>
      <c r="FP1161" s="26"/>
      <c r="FQ1161" s="26"/>
      <c r="FR1161" s="26"/>
      <c r="FS1161" s="26"/>
      <c r="FT1161" s="26"/>
      <c r="FU1161" s="26"/>
      <c r="FV1161" s="26"/>
      <c r="FW1161" s="26"/>
      <c r="FX1161" s="26"/>
      <c r="FY1161" s="26"/>
      <c r="FZ1161" s="26"/>
      <c r="GA1161" s="26"/>
      <c r="GB1161" s="26"/>
      <c r="GC1161" s="26"/>
      <c r="GD1161" s="26"/>
      <c r="GE1161" s="26"/>
      <c r="GF1161" s="26"/>
      <c r="GG1161" s="26"/>
      <c r="GH1161" s="26"/>
      <c r="GI1161" s="26"/>
      <c r="GJ1161" s="26"/>
      <c r="GK1161" s="26"/>
      <c r="GL1161" s="26"/>
      <c r="GM1161" s="26"/>
      <c r="GN1161" s="26"/>
      <c r="GO1161" s="26"/>
      <c r="GP1161" s="26"/>
      <c r="GQ1161" s="26"/>
      <c r="GR1161" s="26"/>
      <c r="GS1161" s="26"/>
      <c r="GT1161" s="26"/>
    </row>
    <row r="1162" spans="1:202" x14ac:dyDescent="0.2">
      <c r="A1162" s="26"/>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26"/>
      <c r="BN1162" s="26"/>
      <c r="BO1162" s="26"/>
      <c r="BP1162" s="26"/>
      <c r="BQ1162" s="26"/>
      <c r="BR1162" s="26"/>
      <c r="BS1162" s="26"/>
      <c r="BT1162" s="26"/>
      <c r="BU1162" s="26"/>
      <c r="BV1162" s="26"/>
      <c r="BW1162" s="26"/>
      <c r="BX1162" s="26"/>
      <c r="BY1162" s="26"/>
      <c r="BZ1162" s="26"/>
      <c r="CA1162" s="26"/>
      <c r="CB1162" s="26"/>
      <c r="CC1162" s="26"/>
      <c r="CD1162" s="26"/>
      <c r="CE1162" s="26"/>
      <c r="CF1162" s="26"/>
      <c r="CG1162" s="26"/>
      <c r="CH1162" s="26"/>
      <c r="CI1162" s="26"/>
      <c r="CJ1162" s="26"/>
      <c r="CK1162" s="26"/>
      <c r="CL1162" s="26"/>
      <c r="CM1162" s="26"/>
      <c r="CN1162" s="26"/>
      <c r="CO1162" s="26"/>
      <c r="CP1162" s="26"/>
      <c r="CQ1162" s="26"/>
      <c r="CR1162" s="26"/>
      <c r="CS1162" s="26"/>
      <c r="CT1162" s="26"/>
      <c r="CU1162" s="26"/>
      <c r="CV1162" s="26"/>
      <c r="CW1162" s="26"/>
      <c r="CX1162" s="26"/>
      <c r="CY1162" s="26"/>
      <c r="CZ1162" s="26"/>
      <c r="DA1162" s="26"/>
      <c r="DB1162" s="26"/>
      <c r="DC1162" s="26"/>
      <c r="DD1162" s="26"/>
      <c r="DE1162" s="26"/>
      <c r="DF1162" s="26"/>
      <c r="DG1162" s="26"/>
      <c r="DH1162" s="26"/>
      <c r="DI1162" s="26"/>
      <c r="DJ1162" s="26"/>
      <c r="DK1162" s="26"/>
      <c r="DL1162" s="26"/>
      <c r="DM1162" s="26"/>
      <c r="DN1162" s="26"/>
      <c r="DO1162" s="26"/>
      <c r="DP1162" s="26"/>
      <c r="DQ1162" s="26"/>
      <c r="DR1162" s="26"/>
      <c r="DS1162" s="26"/>
      <c r="DT1162" s="26"/>
      <c r="DU1162" s="26"/>
      <c r="DV1162" s="26"/>
      <c r="DW1162" s="26"/>
      <c r="DX1162" s="26"/>
      <c r="DY1162" s="26"/>
      <c r="DZ1162" s="26"/>
      <c r="EA1162" s="26"/>
      <c r="EB1162" s="26"/>
      <c r="EC1162" s="26"/>
      <c r="ED1162" s="26"/>
      <c r="EE1162" s="26"/>
      <c r="EF1162" s="26"/>
      <c r="EG1162" s="26"/>
      <c r="EH1162" s="26"/>
      <c r="EI1162" s="26"/>
      <c r="EJ1162" s="26"/>
      <c r="EK1162" s="26"/>
      <c r="EL1162" s="26"/>
      <c r="EM1162" s="26"/>
      <c r="EN1162" s="26"/>
      <c r="EO1162" s="26"/>
      <c r="EP1162" s="26"/>
      <c r="EQ1162" s="26"/>
      <c r="ER1162" s="26"/>
      <c r="ES1162" s="26"/>
      <c r="ET1162" s="26"/>
      <c r="EU1162" s="26"/>
      <c r="EV1162" s="26"/>
      <c r="EW1162" s="26"/>
      <c r="EX1162" s="26"/>
      <c r="EY1162" s="26"/>
      <c r="EZ1162" s="26"/>
      <c r="FA1162" s="26"/>
      <c r="FB1162" s="26"/>
      <c r="FC1162" s="26"/>
      <c r="FD1162" s="26"/>
      <c r="FE1162" s="26"/>
      <c r="FF1162" s="26"/>
      <c r="FG1162" s="26"/>
      <c r="FH1162" s="26"/>
      <c r="FI1162" s="26"/>
      <c r="FJ1162" s="26"/>
      <c r="FK1162" s="26"/>
      <c r="FL1162" s="26"/>
      <c r="FM1162" s="26"/>
      <c r="FN1162" s="26"/>
      <c r="FO1162" s="26"/>
      <c r="FP1162" s="26"/>
      <c r="FQ1162" s="26"/>
      <c r="FR1162" s="26"/>
      <c r="FS1162" s="26"/>
      <c r="FT1162" s="26"/>
      <c r="FU1162" s="26"/>
      <c r="FV1162" s="26"/>
      <c r="FW1162" s="26"/>
      <c r="FX1162" s="26"/>
      <c r="FY1162" s="26"/>
      <c r="FZ1162" s="26"/>
      <c r="GA1162" s="26"/>
      <c r="GB1162" s="26"/>
      <c r="GC1162" s="26"/>
      <c r="GD1162" s="26"/>
      <c r="GE1162" s="26"/>
      <c r="GF1162" s="26"/>
      <c r="GG1162" s="26"/>
      <c r="GH1162" s="26"/>
      <c r="GI1162" s="26"/>
      <c r="GJ1162" s="26"/>
      <c r="GK1162" s="26"/>
      <c r="GL1162" s="26"/>
      <c r="GM1162" s="26"/>
      <c r="GN1162" s="26"/>
      <c r="GO1162" s="26"/>
      <c r="GP1162" s="26"/>
      <c r="GQ1162" s="26"/>
      <c r="GR1162" s="26"/>
      <c r="GS1162" s="26"/>
      <c r="GT1162" s="26"/>
    </row>
    <row r="1163" spans="1:202" x14ac:dyDescent="0.2">
      <c r="A1163" s="26"/>
      <c r="B1163" s="26"/>
      <c r="C1163" s="26"/>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26"/>
      <c r="CE1163" s="26"/>
      <c r="CF1163" s="26"/>
      <c r="CG1163" s="26"/>
      <c r="CH1163" s="26"/>
      <c r="CI1163" s="26"/>
      <c r="CJ1163" s="26"/>
      <c r="CK1163" s="26"/>
      <c r="CL1163" s="26"/>
      <c r="CM1163" s="26"/>
      <c r="CN1163" s="26"/>
      <c r="CO1163" s="26"/>
      <c r="CP1163" s="26"/>
      <c r="CQ1163" s="26"/>
      <c r="CR1163" s="26"/>
      <c r="CS1163" s="26"/>
      <c r="CT1163" s="26"/>
      <c r="CU1163" s="26"/>
      <c r="CV1163" s="26"/>
      <c r="CW1163" s="26"/>
      <c r="CX1163" s="26"/>
      <c r="CY1163" s="26"/>
      <c r="CZ1163" s="26"/>
      <c r="DA1163" s="26"/>
      <c r="DB1163" s="26"/>
      <c r="DC1163" s="26"/>
      <c r="DD1163" s="26"/>
      <c r="DE1163" s="26"/>
      <c r="DF1163" s="26"/>
      <c r="DG1163" s="26"/>
      <c r="DH1163" s="26"/>
      <c r="DI1163" s="26"/>
      <c r="DJ1163" s="26"/>
      <c r="DK1163" s="26"/>
      <c r="DL1163" s="26"/>
      <c r="DM1163" s="26"/>
      <c r="DN1163" s="26"/>
      <c r="DO1163" s="26"/>
      <c r="DP1163" s="26"/>
      <c r="DQ1163" s="26"/>
      <c r="DR1163" s="26"/>
      <c r="DS1163" s="26"/>
      <c r="DT1163" s="26"/>
      <c r="DU1163" s="26"/>
      <c r="DV1163" s="26"/>
      <c r="DW1163" s="26"/>
      <c r="DX1163" s="26"/>
      <c r="DY1163" s="26"/>
      <c r="DZ1163" s="26"/>
      <c r="EA1163" s="26"/>
      <c r="EB1163" s="26"/>
      <c r="EC1163" s="26"/>
      <c r="ED1163" s="26"/>
      <c r="EE1163" s="26"/>
      <c r="EF1163" s="26"/>
      <c r="EG1163" s="26"/>
      <c r="EH1163" s="26"/>
      <c r="EI1163" s="26"/>
      <c r="EJ1163" s="26"/>
      <c r="EK1163" s="26"/>
      <c r="EL1163" s="26"/>
      <c r="EM1163" s="26"/>
      <c r="EN1163" s="26"/>
      <c r="EO1163" s="26"/>
      <c r="EP1163" s="26"/>
      <c r="EQ1163" s="26"/>
      <c r="ER1163" s="26"/>
      <c r="ES1163" s="26"/>
      <c r="ET1163" s="26"/>
      <c r="EU1163" s="26"/>
      <c r="EV1163" s="26"/>
      <c r="EW1163" s="26"/>
      <c r="EX1163" s="26"/>
      <c r="EY1163" s="26"/>
      <c r="EZ1163" s="26"/>
      <c r="FA1163" s="26"/>
      <c r="FB1163" s="26"/>
      <c r="FC1163" s="26"/>
      <c r="FD1163" s="26"/>
      <c r="FE1163" s="26"/>
      <c r="FF1163" s="26"/>
      <c r="FG1163" s="26"/>
      <c r="FH1163" s="26"/>
      <c r="FI1163" s="26"/>
      <c r="FJ1163" s="26"/>
      <c r="FK1163" s="26"/>
      <c r="FL1163" s="26"/>
      <c r="FM1163" s="26"/>
      <c r="FN1163" s="26"/>
      <c r="FO1163" s="26"/>
      <c r="FP1163" s="26"/>
      <c r="FQ1163" s="26"/>
      <c r="FR1163" s="26"/>
      <c r="FS1163" s="26"/>
      <c r="FT1163" s="26"/>
      <c r="FU1163" s="26"/>
      <c r="FV1163" s="26"/>
      <c r="FW1163" s="26"/>
      <c r="FX1163" s="26"/>
      <c r="FY1163" s="26"/>
      <c r="FZ1163" s="26"/>
      <c r="GA1163" s="26"/>
      <c r="GB1163" s="26"/>
      <c r="GC1163" s="26"/>
      <c r="GD1163" s="26"/>
      <c r="GE1163" s="26"/>
      <c r="GF1163" s="26"/>
      <c r="GG1163" s="26"/>
      <c r="GH1163" s="26"/>
      <c r="GI1163" s="26"/>
      <c r="GJ1163" s="26"/>
      <c r="GK1163" s="26"/>
      <c r="GL1163" s="26"/>
      <c r="GM1163" s="26"/>
      <c r="GN1163" s="26"/>
      <c r="GO1163" s="26"/>
      <c r="GP1163" s="26"/>
      <c r="GQ1163" s="26"/>
      <c r="GR1163" s="26"/>
      <c r="GS1163" s="26"/>
      <c r="GT1163" s="26"/>
    </row>
    <row r="1164" spans="1:202" x14ac:dyDescent="0.2">
      <c r="A1164" s="26"/>
      <c r="B1164" s="26"/>
      <c r="C1164" s="26"/>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26"/>
      <c r="CE1164" s="26"/>
      <c r="CF1164" s="26"/>
      <c r="CG1164" s="26"/>
      <c r="CH1164" s="26"/>
      <c r="CI1164" s="26"/>
      <c r="CJ1164" s="26"/>
      <c r="CK1164" s="26"/>
      <c r="CL1164" s="26"/>
      <c r="CM1164" s="26"/>
      <c r="CN1164" s="26"/>
      <c r="CO1164" s="26"/>
      <c r="CP1164" s="26"/>
      <c r="CQ1164" s="26"/>
      <c r="CR1164" s="26"/>
      <c r="CS1164" s="26"/>
      <c r="CT1164" s="26"/>
      <c r="CU1164" s="26"/>
      <c r="CV1164" s="26"/>
      <c r="CW1164" s="26"/>
      <c r="CX1164" s="26"/>
      <c r="CY1164" s="26"/>
      <c r="CZ1164" s="26"/>
      <c r="DA1164" s="26"/>
      <c r="DB1164" s="26"/>
      <c r="DC1164" s="26"/>
      <c r="DD1164" s="26"/>
      <c r="DE1164" s="26"/>
      <c r="DF1164" s="26"/>
      <c r="DG1164" s="26"/>
      <c r="DH1164" s="26"/>
      <c r="DI1164" s="26"/>
      <c r="DJ1164" s="26"/>
      <c r="DK1164" s="26"/>
      <c r="DL1164" s="26"/>
      <c r="DM1164" s="26"/>
      <c r="DN1164" s="26"/>
      <c r="DO1164" s="26"/>
      <c r="DP1164" s="26"/>
      <c r="DQ1164" s="26"/>
      <c r="DR1164" s="26"/>
      <c r="DS1164" s="26"/>
      <c r="DT1164" s="26"/>
      <c r="DU1164" s="26"/>
      <c r="DV1164" s="26"/>
      <c r="DW1164" s="26"/>
      <c r="DX1164" s="26"/>
      <c r="DY1164" s="26"/>
      <c r="DZ1164" s="26"/>
      <c r="EA1164" s="26"/>
      <c r="EB1164" s="26"/>
      <c r="EC1164" s="26"/>
      <c r="ED1164" s="26"/>
      <c r="EE1164" s="26"/>
      <c r="EF1164" s="26"/>
      <c r="EG1164" s="26"/>
      <c r="EH1164" s="26"/>
      <c r="EI1164" s="26"/>
      <c r="EJ1164" s="26"/>
      <c r="EK1164" s="26"/>
      <c r="EL1164" s="26"/>
      <c r="EM1164" s="26"/>
      <c r="EN1164" s="26"/>
      <c r="EO1164" s="26"/>
      <c r="EP1164" s="26"/>
      <c r="EQ1164" s="26"/>
      <c r="ER1164" s="26"/>
      <c r="ES1164" s="26"/>
      <c r="ET1164" s="26"/>
      <c r="EU1164" s="26"/>
      <c r="EV1164" s="26"/>
      <c r="EW1164" s="26"/>
      <c r="EX1164" s="26"/>
      <c r="EY1164" s="26"/>
      <c r="EZ1164" s="26"/>
      <c r="FA1164" s="26"/>
      <c r="FB1164" s="26"/>
      <c r="FC1164" s="26"/>
      <c r="FD1164" s="26"/>
      <c r="FE1164" s="26"/>
      <c r="FF1164" s="26"/>
      <c r="FG1164" s="26"/>
      <c r="FH1164" s="26"/>
      <c r="FI1164" s="26"/>
      <c r="FJ1164" s="26"/>
      <c r="FK1164" s="26"/>
      <c r="FL1164" s="26"/>
      <c r="FM1164" s="26"/>
      <c r="FN1164" s="26"/>
      <c r="FO1164" s="26"/>
      <c r="FP1164" s="26"/>
      <c r="FQ1164" s="26"/>
      <c r="FR1164" s="26"/>
      <c r="FS1164" s="26"/>
      <c r="FT1164" s="26"/>
      <c r="FU1164" s="26"/>
      <c r="FV1164" s="26"/>
      <c r="FW1164" s="26"/>
      <c r="FX1164" s="26"/>
      <c r="FY1164" s="26"/>
      <c r="FZ1164" s="26"/>
      <c r="GA1164" s="26"/>
      <c r="GB1164" s="26"/>
      <c r="GC1164" s="26"/>
      <c r="GD1164" s="26"/>
      <c r="GE1164" s="26"/>
      <c r="GF1164" s="26"/>
      <c r="GG1164" s="26"/>
      <c r="GH1164" s="26"/>
      <c r="GI1164" s="26"/>
      <c r="GJ1164" s="26"/>
      <c r="GK1164" s="26"/>
      <c r="GL1164" s="26"/>
      <c r="GM1164" s="26"/>
      <c r="GN1164" s="26"/>
      <c r="GO1164" s="26"/>
      <c r="GP1164" s="26"/>
      <c r="GQ1164" s="26"/>
      <c r="GR1164" s="26"/>
      <c r="GS1164" s="26"/>
      <c r="GT1164" s="26"/>
    </row>
    <row r="1165" spans="1:202" x14ac:dyDescent="0.2">
      <c r="A1165" s="26"/>
      <c r="B1165" s="26"/>
      <c r="C1165" s="26"/>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26"/>
      <c r="BN1165" s="26"/>
      <c r="BO1165" s="26"/>
      <c r="BP1165" s="26"/>
      <c r="BQ1165" s="26"/>
      <c r="BR1165" s="26"/>
      <c r="BS1165" s="26"/>
      <c r="BT1165" s="26"/>
      <c r="BU1165" s="26"/>
      <c r="BV1165" s="26"/>
      <c r="BW1165" s="26"/>
      <c r="BX1165" s="26"/>
      <c r="BY1165" s="26"/>
      <c r="BZ1165" s="26"/>
      <c r="CA1165" s="26"/>
      <c r="CB1165" s="26"/>
      <c r="CC1165" s="26"/>
      <c r="CD1165" s="26"/>
      <c r="CE1165" s="26"/>
      <c r="CF1165" s="26"/>
      <c r="CG1165" s="26"/>
      <c r="CH1165" s="26"/>
      <c r="CI1165" s="26"/>
      <c r="CJ1165" s="26"/>
      <c r="CK1165" s="26"/>
      <c r="CL1165" s="26"/>
      <c r="CM1165" s="26"/>
      <c r="CN1165" s="26"/>
      <c r="CO1165" s="26"/>
      <c r="CP1165" s="26"/>
      <c r="CQ1165" s="26"/>
      <c r="CR1165" s="26"/>
      <c r="CS1165" s="26"/>
      <c r="CT1165" s="26"/>
      <c r="CU1165" s="26"/>
      <c r="CV1165" s="26"/>
      <c r="CW1165" s="26"/>
      <c r="CX1165" s="26"/>
      <c r="CY1165" s="26"/>
      <c r="CZ1165" s="26"/>
      <c r="DA1165" s="26"/>
      <c r="DB1165" s="26"/>
      <c r="DC1165" s="26"/>
      <c r="DD1165" s="26"/>
      <c r="DE1165" s="26"/>
      <c r="DF1165" s="26"/>
      <c r="DG1165" s="26"/>
      <c r="DH1165" s="26"/>
      <c r="DI1165" s="26"/>
      <c r="DJ1165" s="26"/>
      <c r="DK1165" s="26"/>
      <c r="DL1165" s="26"/>
      <c r="DM1165" s="26"/>
      <c r="DN1165" s="26"/>
      <c r="DO1165" s="26"/>
      <c r="DP1165" s="26"/>
      <c r="DQ1165" s="26"/>
      <c r="DR1165" s="26"/>
      <c r="DS1165" s="26"/>
      <c r="DT1165" s="26"/>
      <c r="DU1165" s="26"/>
      <c r="DV1165" s="26"/>
      <c r="DW1165" s="26"/>
      <c r="DX1165" s="26"/>
      <c r="DY1165" s="26"/>
      <c r="DZ1165" s="26"/>
      <c r="EA1165" s="26"/>
      <c r="EB1165" s="26"/>
      <c r="EC1165" s="26"/>
      <c r="ED1165" s="26"/>
      <c r="EE1165" s="26"/>
      <c r="EF1165" s="26"/>
      <c r="EG1165" s="26"/>
      <c r="EH1165" s="26"/>
      <c r="EI1165" s="26"/>
      <c r="EJ1165" s="26"/>
      <c r="EK1165" s="26"/>
      <c r="EL1165" s="26"/>
      <c r="EM1165" s="26"/>
      <c r="EN1165" s="26"/>
      <c r="EO1165" s="26"/>
      <c r="EP1165" s="26"/>
      <c r="EQ1165" s="26"/>
      <c r="ER1165" s="26"/>
      <c r="ES1165" s="26"/>
      <c r="ET1165" s="26"/>
      <c r="EU1165" s="26"/>
      <c r="EV1165" s="26"/>
      <c r="EW1165" s="26"/>
      <c r="EX1165" s="26"/>
      <c r="EY1165" s="26"/>
      <c r="EZ1165" s="26"/>
      <c r="FA1165" s="26"/>
      <c r="FB1165" s="26"/>
      <c r="FC1165" s="26"/>
      <c r="FD1165" s="26"/>
      <c r="FE1165" s="26"/>
      <c r="FF1165" s="26"/>
      <c r="FG1165" s="26"/>
      <c r="FH1165" s="26"/>
      <c r="FI1165" s="26"/>
      <c r="FJ1165" s="26"/>
      <c r="FK1165" s="26"/>
      <c r="FL1165" s="26"/>
      <c r="FM1165" s="26"/>
      <c r="FN1165" s="26"/>
      <c r="FO1165" s="26"/>
      <c r="FP1165" s="26"/>
      <c r="FQ1165" s="26"/>
      <c r="FR1165" s="26"/>
      <c r="FS1165" s="26"/>
      <c r="FT1165" s="26"/>
      <c r="FU1165" s="26"/>
      <c r="FV1165" s="26"/>
      <c r="FW1165" s="26"/>
      <c r="FX1165" s="26"/>
      <c r="FY1165" s="26"/>
      <c r="FZ1165" s="26"/>
      <c r="GA1165" s="26"/>
      <c r="GB1165" s="26"/>
      <c r="GC1165" s="26"/>
      <c r="GD1165" s="26"/>
      <c r="GE1165" s="26"/>
      <c r="GF1165" s="26"/>
      <c r="GG1165" s="26"/>
      <c r="GH1165" s="26"/>
      <c r="GI1165" s="26"/>
      <c r="GJ1165" s="26"/>
      <c r="GK1165" s="26"/>
      <c r="GL1165" s="26"/>
      <c r="GM1165" s="26"/>
      <c r="GN1165" s="26"/>
      <c r="GO1165" s="26"/>
      <c r="GP1165" s="26"/>
      <c r="GQ1165" s="26"/>
      <c r="GR1165" s="26"/>
      <c r="GS1165" s="26"/>
      <c r="GT1165" s="26"/>
    </row>
    <row r="1166" spans="1:202" x14ac:dyDescent="0.2">
      <c r="A1166" s="26"/>
      <c r="B1166" s="26"/>
      <c r="C1166" s="26"/>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26"/>
      <c r="BN1166" s="26"/>
      <c r="BO1166" s="26"/>
      <c r="BP1166" s="26"/>
      <c r="BQ1166" s="26"/>
      <c r="BR1166" s="26"/>
      <c r="BS1166" s="26"/>
      <c r="BT1166" s="26"/>
      <c r="BU1166" s="26"/>
      <c r="BV1166" s="26"/>
      <c r="BW1166" s="26"/>
      <c r="BX1166" s="26"/>
      <c r="BY1166" s="26"/>
      <c r="BZ1166" s="26"/>
      <c r="CA1166" s="26"/>
      <c r="CB1166" s="26"/>
      <c r="CC1166" s="26"/>
      <c r="CD1166" s="26"/>
      <c r="CE1166" s="26"/>
      <c r="CF1166" s="26"/>
      <c r="CG1166" s="26"/>
      <c r="CH1166" s="26"/>
      <c r="CI1166" s="26"/>
      <c r="CJ1166" s="26"/>
      <c r="CK1166" s="26"/>
      <c r="CL1166" s="26"/>
      <c r="CM1166" s="26"/>
      <c r="CN1166" s="26"/>
      <c r="CO1166" s="26"/>
      <c r="CP1166" s="26"/>
      <c r="CQ1166" s="26"/>
      <c r="CR1166" s="26"/>
      <c r="CS1166" s="26"/>
      <c r="CT1166" s="26"/>
      <c r="CU1166" s="26"/>
      <c r="CV1166" s="26"/>
      <c r="CW1166" s="26"/>
      <c r="CX1166" s="26"/>
      <c r="CY1166" s="26"/>
      <c r="CZ1166" s="26"/>
      <c r="DA1166" s="26"/>
      <c r="DB1166" s="26"/>
      <c r="DC1166" s="26"/>
      <c r="DD1166" s="26"/>
      <c r="DE1166" s="26"/>
      <c r="DF1166" s="26"/>
      <c r="DG1166" s="26"/>
      <c r="DH1166" s="26"/>
      <c r="DI1166" s="26"/>
      <c r="DJ1166" s="26"/>
      <c r="DK1166" s="26"/>
      <c r="DL1166" s="26"/>
      <c r="DM1166" s="26"/>
      <c r="DN1166" s="26"/>
      <c r="DO1166" s="26"/>
      <c r="DP1166" s="26"/>
      <c r="DQ1166" s="26"/>
      <c r="DR1166" s="26"/>
      <c r="DS1166" s="26"/>
      <c r="DT1166" s="26"/>
      <c r="DU1166" s="26"/>
      <c r="DV1166" s="26"/>
      <c r="DW1166" s="26"/>
      <c r="DX1166" s="26"/>
      <c r="DY1166" s="26"/>
      <c r="DZ1166" s="26"/>
      <c r="EA1166" s="26"/>
      <c r="EB1166" s="26"/>
      <c r="EC1166" s="26"/>
      <c r="ED1166" s="26"/>
      <c r="EE1166" s="26"/>
      <c r="EF1166" s="26"/>
      <c r="EG1166" s="26"/>
      <c r="EH1166" s="26"/>
      <c r="EI1166" s="26"/>
      <c r="EJ1166" s="26"/>
      <c r="EK1166" s="26"/>
      <c r="EL1166" s="26"/>
      <c r="EM1166" s="26"/>
      <c r="EN1166" s="26"/>
      <c r="EO1166" s="26"/>
      <c r="EP1166" s="26"/>
      <c r="EQ1166" s="26"/>
      <c r="ER1166" s="26"/>
      <c r="ES1166" s="26"/>
      <c r="ET1166" s="26"/>
      <c r="EU1166" s="26"/>
      <c r="EV1166" s="26"/>
      <c r="EW1166" s="26"/>
      <c r="EX1166" s="26"/>
      <c r="EY1166" s="26"/>
      <c r="EZ1166" s="26"/>
      <c r="FA1166" s="26"/>
      <c r="FB1166" s="26"/>
      <c r="FC1166" s="26"/>
      <c r="FD1166" s="26"/>
      <c r="FE1166" s="26"/>
      <c r="FF1166" s="26"/>
      <c r="FG1166" s="26"/>
      <c r="FH1166" s="26"/>
      <c r="FI1166" s="26"/>
      <c r="FJ1166" s="26"/>
      <c r="FK1166" s="26"/>
      <c r="FL1166" s="26"/>
      <c r="FM1166" s="26"/>
      <c r="FN1166" s="26"/>
      <c r="FO1166" s="26"/>
      <c r="FP1166" s="26"/>
      <c r="FQ1166" s="26"/>
      <c r="FR1166" s="26"/>
      <c r="FS1166" s="26"/>
      <c r="FT1166" s="26"/>
      <c r="FU1166" s="26"/>
      <c r="FV1166" s="26"/>
      <c r="FW1166" s="26"/>
      <c r="FX1166" s="26"/>
      <c r="FY1166" s="26"/>
      <c r="FZ1166" s="26"/>
      <c r="GA1166" s="26"/>
      <c r="GB1166" s="26"/>
      <c r="GC1166" s="26"/>
      <c r="GD1166" s="26"/>
      <c r="GE1166" s="26"/>
      <c r="GF1166" s="26"/>
      <c r="GG1166" s="26"/>
      <c r="GH1166" s="26"/>
      <c r="GI1166" s="26"/>
      <c r="GJ1166" s="26"/>
      <c r="GK1166" s="26"/>
      <c r="GL1166" s="26"/>
      <c r="GM1166" s="26"/>
      <c r="GN1166" s="26"/>
      <c r="GO1166" s="26"/>
      <c r="GP1166" s="26"/>
      <c r="GQ1166" s="26"/>
      <c r="GR1166" s="26"/>
      <c r="GS1166" s="26"/>
      <c r="GT1166" s="26"/>
    </row>
    <row r="1167" spans="1:202" x14ac:dyDescent="0.2">
      <c r="A1167" s="26"/>
      <c r="B1167" s="26"/>
      <c r="C1167" s="26"/>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26"/>
      <c r="BM1167" s="26"/>
      <c r="BN1167" s="26"/>
      <c r="BO1167" s="26"/>
      <c r="BP1167" s="26"/>
      <c r="BQ1167" s="26"/>
      <c r="BR1167" s="26"/>
      <c r="BS1167" s="26"/>
      <c r="BT1167" s="26"/>
      <c r="BU1167" s="26"/>
      <c r="BV1167" s="26"/>
      <c r="BW1167" s="26"/>
      <c r="BX1167" s="26"/>
      <c r="BY1167" s="26"/>
      <c r="BZ1167" s="26"/>
      <c r="CA1167" s="26"/>
      <c r="CB1167" s="26"/>
      <c r="CC1167" s="26"/>
      <c r="CD1167" s="26"/>
      <c r="CE1167" s="26"/>
      <c r="CF1167" s="26"/>
      <c r="CG1167" s="26"/>
      <c r="CH1167" s="26"/>
      <c r="CI1167" s="26"/>
      <c r="CJ1167" s="26"/>
      <c r="CK1167" s="26"/>
      <c r="CL1167" s="26"/>
      <c r="CM1167" s="26"/>
      <c r="CN1167" s="26"/>
      <c r="CO1167" s="26"/>
      <c r="CP1167" s="26"/>
      <c r="CQ1167" s="26"/>
      <c r="CR1167" s="26"/>
      <c r="CS1167" s="26"/>
      <c r="CT1167" s="26"/>
      <c r="CU1167" s="26"/>
      <c r="CV1167" s="26"/>
      <c r="CW1167" s="26"/>
      <c r="CX1167" s="26"/>
      <c r="CY1167" s="26"/>
      <c r="CZ1167" s="26"/>
      <c r="DA1167" s="26"/>
      <c r="DB1167" s="26"/>
      <c r="DC1167" s="26"/>
      <c r="DD1167" s="26"/>
      <c r="DE1167" s="26"/>
      <c r="DF1167" s="26"/>
      <c r="DG1167" s="26"/>
      <c r="DH1167" s="26"/>
      <c r="DI1167" s="26"/>
      <c r="DJ1167" s="26"/>
      <c r="DK1167" s="26"/>
      <c r="DL1167" s="26"/>
      <c r="DM1167" s="26"/>
      <c r="DN1167" s="26"/>
      <c r="DO1167" s="26"/>
      <c r="DP1167" s="26"/>
      <c r="DQ1167" s="26"/>
      <c r="DR1167" s="26"/>
      <c r="DS1167" s="26"/>
      <c r="DT1167" s="26"/>
      <c r="DU1167" s="26"/>
      <c r="DV1167" s="26"/>
      <c r="DW1167" s="26"/>
      <c r="DX1167" s="26"/>
      <c r="DY1167" s="26"/>
      <c r="DZ1167" s="26"/>
      <c r="EA1167" s="26"/>
      <c r="EB1167" s="26"/>
      <c r="EC1167" s="26"/>
      <c r="ED1167" s="26"/>
      <c r="EE1167" s="26"/>
      <c r="EF1167" s="26"/>
      <c r="EG1167" s="26"/>
      <c r="EH1167" s="26"/>
      <c r="EI1167" s="26"/>
      <c r="EJ1167" s="26"/>
      <c r="EK1167" s="26"/>
      <c r="EL1167" s="26"/>
      <c r="EM1167" s="26"/>
      <c r="EN1167" s="26"/>
      <c r="EO1167" s="26"/>
      <c r="EP1167" s="26"/>
      <c r="EQ1167" s="26"/>
      <c r="ER1167" s="26"/>
      <c r="ES1167" s="26"/>
      <c r="ET1167" s="26"/>
      <c r="EU1167" s="26"/>
      <c r="EV1167" s="26"/>
      <c r="EW1167" s="26"/>
      <c r="EX1167" s="26"/>
      <c r="EY1167" s="26"/>
      <c r="EZ1167" s="26"/>
      <c r="FA1167" s="26"/>
      <c r="FB1167" s="26"/>
      <c r="FC1167" s="26"/>
      <c r="FD1167" s="26"/>
      <c r="FE1167" s="26"/>
      <c r="FF1167" s="26"/>
      <c r="FG1167" s="26"/>
      <c r="FH1167" s="26"/>
      <c r="FI1167" s="26"/>
      <c r="FJ1167" s="26"/>
      <c r="FK1167" s="26"/>
      <c r="FL1167" s="26"/>
      <c r="FM1167" s="26"/>
      <c r="FN1167" s="26"/>
      <c r="FO1167" s="26"/>
      <c r="FP1167" s="26"/>
      <c r="FQ1167" s="26"/>
      <c r="FR1167" s="26"/>
      <c r="FS1167" s="26"/>
      <c r="FT1167" s="26"/>
      <c r="FU1167" s="26"/>
      <c r="FV1167" s="26"/>
      <c r="FW1167" s="26"/>
      <c r="FX1167" s="26"/>
      <c r="FY1167" s="26"/>
      <c r="FZ1167" s="26"/>
      <c r="GA1167" s="26"/>
      <c r="GB1167" s="26"/>
      <c r="GC1167" s="26"/>
      <c r="GD1167" s="26"/>
      <c r="GE1167" s="26"/>
      <c r="GF1167" s="26"/>
      <c r="GG1167" s="26"/>
      <c r="GH1167" s="26"/>
      <c r="GI1167" s="26"/>
      <c r="GJ1167" s="26"/>
      <c r="GK1167" s="26"/>
      <c r="GL1167" s="26"/>
      <c r="GM1167" s="26"/>
      <c r="GN1167" s="26"/>
      <c r="GO1167" s="26"/>
      <c r="GP1167" s="26"/>
      <c r="GQ1167" s="26"/>
      <c r="GR1167" s="26"/>
      <c r="GS1167" s="26"/>
      <c r="GT1167" s="26"/>
    </row>
    <row r="1168" spans="1:202" x14ac:dyDescent="0.2">
      <c r="A1168" s="26"/>
      <c r="B1168" s="26"/>
      <c r="C1168" s="26"/>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26"/>
      <c r="BN1168" s="26"/>
      <c r="BO1168" s="26"/>
      <c r="BP1168" s="26"/>
      <c r="BQ1168" s="26"/>
      <c r="BR1168" s="26"/>
      <c r="BS1168" s="26"/>
      <c r="BT1168" s="26"/>
      <c r="BU1168" s="26"/>
      <c r="BV1168" s="26"/>
      <c r="BW1168" s="26"/>
      <c r="BX1168" s="26"/>
      <c r="BY1168" s="26"/>
      <c r="BZ1168" s="26"/>
      <c r="CA1168" s="26"/>
      <c r="CB1168" s="26"/>
      <c r="CC1168" s="26"/>
      <c r="CD1168" s="26"/>
      <c r="CE1168" s="26"/>
      <c r="CF1168" s="26"/>
      <c r="CG1168" s="26"/>
      <c r="CH1168" s="26"/>
      <c r="CI1168" s="26"/>
      <c r="CJ1168" s="26"/>
      <c r="CK1168" s="26"/>
      <c r="CL1168" s="26"/>
      <c r="CM1168" s="26"/>
      <c r="CN1168" s="26"/>
      <c r="CO1168" s="26"/>
      <c r="CP1168" s="26"/>
      <c r="CQ1168" s="26"/>
      <c r="CR1168" s="26"/>
      <c r="CS1168" s="26"/>
      <c r="CT1168" s="26"/>
      <c r="CU1168" s="26"/>
      <c r="CV1168" s="26"/>
      <c r="CW1168" s="26"/>
      <c r="CX1168" s="26"/>
      <c r="CY1168" s="26"/>
      <c r="CZ1168" s="26"/>
      <c r="DA1168" s="26"/>
      <c r="DB1168" s="26"/>
      <c r="DC1168" s="26"/>
      <c r="DD1168" s="26"/>
      <c r="DE1168" s="26"/>
      <c r="DF1168" s="26"/>
      <c r="DG1168" s="26"/>
      <c r="DH1168" s="26"/>
      <c r="DI1168" s="26"/>
      <c r="DJ1168" s="26"/>
      <c r="DK1168" s="26"/>
      <c r="DL1168" s="26"/>
      <c r="DM1168" s="26"/>
      <c r="DN1168" s="26"/>
      <c r="DO1168" s="26"/>
      <c r="DP1168" s="26"/>
      <c r="DQ1168" s="26"/>
      <c r="DR1168" s="26"/>
      <c r="DS1168" s="26"/>
      <c r="DT1168" s="26"/>
      <c r="DU1168" s="26"/>
      <c r="DV1168" s="26"/>
      <c r="DW1168" s="26"/>
      <c r="DX1168" s="26"/>
      <c r="DY1168" s="26"/>
      <c r="DZ1168" s="26"/>
      <c r="EA1168" s="26"/>
      <c r="EB1168" s="26"/>
      <c r="EC1168" s="26"/>
      <c r="ED1168" s="26"/>
      <c r="EE1168" s="26"/>
      <c r="EF1168" s="26"/>
      <c r="EG1168" s="26"/>
      <c r="EH1168" s="26"/>
      <c r="EI1168" s="26"/>
      <c r="EJ1168" s="26"/>
      <c r="EK1168" s="26"/>
      <c r="EL1168" s="26"/>
      <c r="EM1168" s="26"/>
      <c r="EN1168" s="26"/>
      <c r="EO1168" s="26"/>
      <c r="EP1168" s="26"/>
      <c r="EQ1168" s="26"/>
      <c r="ER1168" s="26"/>
      <c r="ES1168" s="26"/>
      <c r="ET1168" s="26"/>
      <c r="EU1168" s="26"/>
      <c r="EV1168" s="26"/>
      <c r="EW1168" s="26"/>
      <c r="EX1168" s="26"/>
      <c r="EY1168" s="26"/>
      <c r="EZ1168" s="26"/>
      <c r="FA1168" s="26"/>
      <c r="FB1168" s="26"/>
      <c r="FC1168" s="26"/>
      <c r="FD1168" s="26"/>
      <c r="FE1168" s="26"/>
      <c r="FF1168" s="26"/>
      <c r="FG1168" s="26"/>
      <c r="FH1168" s="26"/>
      <c r="FI1168" s="26"/>
      <c r="FJ1168" s="26"/>
      <c r="FK1168" s="26"/>
      <c r="FL1168" s="26"/>
      <c r="FM1168" s="26"/>
      <c r="FN1168" s="26"/>
      <c r="FO1168" s="26"/>
      <c r="FP1168" s="26"/>
      <c r="FQ1168" s="26"/>
      <c r="FR1168" s="26"/>
      <c r="FS1168" s="26"/>
      <c r="FT1168" s="26"/>
      <c r="FU1168" s="26"/>
      <c r="FV1168" s="26"/>
      <c r="FW1168" s="26"/>
      <c r="FX1168" s="26"/>
      <c r="FY1168" s="26"/>
      <c r="FZ1168" s="26"/>
      <c r="GA1168" s="26"/>
      <c r="GB1168" s="26"/>
      <c r="GC1168" s="26"/>
      <c r="GD1168" s="26"/>
      <c r="GE1168" s="26"/>
      <c r="GF1168" s="26"/>
      <c r="GG1168" s="26"/>
      <c r="GH1168" s="26"/>
      <c r="GI1168" s="26"/>
      <c r="GJ1168" s="26"/>
      <c r="GK1168" s="26"/>
      <c r="GL1168" s="26"/>
      <c r="GM1168" s="26"/>
      <c r="GN1168" s="26"/>
      <c r="GO1168" s="26"/>
      <c r="GP1168" s="26"/>
      <c r="GQ1168" s="26"/>
      <c r="GR1168" s="26"/>
      <c r="GS1168" s="26"/>
      <c r="GT1168" s="26"/>
    </row>
    <row r="1169" spans="1:202" x14ac:dyDescent="0.2">
      <c r="A1169" s="26"/>
      <c r="B1169" s="26"/>
      <c r="C1169" s="26"/>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26"/>
      <c r="BN1169" s="26"/>
      <c r="BO1169" s="26"/>
      <c r="BP1169" s="26"/>
      <c r="BQ1169" s="26"/>
      <c r="BR1169" s="26"/>
      <c r="BS1169" s="26"/>
      <c r="BT1169" s="26"/>
      <c r="BU1169" s="26"/>
      <c r="BV1169" s="26"/>
      <c r="BW1169" s="26"/>
      <c r="BX1169" s="26"/>
      <c r="BY1169" s="26"/>
      <c r="BZ1169" s="26"/>
      <c r="CA1169" s="26"/>
      <c r="CB1169" s="26"/>
      <c r="CC1169" s="26"/>
      <c r="CD1169" s="26"/>
      <c r="CE1169" s="26"/>
      <c r="CF1169" s="26"/>
      <c r="CG1169" s="26"/>
      <c r="CH1169" s="26"/>
      <c r="CI1169" s="26"/>
      <c r="CJ1169" s="26"/>
      <c r="CK1169" s="26"/>
      <c r="CL1169" s="26"/>
      <c r="CM1169" s="26"/>
      <c r="CN1169" s="26"/>
      <c r="CO1169" s="26"/>
      <c r="CP1169" s="26"/>
      <c r="CQ1169" s="26"/>
      <c r="CR1169" s="26"/>
      <c r="CS1169" s="26"/>
      <c r="CT1169" s="26"/>
      <c r="CU1169" s="26"/>
      <c r="CV1169" s="26"/>
      <c r="CW1169" s="26"/>
      <c r="CX1169" s="26"/>
      <c r="CY1169" s="26"/>
      <c r="CZ1169" s="26"/>
      <c r="DA1169" s="26"/>
      <c r="DB1169" s="26"/>
      <c r="DC1169" s="26"/>
      <c r="DD1169" s="26"/>
      <c r="DE1169" s="26"/>
      <c r="DF1169" s="26"/>
      <c r="DG1169" s="26"/>
      <c r="DH1169" s="26"/>
      <c r="DI1169" s="26"/>
      <c r="DJ1169" s="26"/>
      <c r="DK1169" s="26"/>
      <c r="DL1169" s="26"/>
      <c r="DM1169" s="26"/>
      <c r="DN1169" s="26"/>
      <c r="DO1169" s="26"/>
      <c r="DP1169" s="26"/>
      <c r="DQ1169" s="26"/>
      <c r="DR1169" s="26"/>
      <c r="DS1169" s="26"/>
      <c r="DT1169" s="26"/>
      <c r="DU1169" s="26"/>
      <c r="DV1169" s="26"/>
      <c r="DW1169" s="26"/>
      <c r="DX1169" s="26"/>
      <c r="DY1169" s="26"/>
      <c r="DZ1169" s="26"/>
      <c r="EA1169" s="26"/>
      <c r="EB1169" s="26"/>
      <c r="EC1169" s="26"/>
      <c r="ED1169" s="26"/>
      <c r="EE1169" s="26"/>
      <c r="EF1169" s="26"/>
      <c r="EG1169" s="26"/>
      <c r="EH1169" s="26"/>
      <c r="EI1169" s="26"/>
      <c r="EJ1169" s="26"/>
      <c r="EK1169" s="26"/>
      <c r="EL1169" s="26"/>
      <c r="EM1169" s="26"/>
      <c r="EN1169" s="26"/>
      <c r="EO1169" s="26"/>
      <c r="EP1169" s="26"/>
      <c r="EQ1169" s="26"/>
      <c r="ER1169" s="26"/>
      <c r="ES1169" s="26"/>
      <c r="ET1169" s="26"/>
      <c r="EU1169" s="26"/>
      <c r="EV1169" s="26"/>
      <c r="EW1169" s="26"/>
      <c r="EX1169" s="26"/>
      <c r="EY1169" s="26"/>
      <c r="EZ1169" s="26"/>
      <c r="FA1169" s="26"/>
      <c r="FB1169" s="26"/>
      <c r="FC1169" s="26"/>
      <c r="FD1169" s="26"/>
      <c r="FE1169" s="26"/>
      <c r="FF1169" s="26"/>
      <c r="FG1169" s="26"/>
      <c r="FH1169" s="26"/>
      <c r="FI1169" s="26"/>
      <c r="FJ1169" s="26"/>
      <c r="FK1169" s="26"/>
      <c r="FL1169" s="26"/>
      <c r="FM1169" s="26"/>
      <c r="FN1169" s="26"/>
      <c r="FO1169" s="26"/>
      <c r="FP1169" s="26"/>
      <c r="FQ1169" s="26"/>
      <c r="FR1169" s="26"/>
      <c r="FS1169" s="26"/>
      <c r="FT1169" s="26"/>
      <c r="FU1169" s="26"/>
      <c r="FV1169" s="26"/>
      <c r="FW1169" s="26"/>
      <c r="FX1169" s="26"/>
      <c r="FY1169" s="26"/>
      <c r="FZ1169" s="26"/>
      <c r="GA1169" s="26"/>
      <c r="GB1169" s="26"/>
      <c r="GC1169" s="26"/>
      <c r="GD1169" s="26"/>
      <c r="GE1169" s="26"/>
      <c r="GF1169" s="26"/>
      <c r="GG1169" s="26"/>
      <c r="GH1169" s="26"/>
      <c r="GI1169" s="26"/>
      <c r="GJ1169" s="26"/>
      <c r="GK1169" s="26"/>
      <c r="GL1169" s="26"/>
      <c r="GM1169" s="26"/>
      <c r="GN1169" s="26"/>
      <c r="GO1169" s="26"/>
      <c r="GP1169" s="26"/>
      <c r="GQ1169" s="26"/>
      <c r="GR1169" s="26"/>
      <c r="GS1169" s="26"/>
      <c r="GT1169" s="26"/>
    </row>
    <row r="1170" spans="1:202" x14ac:dyDescent="0.2">
      <c r="A1170" s="26"/>
      <c r="B1170" s="26"/>
      <c r="C1170" s="26"/>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26"/>
      <c r="BF1170" s="26"/>
      <c r="BG1170" s="26"/>
      <c r="BH1170" s="26"/>
      <c r="BI1170" s="26"/>
      <c r="BJ1170" s="26"/>
      <c r="BK1170" s="26"/>
      <c r="BL1170" s="26"/>
      <c r="BM1170" s="26"/>
      <c r="BN1170" s="26"/>
      <c r="BO1170" s="26"/>
      <c r="BP1170" s="26"/>
      <c r="BQ1170" s="26"/>
      <c r="BR1170" s="26"/>
      <c r="BS1170" s="26"/>
      <c r="BT1170" s="26"/>
      <c r="BU1170" s="26"/>
      <c r="BV1170" s="26"/>
      <c r="BW1170" s="26"/>
      <c r="BX1170" s="26"/>
      <c r="BY1170" s="26"/>
      <c r="BZ1170" s="26"/>
      <c r="CA1170" s="26"/>
      <c r="CB1170" s="26"/>
      <c r="CC1170" s="26"/>
      <c r="CD1170" s="26"/>
      <c r="CE1170" s="26"/>
      <c r="CF1170" s="26"/>
      <c r="CG1170" s="26"/>
      <c r="CH1170" s="26"/>
      <c r="CI1170" s="26"/>
      <c r="CJ1170" s="26"/>
      <c r="CK1170" s="26"/>
      <c r="CL1170" s="26"/>
      <c r="CM1170" s="26"/>
      <c r="CN1170" s="26"/>
      <c r="CO1170" s="26"/>
      <c r="CP1170" s="26"/>
      <c r="CQ1170" s="26"/>
      <c r="CR1170" s="26"/>
      <c r="CS1170" s="26"/>
      <c r="CT1170" s="26"/>
      <c r="CU1170" s="26"/>
      <c r="CV1170" s="26"/>
      <c r="CW1170" s="26"/>
      <c r="CX1170" s="26"/>
      <c r="CY1170" s="26"/>
      <c r="CZ1170" s="26"/>
      <c r="DA1170" s="26"/>
      <c r="DB1170" s="26"/>
      <c r="DC1170" s="26"/>
      <c r="DD1170" s="26"/>
      <c r="DE1170" s="26"/>
      <c r="DF1170" s="26"/>
      <c r="DG1170" s="26"/>
      <c r="DH1170" s="26"/>
      <c r="DI1170" s="26"/>
      <c r="DJ1170" s="26"/>
      <c r="DK1170" s="26"/>
      <c r="DL1170" s="26"/>
      <c r="DM1170" s="26"/>
      <c r="DN1170" s="26"/>
      <c r="DO1170" s="26"/>
      <c r="DP1170" s="26"/>
      <c r="DQ1170" s="26"/>
      <c r="DR1170" s="26"/>
      <c r="DS1170" s="26"/>
      <c r="DT1170" s="26"/>
      <c r="DU1170" s="26"/>
      <c r="DV1170" s="26"/>
      <c r="DW1170" s="26"/>
      <c r="DX1170" s="26"/>
      <c r="DY1170" s="26"/>
      <c r="DZ1170" s="26"/>
      <c r="EA1170" s="26"/>
      <c r="EB1170" s="26"/>
      <c r="EC1170" s="26"/>
      <c r="ED1170" s="26"/>
      <c r="EE1170" s="26"/>
      <c r="EF1170" s="26"/>
      <c r="EG1170" s="26"/>
      <c r="EH1170" s="26"/>
      <c r="EI1170" s="26"/>
      <c r="EJ1170" s="26"/>
      <c r="EK1170" s="26"/>
      <c r="EL1170" s="26"/>
      <c r="EM1170" s="26"/>
      <c r="EN1170" s="26"/>
      <c r="EO1170" s="26"/>
      <c r="EP1170" s="26"/>
      <c r="EQ1170" s="26"/>
      <c r="ER1170" s="26"/>
      <c r="ES1170" s="26"/>
      <c r="ET1170" s="26"/>
      <c r="EU1170" s="26"/>
      <c r="EV1170" s="26"/>
      <c r="EW1170" s="26"/>
      <c r="EX1170" s="26"/>
      <c r="EY1170" s="26"/>
      <c r="EZ1170" s="26"/>
      <c r="FA1170" s="26"/>
      <c r="FB1170" s="26"/>
      <c r="FC1170" s="26"/>
      <c r="FD1170" s="26"/>
      <c r="FE1170" s="26"/>
      <c r="FF1170" s="26"/>
      <c r="FG1170" s="26"/>
      <c r="FH1170" s="26"/>
      <c r="FI1170" s="26"/>
      <c r="FJ1170" s="26"/>
      <c r="FK1170" s="26"/>
      <c r="FL1170" s="26"/>
      <c r="FM1170" s="26"/>
      <c r="FN1170" s="26"/>
      <c r="FO1170" s="26"/>
      <c r="FP1170" s="26"/>
      <c r="FQ1170" s="26"/>
      <c r="FR1170" s="26"/>
      <c r="FS1170" s="26"/>
      <c r="FT1170" s="26"/>
      <c r="FU1170" s="26"/>
      <c r="FV1170" s="26"/>
      <c r="FW1170" s="26"/>
      <c r="FX1170" s="26"/>
      <c r="FY1170" s="26"/>
      <c r="FZ1170" s="26"/>
      <c r="GA1170" s="26"/>
      <c r="GB1170" s="26"/>
      <c r="GC1170" s="26"/>
      <c r="GD1170" s="26"/>
      <c r="GE1170" s="26"/>
      <c r="GF1170" s="26"/>
      <c r="GG1170" s="26"/>
      <c r="GH1170" s="26"/>
      <c r="GI1170" s="26"/>
      <c r="GJ1170" s="26"/>
      <c r="GK1170" s="26"/>
      <c r="GL1170" s="26"/>
      <c r="GM1170" s="26"/>
      <c r="GN1170" s="26"/>
      <c r="GO1170" s="26"/>
      <c r="GP1170" s="26"/>
      <c r="GQ1170" s="26"/>
      <c r="GR1170" s="26"/>
      <c r="GS1170" s="26"/>
      <c r="GT1170" s="26"/>
    </row>
    <row r="1171" spans="1:202" x14ac:dyDescent="0.2">
      <c r="A1171" s="26"/>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26"/>
      <c r="BN1171" s="26"/>
      <c r="BO1171" s="26"/>
      <c r="BP1171" s="26"/>
      <c r="BQ1171" s="26"/>
      <c r="BR1171" s="26"/>
      <c r="BS1171" s="26"/>
      <c r="BT1171" s="26"/>
      <c r="BU1171" s="26"/>
      <c r="BV1171" s="26"/>
      <c r="BW1171" s="26"/>
      <c r="BX1171" s="26"/>
      <c r="BY1171" s="26"/>
      <c r="BZ1171" s="26"/>
      <c r="CA1171" s="26"/>
      <c r="CB1171" s="26"/>
      <c r="CC1171" s="26"/>
      <c r="CD1171" s="26"/>
      <c r="CE1171" s="26"/>
      <c r="CF1171" s="26"/>
      <c r="CG1171" s="26"/>
      <c r="CH1171" s="26"/>
      <c r="CI1171" s="26"/>
      <c r="CJ1171" s="26"/>
      <c r="CK1171" s="26"/>
      <c r="CL1171" s="26"/>
      <c r="CM1171" s="26"/>
      <c r="CN1171" s="26"/>
      <c r="CO1171" s="26"/>
      <c r="CP1171" s="26"/>
      <c r="CQ1171" s="26"/>
      <c r="CR1171" s="26"/>
      <c r="CS1171" s="26"/>
      <c r="CT1171" s="26"/>
      <c r="CU1171" s="26"/>
      <c r="CV1171" s="26"/>
      <c r="CW1171" s="26"/>
      <c r="CX1171" s="26"/>
      <c r="CY1171" s="26"/>
      <c r="CZ1171" s="26"/>
      <c r="DA1171" s="26"/>
      <c r="DB1171" s="26"/>
      <c r="DC1171" s="26"/>
      <c r="DD1171" s="26"/>
      <c r="DE1171" s="26"/>
      <c r="DF1171" s="26"/>
      <c r="DG1171" s="26"/>
      <c r="DH1171" s="26"/>
      <c r="DI1171" s="26"/>
      <c r="DJ1171" s="26"/>
      <c r="DK1171" s="26"/>
      <c r="DL1171" s="26"/>
      <c r="DM1171" s="26"/>
      <c r="DN1171" s="26"/>
      <c r="DO1171" s="26"/>
      <c r="DP1171" s="26"/>
      <c r="DQ1171" s="26"/>
      <c r="DR1171" s="26"/>
      <c r="DS1171" s="26"/>
      <c r="DT1171" s="26"/>
      <c r="DU1171" s="26"/>
      <c r="DV1171" s="26"/>
      <c r="DW1171" s="26"/>
      <c r="DX1171" s="26"/>
      <c r="DY1171" s="26"/>
      <c r="DZ1171" s="26"/>
      <c r="EA1171" s="26"/>
      <c r="EB1171" s="26"/>
      <c r="EC1171" s="26"/>
      <c r="ED1171" s="26"/>
      <c r="EE1171" s="26"/>
      <c r="EF1171" s="26"/>
      <c r="EG1171" s="26"/>
      <c r="EH1171" s="26"/>
      <c r="EI1171" s="26"/>
      <c r="EJ1171" s="26"/>
      <c r="EK1171" s="26"/>
      <c r="EL1171" s="26"/>
      <c r="EM1171" s="26"/>
      <c r="EN1171" s="26"/>
      <c r="EO1171" s="26"/>
      <c r="EP1171" s="26"/>
      <c r="EQ1171" s="26"/>
      <c r="ER1171" s="26"/>
      <c r="ES1171" s="26"/>
      <c r="ET1171" s="26"/>
      <c r="EU1171" s="26"/>
      <c r="EV1171" s="26"/>
      <c r="EW1171" s="26"/>
      <c r="EX1171" s="26"/>
      <c r="EY1171" s="26"/>
      <c r="EZ1171" s="26"/>
      <c r="FA1171" s="26"/>
      <c r="FB1171" s="26"/>
      <c r="FC1171" s="26"/>
      <c r="FD1171" s="26"/>
      <c r="FE1171" s="26"/>
      <c r="FF1171" s="26"/>
      <c r="FG1171" s="26"/>
      <c r="FH1171" s="26"/>
      <c r="FI1171" s="26"/>
      <c r="FJ1171" s="26"/>
      <c r="FK1171" s="26"/>
      <c r="FL1171" s="26"/>
      <c r="FM1171" s="26"/>
      <c r="FN1171" s="26"/>
      <c r="FO1171" s="26"/>
      <c r="FP1171" s="26"/>
      <c r="FQ1171" s="26"/>
      <c r="FR1171" s="26"/>
      <c r="FS1171" s="26"/>
      <c r="FT1171" s="26"/>
      <c r="FU1171" s="26"/>
      <c r="FV1171" s="26"/>
      <c r="FW1171" s="26"/>
      <c r="FX1171" s="26"/>
      <c r="FY1171" s="26"/>
      <c r="FZ1171" s="26"/>
      <c r="GA1171" s="26"/>
      <c r="GB1171" s="26"/>
      <c r="GC1171" s="26"/>
      <c r="GD1171" s="26"/>
      <c r="GE1171" s="26"/>
      <c r="GF1171" s="26"/>
      <c r="GG1171" s="26"/>
      <c r="GH1171" s="26"/>
      <c r="GI1171" s="26"/>
      <c r="GJ1171" s="26"/>
      <c r="GK1171" s="26"/>
      <c r="GL1171" s="26"/>
      <c r="GM1171" s="26"/>
      <c r="GN1171" s="26"/>
      <c r="GO1171" s="26"/>
      <c r="GP1171" s="26"/>
      <c r="GQ1171" s="26"/>
      <c r="GR1171" s="26"/>
      <c r="GS1171" s="26"/>
      <c r="GT1171" s="26"/>
    </row>
    <row r="1172" spans="1:202" x14ac:dyDescent="0.2">
      <c r="A1172" s="26"/>
      <c r="B1172" s="26"/>
      <c r="C1172" s="26"/>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26"/>
      <c r="BN1172" s="26"/>
      <c r="BO1172" s="26"/>
      <c r="BP1172" s="26"/>
      <c r="BQ1172" s="26"/>
      <c r="BR1172" s="26"/>
      <c r="BS1172" s="26"/>
      <c r="BT1172" s="26"/>
      <c r="BU1172" s="26"/>
      <c r="BV1172" s="26"/>
      <c r="BW1172" s="26"/>
      <c r="BX1172" s="26"/>
      <c r="BY1172" s="26"/>
      <c r="BZ1172" s="26"/>
      <c r="CA1172" s="26"/>
      <c r="CB1172" s="26"/>
      <c r="CC1172" s="26"/>
      <c r="CD1172" s="26"/>
      <c r="CE1172" s="26"/>
      <c r="CF1172" s="26"/>
      <c r="CG1172" s="26"/>
      <c r="CH1172" s="26"/>
      <c r="CI1172" s="26"/>
      <c r="CJ1172" s="26"/>
      <c r="CK1172" s="26"/>
      <c r="CL1172" s="26"/>
      <c r="CM1172" s="26"/>
      <c r="CN1172" s="26"/>
      <c r="CO1172" s="26"/>
      <c r="CP1172" s="26"/>
      <c r="CQ1172" s="26"/>
      <c r="CR1172" s="26"/>
      <c r="CS1172" s="26"/>
      <c r="CT1172" s="26"/>
      <c r="CU1172" s="26"/>
      <c r="CV1172" s="26"/>
      <c r="CW1172" s="26"/>
      <c r="CX1172" s="26"/>
      <c r="CY1172" s="26"/>
      <c r="CZ1172" s="26"/>
      <c r="DA1172" s="26"/>
      <c r="DB1172" s="26"/>
      <c r="DC1172" s="26"/>
      <c r="DD1172" s="26"/>
      <c r="DE1172" s="26"/>
      <c r="DF1172" s="26"/>
      <c r="DG1172" s="26"/>
      <c r="DH1172" s="26"/>
      <c r="DI1172" s="26"/>
      <c r="DJ1172" s="26"/>
      <c r="DK1172" s="26"/>
      <c r="DL1172" s="26"/>
      <c r="DM1172" s="26"/>
      <c r="DN1172" s="26"/>
      <c r="DO1172" s="26"/>
      <c r="DP1172" s="26"/>
      <c r="DQ1172" s="26"/>
      <c r="DR1172" s="26"/>
      <c r="DS1172" s="26"/>
      <c r="DT1172" s="26"/>
      <c r="DU1172" s="26"/>
      <c r="DV1172" s="26"/>
      <c r="DW1172" s="26"/>
      <c r="DX1172" s="26"/>
      <c r="DY1172" s="26"/>
      <c r="DZ1172" s="26"/>
      <c r="EA1172" s="26"/>
      <c r="EB1172" s="26"/>
      <c r="EC1172" s="26"/>
      <c r="ED1172" s="26"/>
      <c r="EE1172" s="26"/>
      <c r="EF1172" s="26"/>
      <c r="EG1172" s="26"/>
      <c r="EH1172" s="26"/>
      <c r="EI1172" s="26"/>
      <c r="EJ1172" s="26"/>
      <c r="EK1172" s="26"/>
      <c r="EL1172" s="26"/>
      <c r="EM1172" s="26"/>
      <c r="EN1172" s="26"/>
      <c r="EO1172" s="26"/>
      <c r="EP1172" s="26"/>
      <c r="EQ1172" s="26"/>
      <c r="ER1172" s="26"/>
      <c r="ES1172" s="26"/>
      <c r="ET1172" s="26"/>
      <c r="EU1172" s="26"/>
      <c r="EV1172" s="26"/>
      <c r="EW1172" s="26"/>
      <c r="EX1172" s="26"/>
      <c r="EY1172" s="26"/>
      <c r="EZ1172" s="26"/>
      <c r="FA1172" s="26"/>
      <c r="FB1172" s="26"/>
      <c r="FC1172" s="26"/>
      <c r="FD1172" s="26"/>
      <c r="FE1172" s="26"/>
      <c r="FF1172" s="26"/>
      <c r="FG1172" s="26"/>
      <c r="FH1172" s="26"/>
      <c r="FI1172" s="26"/>
      <c r="FJ1172" s="26"/>
      <c r="FK1172" s="26"/>
      <c r="FL1172" s="26"/>
      <c r="FM1172" s="26"/>
      <c r="FN1172" s="26"/>
      <c r="FO1172" s="26"/>
      <c r="FP1172" s="26"/>
      <c r="FQ1172" s="26"/>
      <c r="FR1172" s="26"/>
      <c r="FS1172" s="26"/>
      <c r="FT1172" s="26"/>
      <c r="FU1172" s="26"/>
      <c r="FV1172" s="26"/>
      <c r="FW1172" s="26"/>
      <c r="FX1172" s="26"/>
      <c r="FY1172" s="26"/>
      <c r="FZ1172" s="26"/>
      <c r="GA1172" s="26"/>
      <c r="GB1172" s="26"/>
      <c r="GC1172" s="26"/>
      <c r="GD1172" s="26"/>
      <c r="GE1172" s="26"/>
      <c r="GF1172" s="26"/>
      <c r="GG1172" s="26"/>
      <c r="GH1172" s="26"/>
      <c r="GI1172" s="26"/>
      <c r="GJ1172" s="26"/>
      <c r="GK1172" s="26"/>
      <c r="GL1172" s="26"/>
      <c r="GM1172" s="26"/>
      <c r="GN1172" s="26"/>
      <c r="GO1172" s="26"/>
      <c r="GP1172" s="26"/>
      <c r="GQ1172" s="26"/>
      <c r="GR1172" s="26"/>
      <c r="GS1172" s="26"/>
      <c r="GT1172" s="26"/>
    </row>
    <row r="1173" spans="1:202" x14ac:dyDescent="0.2">
      <c r="A1173" s="26"/>
      <c r="B1173" s="26"/>
      <c r="C1173" s="26"/>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26"/>
      <c r="BF1173" s="26"/>
      <c r="BG1173" s="26"/>
      <c r="BH1173" s="26"/>
      <c r="BI1173" s="26"/>
      <c r="BJ1173" s="26"/>
      <c r="BK1173" s="26"/>
      <c r="BL1173" s="26"/>
      <c r="BM1173" s="26"/>
      <c r="BN1173" s="26"/>
      <c r="BO1173" s="26"/>
      <c r="BP1173" s="26"/>
      <c r="BQ1173" s="26"/>
      <c r="BR1173" s="26"/>
      <c r="BS1173" s="26"/>
      <c r="BT1173" s="26"/>
      <c r="BU1173" s="26"/>
      <c r="BV1173" s="26"/>
      <c r="BW1173" s="26"/>
      <c r="BX1173" s="26"/>
      <c r="BY1173" s="26"/>
      <c r="BZ1173" s="26"/>
      <c r="CA1173" s="26"/>
      <c r="CB1173" s="26"/>
      <c r="CC1173" s="26"/>
      <c r="CD1173" s="26"/>
      <c r="CE1173" s="26"/>
      <c r="CF1173" s="26"/>
      <c r="CG1173" s="26"/>
      <c r="CH1173" s="26"/>
      <c r="CI1173" s="26"/>
      <c r="CJ1173" s="26"/>
      <c r="CK1173" s="26"/>
      <c r="CL1173" s="26"/>
      <c r="CM1173" s="26"/>
      <c r="CN1173" s="26"/>
      <c r="CO1173" s="26"/>
      <c r="CP1173" s="26"/>
      <c r="CQ1173" s="26"/>
      <c r="CR1173" s="26"/>
      <c r="CS1173" s="26"/>
      <c r="CT1173" s="26"/>
      <c r="CU1173" s="26"/>
      <c r="CV1173" s="26"/>
      <c r="CW1173" s="26"/>
      <c r="CX1173" s="26"/>
      <c r="CY1173" s="26"/>
      <c r="CZ1173" s="26"/>
      <c r="DA1173" s="26"/>
      <c r="DB1173" s="26"/>
      <c r="DC1173" s="26"/>
      <c r="DD1173" s="26"/>
      <c r="DE1173" s="26"/>
      <c r="DF1173" s="26"/>
      <c r="DG1173" s="26"/>
      <c r="DH1173" s="26"/>
      <c r="DI1173" s="26"/>
      <c r="DJ1173" s="26"/>
      <c r="DK1173" s="26"/>
      <c r="DL1173" s="26"/>
      <c r="DM1173" s="26"/>
      <c r="DN1173" s="26"/>
      <c r="DO1173" s="26"/>
      <c r="DP1173" s="26"/>
      <c r="DQ1173" s="26"/>
      <c r="DR1173" s="26"/>
      <c r="DS1173" s="26"/>
      <c r="DT1173" s="26"/>
      <c r="DU1173" s="26"/>
      <c r="DV1173" s="26"/>
      <c r="DW1173" s="26"/>
      <c r="DX1173" s="26"/>
      <c r="DY1173" s="26"/>
      <c r="DZ1173" s="26"/>
      <c r="EA1173" s="26"/>
      <c r="EB1173" s="26"/>
      <c r="EC1173" s="26"/>
      <c r="ED1173" s="26"/>
      <c r="EE1173" s="26"/>
      <c r="EF1173" s="26"/>
      <c r="EG1173" s="26"/>
      <c r="EH1173" s="26"/>
      <c r="EI1173" s="26"/>
      <c r="EJ1173" s="26"/>
      <c r="EK1173" s="26"/>
      <c r="EL1173" s="26"/>
      <c r="EM1173" s="26"/>
      <c r="EN1173" s="26"/>
      <c r="EO1173" s="26"/>
      <c r="EP1173" s="26"/>
      <c r="EQ1173" s="26"/>
      <c r="ER1173" s="26"/>
      <c r="ES1173" s="26"/>
      <c r="ET1173" s="26"/>
      <c r="EU1173" s="26"/>
      <c r="EV1173" s="26"/>
      <c r="EW1173" s="26"/>
      <c r="EX1173" s="26"/>
      <c r="EY1173" s="26"/>
      <c r="EZ1173" s="26"/>
      <c r="FA1173" s="26"/>
      <c r="FB1173" s="26"/>
      <c r="FC1173" s="26"/>
      <c r="FD1173" s="26"/>
      <c r="FE1173" s="26"/>
      <c r="FF1173" s="26"/>
      <c r="FG1173" s="26"/>
      <c r="FH1173" s="26"/>
      <c r="FI1173" s="26"/>
      <c r="FJ1173" s="26"/>
      <c r="FK1173" s="26"/>
      <c r="FL1173" s="26"/>
      <c r="FM1173" s="26"/>
      <c r="FN1173" s="26"/>
      <c r="FO1173" s="26"/>
      <c r="FP1173" s="26"/>
      <c r="FQ1173" s="26"/>
      <c r="FR1173" s="26"/>
      <c r="FS1173" s="26"/>
      <c r="FT1173" s="26"/>
      <c r="FU1173" s="26"/>
      <c r="FV1173" s="26"/>
      <c r="FW1173" s="26"/>
      <c r="FX1173" s="26"/>
      <c r="FY1173" s="26"/>
      <c r="FZ1173" s="26"/>
      <c r="GA1173" s="26"/>
      <c r="GB1173" s="26"/>
      <c r="GC1173" s="26"/>
      <c r="GD1173" s="26"/>
      <c r="GE1173" s="26"/>
      <c r="GF1173" s="26"/>
      <c r="GG1173" s="26"/>
      <c r="GH1173" s="26"/>
      <c r="GI1173" s="26"/>
      <c r="GJ1173" s="26"/>
      <c r="GK1173" s="26"/>
      <c r="GL1173" s="26"/>
      <c r="GM1173" s="26"/>
      <c r="GN1173" s="26"/>
      <c r="GO1173" s="26"/>
      <c r="GP1173" s="26"/>
      <c r="GQ1173" s="26"/>
      <c r="GR1173" s="26"/>
      <c r="GS1173" s="26"/>
      <c r="GT1173" s="26"/>
    </row>
    <row r="1174" spans="1:202" x14ac:dyDescent="0.2">
      <c r="A1174" s="26"/>
      <c r="B1174" s="26"/>
      <c r="C1174" s="26"/>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26"/>
      <c r="BF1174" s="26"/>
      <c r="BG1174" s="26"/>
      <c r="BH1174" s="26"/>
      <c r="BI1174" s="26"/>
      <c r="BJ1174" s="26"/>
      <c r="BK1174" s="26"/>
      <c r="BL1174" s="26"/>
      <c r="BM1174" s="26"/>
      <c r="BN1174" s="26"/>
      <c r="BO1174" s="26"/>
      <c r="BP1174" s="26"/>
      <c r="BQ1174" s="26"/>
      <c r="BR1174" s="26"/>
      <c r="BS1174" s="26"/>
      <c r="BT1174" s="26"/>
      <c r="BU1174" s="26"/>
      <c r="BV1174" s="26"/>
      <c r="BW1174" s="26"/>
      <c r="BX1174" s="26"/>
      <c r="BY1174" s="26"/>
      <c r="BZ1174" s="26"/>
      <c r="CA1174" s="26"/>
      <c r="CB1174" s="26"/>
      <c r="CC1174" s="26"/>
      <c r="CD1174" s="26"/>
      <c r="CE1174" s="26"/>
      <c r="CF1174" s="26"/>
      <c r="CG1174" s="26"/>
      <c r="CH1174" s="26"/>
      <c r="CI1174" s="26"/>
      <c r="CJ1174" s="26"/>
      <c r="CK1174" s="26"/>
      <c r="CL1174" s="26"/>
      <c r="CM1174" s="26"/>
      <c r="CN1174" s="26"/>
      <c r="CO1174" s="26"/>
      <c r="CP1174" s="26"/>
      <c r="CQ1174" s="26"/>
      <c r="CR1174" s="26"/>
      <c r="CS1174" s="26"/>
      <c r="CT1174" s="26"/>
      <c r="CU1174" s="26"/>
      <c r="CV1174" s="26"/>
      <c r="CW1174" s="26"/>
      <c r="CX1174" s="26"/>
      <c r="CY1174" s="26"/>
      <c r="CZ1174" s="26"/>
      <c r="DA1174" s="26"/>
      <c r="DB1174" s="26"/>
      <c r="DC1174" s="26"/>
      <c r="DD1174" s="26"/>
      <c r="DE1174" s="26"/>
      <c r="DF1174" s="26"/>
      <c r="DG1174" s="26"/>
      <c r="DH1174" s="26"/>
      <c r="DI1174" s="26"/>
      <c r="DJ1174" s="26"/>
      <c r="DK1174" s="26"/>
      <c r="DL1174" s="26"/>
      <c r="DM1174" s="26"/>
      <c r="DN1174" s="26"/>
      <c r="DO1174" s="26"/>
      <c r="DP1174" s="26"/>
      <c r="DQ1174" s="26"/>
      <c r="DR1174" s="26"/>
      <c r="DS1174" s="26"/>
      <c r="DT1174" s="26"/>
      <c r="DU1174" s="26"/>
      <c r="DV1174" s="26"/>
      <c r="DW1174" s="26"/>
      <c r="DX1174" s="26"/>
      <c r="DY1174" s="26"/>
      <c r="DZ1174" s="26"/>
      <c r="EA1174" s="26"/>
      <c r="EB1174" s="26"/>
      <c r="EC1174" s="26"/>
      <c r="ED1174" s="26"/>
      <c r="EE1174" s="26"/>
      <c r="EF1174" s="26"/>
      <c r="EG1174" s="26"/>
      <c r="EH1174" s="26"/>
      <c r="EI1174" s="26"/>
      <c r="EJ1174" s="26"/>
      <c r="EK1174" s="26"/>
      <c r="EL1174" s="26"/>
      <c r="EM1174" s="26"/>
      <c r="EN1174" s="26"/>
      <c r="EO1174" s="26"/>
      <c r="EP1174" s="26"/>
      <c r="EQ1174" s="26"/>
      <c r="ER1174" s="26"/>
      <c r="ES1174" s="26"/>
      <c r="ET1174" s="26"/>
      <c r="EU1174" s="26"/>
      <c r="EV1174" s="26"/>
      <c r="EW1174" s="26"/>
      <c r="EX1174" s="26"/>
      <c r="EY1174" s="26"/>
      <c r="EZ1174" s="26"/>
      <c r="FA1174" s="26"/>
      <c r="FB1174" s="26"/>
      <c r="FC1174" s="26"/>
      <c r="FD1174" s="26"/>
      <c r="FE1174" s="26"/>
      <c r="FF1174" s="26"/>
      <c r="FG1174" s="26"/>
      <c r="FH1174" s="26"/>
      <c r="FI1174" s="26"/>
      <c r="FJ1174" s="26"/>
      <c r="FK1174" s="26"/>
      <c r="FL1174" s="26"/>
      <c r="FM1174" s="26"/>
      <c r="FN1174" s="26"/>
      <c r="FO1174" s="26"/>
      <c r="FP1174" s="26"/>
      <c r="FQ1174" s="26"/>
      <c r="FR1174" s="26"/>
      <c r="FS1174" s="26"/>
      <c r="FT1174" s="26"/>
      <c r="FU1174" s="26"/>
      <c r="FV1174" s="26"/>
      <c r="FW1174" s="26"/>
      <c r="FX1174" s="26"/>
      <c r="FY1174" s="26"/>
      <c r="FZ1174" s="26"/>
      <c r="GA1174" s="26"/>
      <c r="GB1174" s="26"/>
      <c r="GC1174" s="26"/>
      <c r="GD1174" s="26"/>
      <c r="GE1174" s="26"/>
      <c r="GF1174" s="26"/>
      <c r="GG1174" s="26"/>
      <c r="GH1174" s="26"/>
      <c r="GI1174" s="26"/>
      <c r="GJ1174" s="26"/>
      <c r="GK1174" s="26"/>
      <c r="GL1174" s="26"/>
      <c r="GM1174" s="26"/>
      <c r="GN1174" s="26"/>
      <c r="GO1174" s="26"/>
      <c r="GP1174" s="26"/>
      <c r="GQ1174" s="26"/>
      <c r="GR1174" s="26"/>
      <c r="GS1174" s="26"/>
      <c r="GT1174" s="26"/>
    </row>
    <row r="1175" spans="1:202" x14ac:dyDescent="0.2">
      <c r="A1175" s="26"/>
      <c r="B1175" s="26"/>
      <c r="C1175" s="26"/>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26"/>
      <c r="BF1175" s="26"/>
      <c r="BG1175" s="26"/>
      <c r="BH1175" s="26"/>
      <c r="BI1175" s="26"/>
      <c r="BJ1175" s="26"/>
      <c r="BK1175" s="26"/>
      <c r="BL1175" s="26"/>
      <c r="BM1175" s="26"/>
      <c r="BN1175" s="26"/>
      <c r="BO1175" s="26"/>
      <c r="BP1175" s="26"/>
      <c r="BQ1175" s="26"/>
      <c r="BR1175" s="26"/>
      <c r="BS1175" s="26"/>
      <c r="BT1175" s="26"/>
      <c r="BU1175" s="26"/>
      <c r="BV1175" s="26"/>
      <c r="BW1175" s="26"/>
      <c r="BX1175" s="26"/>
      <c r="BY1175" s="26"/>
      <c r="BZ1175" s="26"/>
      <c r="CA1175" s="26"/>
      <c r="CB1175" s="26"/>
      <c r="CC1175" s="26"/>
      <c r="CD1175" s="26"/>
      <c r="CE1175" s="26"/>
      <c r="CF1175" s="26"/>
      <c r="CG1175" s="26"/>
      <c r="CH1175" s="26"/>
      <c r="CI1175" s="26"/>
      <c r="CJ1175" s="26"/>
      <c r="CK1175" s="26"/>
      <c r="CL1175" s="26"/>
      <c r="CM1175" s="26"/>
      <c r="CN1175" s="26"/>
      <c r="CO1175" s="26"/>
      <c r="CP1175" s="26"/>
      <c r="CQ1175" s="26"/>
      <c r="CR1175" s="26"/>
      <c r="CS1175" s="26"/>
      <c r="CT1175" s="26"/>
      <c r="CU1175" s="26"/>
      <c r="CV1175" s="26"/>
      <c r="CW1175" s="26"/>
      <c r="CX1175" s="26"/>
      <c r="CY1175" s="26"/>
      <c r="CZ1175" s="26"/>
      <c r="DA1175" s="26"/>
      <c r="DB1175" s="26"/>
      <c r="DC1175" s="26"/>
      <c r="DD1175" s="26"/>
      <c r="DE1175" s="26"/>
      <c r="DF1175" s="26"/>
      <c r="DG1175" s="26"/>
      <c r="DH1175" s="26"/>
      <c r="DI1175" s="26"/>
      <c r="DJ1175" s="26"/>
      <c r="DK1175" s="26"/>
      <c r="DL1175" s="26"/>
      <c r="DM1175" s="26"/>
      <c r="DN1175" s="26"/>
      <c r="DO1175" s="26"/>
      <c r="DP1175" s="26"/>
      <c r="DQ1175" s="26"/>
      <c r="DR1175" s="26"/>
      <c r="DS1175" s="26"/>
      <c r="DT1175" s="26"/>
      <c r="DU1175" s="26"/>
      <c r="DV1175" s="26"/>
      <c r="DW1175" s="26"/>
      <c r="DX1175" s="26"/>
      <c r="DY1175" s="26"/>
      <c r="DZ1175" s="26"/>
      <c r="EA1175" s="26"/>
      <c r="EB1175" s="26"/>
      <c r="EC1175" s="26"/>
      <c r="ED1175" s="26"/>
      <c r="EE1175" s="26"/>
      <c r="EF1175" s="26"/>
      <c r="EG1175" s="26"/>
      <c r="EH1175" s="26"/>
      <c r="EI1175" s="26"/>
      <c r="EJ1175" s="26"/>
      <c r="EK1175" s="26"/>
      <c r="EL1175" s="26"/>
      <c r="EM1175" s="26"/>
      <c r="EN1175" s="26"/>
      <c r="EO1175" s="26"/>
      <c r="EP1175" s="26"/>
      <c r="EQ1175" s="26"/>
      <c r="ER1175" s="26"/>
      <c r="ES1175" s="26"/>
      <c r="ET1175" s="26"/>
      <c r="EU1175" s="26"/>
      <c r="EV1175" s="26"/>
      <c r="EW1175" s="26"/>
      <c r="EX1175" s="26"/>
      <c r="EY1175" s="26"/>
      <c r="EZ1175" s="26"/>
      <c r="FA1175" s="26"/>
      <c r="FB1175" s="26"/>
      <c r="FC1175" s="26"/>
      <c r="FD1175" s="26"/>
      <c r="FE1175" s="26"/>
      <c r="FF1175" s="26"/>
      <c r="FG1175" s="26"/>
      <c r="FH1175" s="26"/>
      <c r="FI1175" s="26"/>
      <c r="FJ1175" s="26"/>
      <c r="FK1175" s="26"/>
      <c r="FL1175" s="26"/>
      <c r="FM1175" s="26"/>
      <c r="FN1175" s="26"/>
      <c r="FO1175" s="26"/>
      <c r="FP1175" s="26"/>
      <c r="FQ1175" s="26"/>
      <c r="FR1175" s="26"/>
      <c r="FS1175" s="26"/>
      <c r="FT1175" s="26"/>
      <c r="FU1175" s="26"/>
      <c r="FV1175" s="26"/>
      <c r="FW1175" s="26"/>
      <c r="FX1175" s="26"/>
      <c r="FY1175" s="26"/>
      <c r="FZ1175" s="26"/>
      <c r="GA1175" s="26"/>
      <c r="GB1175" s="26"/>
      <c r="GC1175" s="26"/>
      <c r="GD1175" s="26"/>
      <c r="GE1175" s="26"/>
      <c r="GF1175" s="26"/>
      <c r="GG1175" s="26"/>
      <c r="GH1175" s="26"/>
      <c r="GI1175" s="26"/>
      <c r="GJ1175" s="26"/>
      <c r="GK1175" s="26"/>
      <c r="GL1175" s="26"/>
      <c r="GM1175" s="26"/>
      <c r="GN1175" s="26"/>
      <c r="GO1175" s="26"/>
      <c r="GP1175" s="26"/>
      <c r="GQ1175" s="26"/>
      <c r="GR1175" s="26"/>
      <c r="GS1175" s="26"/>
      <c r="GT1175" s="26"/>
    </row>
    <row r="1176" spans="1:202" x14ac:dyDescent="0.2">
      <c r="A1176" s="26"/>
      <c r="B1176" s="26"/>
      <c r="C1176" s="26"/>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26"/>
      <c r="BF1176" s="26"/>
      <c r="BG1176" s="26"/>
      <c r="BH1176" s="26"/>
      <c r="BI1176" s="26"/>
      <c r="BJ1176" s="26"/>
      <c r="BK1176" s="26"/>
      <c r="BL1176" s="26"/>
      <c r="BM1176" s="26"/>
      <c r="BN1176" s="26"/>
      <c r="BO1176" s="26"/>
      <c r="BP1176" s="26"/>
      <c r="BQ1176" s="26"/>
      <c r="BR1176" s="26"/>
      <c r="BS1176" s="26"/>
      <c r="BT1176" s="26"/>
      <c r="BU1176" s="26"/>
      <c r="BV1176" s="26"/>
      <c r="BW1176" s="26"/>
      <c r="BX1176" s="26"/>
      <c r="BY1176" s="26"/>
      <c r="BZ1176" s="26"/>
      <c r="CA1176" s="26"/>
      <c r="CB1176" s="26"/>
      <c r="CC1176" s="26"/>
      <c r="CD1176" s="26"/>
      <c r="CE1176" s="26"/>
      <c r="CF1176" s="26"/>
      <c r="CG1176" s="26"/>
      <c r="CH1176" s="26"/>
      <c r="CI1176" s="26"/>
      <c r="CJ1176" s="26"/>
      <c r="CK1176" s="26"/>
      <c r="CL1176" s="26"/>
      <c r="CM1176" s="26"/>
      <c r="CN1176" s="26"/>
      <c r="CO1176" s="26"/>
      <c r="CP1176" s="26"/>
      <c r="CQ1176" s="26"/>
      <c r="CR1176" s="26"/>
      <c r="CS1176" s="26"/>
      <c r="CT1176" s="26"/>
      <c r="CU1176" s="26"/>
      <c r="CV1176" s="26"/>
      <c r="CW1176" s="26"/>
      <c r="CX1176" s="26"/>
      <c r="CY1176" s="26"/>
      <c r="CZ1176" s="26"/>
      <c r="DA1176" s="26"/>
      <c r="DB1176" s="26"/>
      <c r="DC1176" s="26"/>
      <c r="DD1176" s="26"/>
      <c r="DE1176" s="26"/>
      <c r="DF1176" s="26"/>
      <c r="DG1176" s="26"/>
      <c r="DH1176" s="26"/>
      <c r="DI1176" s="26"/>
      <c r="DJ1176" s="26"/>
      <c r="DK1176" s="26"/>
      <c r="DL1176" s="26"/>
      <c r="DM1176" s="26"/>
      <c r="DN1176" s="26"/>
      <c r="DO1176" s="26"/>
      <c r="DP1176" s="26"/>
      <c r="DQ1176" s="26"/>
      <c r="DR1176" s="26"/>
      <c r="DS1176" s="26"/>
      <c r="DT1176" s="26"/>
      <c r="DU1176" s="26"/>
      <c r="DV1176" s="26"/>
      <c r="DW1176" s="26"/>
      <c r="DX1176" s="26"/>
      <c r="DY1176" s="26"/>
      <c r="DZ1176" s="26"/>
      <c r="EA1176" s="26"/>
      <c r="EB1176" s="26"/>
      <c r="EC1176" s="26"/>
      <c r="ED1176" s="26"/>
      <c r="EE1176" s="26"/>
      <c r="EF1176" s="26"/>
      <c r="EG1176" s="26"/>
      <c r="EH1176" s="26"/>
      <c r="EI1176" s="26"/>
      <c r="EJ1176" s="26"/>
      <c r="EK1176" s="26"/>
      <c r="EL1176" s="26"/>
      <c r="EM1176" s="26"/>
      <c r="EN1176" s="26"/>
      <c r="EO1176" s="26"/>
      <c r="EP1176" s="26"/>
      <c r="EQ1176" s="26"/>
      <c r="ER1176" s="26"/>
      <c r="ES1176" s="26"/>
      <c r="ET1176" s="26"/>
      <c r="EU1176" s="26"/>
      <c r="EV1176" s="26"/>
      <c r="EW1176" s="26"/>
      <c r="EX1176" s="26"/>
      <c r="EY1176" s="26"/>
      <c r="EZ1176" s="26"/>
      <c r="FA1176" s="26"/>
      <c r="FB1176" s="26"/>
      <c r="FC1176" s="26"/>
      <c r="FD1176" s="26"/>
      <c r="FE1176" s="26"/>
      <c r="FF1176" s="26"/>
      <c r="FG1176" s="26"/>
      <c r="FH1176" s="26"/>
      <c r="FI1176" s="26"/>
      <c r="FJ1176" s="26"/>
      <c r="FK1176" s="26"/>
      <c r="FL1176" s="26"/>
      <c r="FM1176" s="26"/>
      <c r="FN1176" s="26"/>
      <c r="FO1176" s="26"/>
      <c r="FP1176" s="26"/>
      <c r="FQ1176" s="26"/>
      <c r="FR1176" s="26"/>
      <c r="FS1176" s="26"/>
      <c r="FT1176" s="26"/>
      <c r="FU1176" s="26"/>
      <c r="FV1176" s="26"/>
      <c r="FW1176" s="26"/>
      <c r="FX1176" s="26"/>
      <c r="FY1176" s="26"/>
      <c r="FZ1176" s="26"/>
      <c r="GA1176" s="26"/>
      <c r="GB1176" s="26"/>
      <c r="GC1176" s="26"/>
      <c r="GD1176" s="26"/>
      <c r="GE1176" s="26"/>
      <c r="GF1176" s="26"/>
      <c r="GG1176" s="26"/>
      <c r="GH1176" s="26"/>
      <c r="GI1176" s="26"/>
      <c r="GJ1176" s="26"/>
      <c r="GK1176" s="26"/>
      <c r="GL1176" s="26"/>
      <c r="GM1176" s="26"/>
      <c r="GN1176" s="26"/>
      <c r="GO1176" s="26"/>
      <c r="GP1176" s="26"/>
      <c r="GQ1176" s="26"/>
      <c r="GR1176" s="26"/>
      <c r="GS1176" s="26"/>
      <c r="GT1176" s="26"/>
    </row>
    <row r="1177" spans="1:202" x14ac:dyDescent="0.2">
      <c r="A1177" s="26"/>
      <c r="B1177" s="26"/>
      <c r="C1177" s="26"/>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26"/>
      <c r="BF1177" s="26"/>
      <c r="BG1177" s="26"/>
      <c r="BH1177" s="26"/>
      <c r="BI1177" s="26"/>
      <c r="BJ1177" s="26"/>
      <c r="BK1177" s="26"/>
      <c r="BL1177" s="26"/>
      <c r="BM1177" s="26"/>
      <c r="BN1177" s="26"/>
      <c r="BO1177" s="26"/>
      <c r="BP1177" s="26"/>
      <c r="BQ1177" s="26"/>
      <c r="BR1177" s="26"/>
      <c r="BS1177" s="26"/>
      <c r="BT1177" s="26"/>
      <c r="BU1177" s="26"/>
      <c r="BV1177" s="26"/>
      <c r="BW1177" s="26"/>
      <c r="BX1177" s="26"/>
      <c r="BY1177" s="26"/>
      <c r="BZ1177" s="26"/>
      <c r="CA1177" s="26"/>
      <c r="CB1177" s="26"/>
      <c r="CC1177" s="26"/>
      <c r="CD1177" s="26"/>
      <c r="CE1177" s="26"/>
      <c r="CF1177" s="26"/>
      <c r="CG1177" s="26"/>
      <c r="CH1177" s="26"/>
      <c r="CI1177" s="26"/>
      <c r="CJ1177" s="26"/>
      <c r="CK1177" s="26"/>
      <c r="CL1177" s="26"/>
      <c r="CM1177" s="26"/>
      <c r="CN1177" s="26"/>
      <c r="CO1177" s="26"/>
      <c r="CP1177" s="26"/>
      <c r="CQ1177" s="26"/>
      <c r="CR1177" s="26"/>
      <c r="CS1177" s="26"/>
      <c r="CT1177" s="26"/>
      <c r="CU1177" s="26"/>
      <c r="CV1177" s="26"/>
      <c r="CW1177" s="26"/>
      <c r="CX1177" s="26"/>
      <c r="CY1177" s="26"/>
      <c r="CZ1177" s="26"/>
      <c r="DA1177" s="26"/>
      <c r="DB1177" s="26"/>
      <c r="DC1177" s="26"/>
      <c r="DD1177" s="26"/>
      <c r="DE1177" s="26"/>
      <c r="DF1177" s="26"/>
      <c r="DG1177" s="26"/>
      <c r="DH1177" s="26"/>
      <c r="DI1177" s="26"/>
      <c r="DJ1177" s="26"/>
      <c r="DK1177" s="26"/>
      <c r="DL1177" s="26"/>
      <c r="DM1177" s="26"/>
      <c r="DN1177" s="26"/>
      <c r="DO1177" s="26"/>
      <c r="DP1177" s="26"/>
      <c r="DQ1177" s="26"/>
      <c r="DR1177" s="26"/>
      <c r="DS1177" s="26"/>
      <c r="DT1177" s="26"/>
      <c r="DU1177" s="26"/>
      <c r="DV1177" s="26"/>
      <c r="DW1177" s="26"/>
      <c r="DX1177" s="26"/>
      <c r="DY1177" s="26"/>
      <c r="DZ1177" s="26"/>
      <c r="EA1177" s="26"/>
      <c r="EB1177" s="26"/>
      <c r="EC1177" s="26"/>
      <c r="ED1177" s="26"/>
      <c r="EE1177" s="26"/>
      <c r="EF1177" s="26"/>
      <c r="EG1177" s="26"/>
      <c r="EH1177" s="26"/>
      <c r="EI1177" s="26"/>
      <c r="EJ1177" s="26"/>
      <c r="EK1177" s="26"/>
      <c r="EL1177" s="26"/>
      <c r="EM1177" s="26"/>
      <c r="EN1177" s="26"/>
      <c r="EO1177" s="26"/>
      <c r="EP1177" s="26"/>
      <c r="EQ1177" s="26"/>
      <c r="ER1177" s="26"/>
      <c r="ES1177" s="26"/>
      <c r="ET1177" s="26"/>
      <c r="EU1177" s="26"/>
      <c r="EV1177" s="26"/>
      <c r="EW1177" s="26"/>
      <c r="EX1177" s="26"/>
      <c r="EY1177" s="26"/>
      <c r="EZ1177" s="26"/>
      <c r="FA1177" s="26"/>
      <c r="FB1177" s="26"/>
      <c r="FC1177" s="26"/>
      <c r="FD1177" s="26"/>
      <c r="FE1177" s="26"/>
      <c r="FF1177" s="26"/>
      <c r="FG1177" s="26"/>
      <c r="FH1177" s="26"/>
      <c r="FI1177" s="26"/>
      <c r="FJ1177" s="26"/>
      <c r="FK1177" s="26"/>
      <c r="FL1177" s="26"/>
      <c r="FM1177" s="26"/>
      <c r="FN1177" s="26"/>
      <c r="FO1177" s="26"/>
      <c r="FP1177" s="26"/>
      <c r="FQ1177" s="26"/>
      <c r="FR1177" s="26"/>
      <c r="FS1177" s="26"/>
      <c r="FT1177" s="26"/>
      <c r="FU1177" s="26"/>
      <c r="FV1177" s="26"/>
      <c r="FW1177" s="26"/>
      <c r="FX1177" s="26"/>
      <c r="FY1177" s="26"/>
      <c r="FZ1177" s="26"/>
      <c r="GA1177" s="26"/>
      <c r="GB1177" s="26"/>
      <c r="GC1177" s="26"/>
      <c r="GD1177" s="26"/>
      <c r="GE1177" s="26"/>
      <c r="GF1177" s="26"/>
      <c r="GG1177" s="26"/>
      <c r="GH1177" s="26"/>
      <c r="GI1177" s="26"/>
      <c r="GJ1177" s="26"/>
      <c r="GK1177" s="26"/>
      <c r="GL1177" s="26"/>
      <c r="GM1177" s="26"/>
      <c r="GN1177" s="26"/>
      <c r="GO1177" s="26"/>
      <c r="GP1177" s="26"/>
      <c r="GQ1177" s="26"/>
      <c r="GR1177" s="26"/>
      <c r="GS1177" s="26"/>
      <c r="GT1177" s="26"/>
    </row>
    <row r="1178" spans="1:202" x14ac:dyDescent="0.2">
      <c r="A1178" s="26"/>
      <c r="B1178" s="26"/>
      <c r="C1178" s="26"/>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c r="BA1178" s="26"/>
      <c r="BB1178" s="26"/>
      <c r="BC1178" s="26"/>
      <c r="BD1178" s="26"/>
      <c r="BE1178" s="26"/>
      <c r="BF1178" s="26"/>
      <c r="BG1178" s="26"/>
      <c r="BH1178" s="26"/>
      <c r="BI1178" s="26"/>
      <c r="BJ1178" s="26"/>
      <c r="BK1178" s="26"/>
      <c r="BL1178" s="26"/>
      <c r="BM1178" s="26"/>
      <c r="BN1178" s="26"/>
      <c r="BO1178" s="26"/>
      <c r="BP1178" s="26"/>
      <c r="BQ1178" s="26"/>
      <c r="BR1178" s="26"/>
      <c r="BS1178" s="26"/>
      <c r="BT1178" s="26"/>
      <c r="BU1178" s="26"/>
      <c r="BV1178" s="26"/>
      <c r="BW1178" s="26"/>
      <c r="BX1178" s="26"/>
      <c r="BY1178" s="26"/>
      <c r="BZ1178" s="26"/>
      <c r="CA1178" s="26"/>
      <c r="CB1178" s="26"/>
      <c r="CC1178" s="26"/>
      <c r="CD1178" s="26"/>
      <c r="CE1178" s="26"/>
      <c r="CF1178" s="26"/>
      <c r="CG1178" s="26"/>
      <c r="CH1178" s="26"/>
      <c r="CI1178" s="26"/>
      <c r="CJ1178" s="26"/>
      <c r="CK1178" s="26"/>
      <c r="CL1178" s="26"/>
      <c r="CM1178" s="26"/>
      <c r="CN1178" s="26"/>
      <c r="CO1178" s="26"/>
      <c r="CP1178" s="26"/>
      <c r="CQ1178" s="26"/>
      <c r="CR1178" s="26"/>
      <c r="CS1178" s="26"/>
      <c r="CT1178" s="26"/>
      <c r="CU1178" s="26"/>
      <c r="CV1178" s="26"/>
      <c r="CW1178" s="26"/>
      <c r="CX1178" s="26"/>
      <c r="CY1178" s="26"/>
      <c r="CZ1178" s="26"/>
      <c r="DA1178" s="26"/>
      <c r="DB1178" s="26"/>
      <c r="DC1178" s="26"/>
      <c r="DD1178" s="26"/>
      <c r="DE1178" s="26"/>
      <c r="DF1178" s="26"/>
      <c r="DG1178" s="26"/>
      <c r="DH1178" s="26"/>
      <c r="DI1178" s="26"/>
      <c r="DJ1178" s="26"/>
      <c r="DK1178" s="26"/>
      <c r="DL1178" s="26"/>
      <c r="DM1178" s="26"/>
      <c r="DN1178" s="26"/>
      <c r="DO1178" s="26"/>
      <c r="DP1178" s="26"/>
      <c r="DQ1178" s="26"/>
      <c r="DR1178" s="26"/>
      <c r="DS1178" s="26"/>
      <c r="DT1178" s="26"/>
      <c r="DU1178" s="26"/>
      <c r="DV1178" s="26"/>
      <c r="DW1178" s="26"/>
      <c r="DX1178" s="26"/>
      <c r="DY1178" s="26"/>
      <c r="DZ1178" s="26"/>
      <c r="EA1178" s="26"/>
      <c r="EB1178" s="26"/>
      <c r="EC1178" s="26"/>
      <c r="ED1178" s="26"/>
      <c r="EE1178" s="26"/>
      <c r="EF1178" s="26"/>
      <c r="EG1178" s="26"/>
      <c r="EH1178" s="26"/>
      <c r="EI1178" s="26"/>
      <c r="EJ1178" s="26"/>
      <c r="EK1178" s="26"/>
      <c r="EL1178" s="26"/>
      <c r="EM1178" s="26"/>
      <c r="EN1178" s="26"/>
      <c r="EO1178" s="26"/>
      <c r="EP1178" s="26"/>
      <c r="EQ1178" s="26"/>
      <c r="ER1178" s="26"/>
      <c r="ES1178" s="26"/>
      <c r="ET1178" s="26"/>
      <c r="EU1178" s="26"/>
      <c r="EV1178" s="26"/>
      <c r="EW1178" s="26"/>
      <c r="EX1178" s="26"/>
      <c r="EY1178" s="26"/>
      <c r="EZ1178" s="26"/>
      <c r="FA1178" s="26"/>
      <c r="FB1178" s="26"/>
      <c r="FC1178" s="26"/>
      <c r="FD1178" s="26"/>
      <c r="FE1178" s="26"/>
      <c r="FF1178" s="26"/>
      <c r="FG1178" s="26"/>
      <c r="FH1178" s="26"/>
      <c r="FI1178" s="26"/>
      <c r="FJ1178" s="26"/>
      <c r="FK1178" s="26"/>
      <c r="FL1178" s="26"/>
      <c r="FM1178" s="26"/>
      <c r="FN1178" s="26"/>
      <c r="FO1178" s="26"/>
      <c r="FP1178" s="26"/>
      <c r="FQ1178" s="26"/>
      <c r="FR1178" s="26"/>
      <c r="FS1178" s="26"/>
      <c r="FT1178" s="26"/>
      <c r="FU1178" s="26"/>
      <c r="FV1178" s="26"/>
      <c r="FW1178" s="26"/>
      <c r="FX1178" s="26"/>
      <c r="FY1178" s="26"/>
      <c r="FZ1178" s="26"/>
      <c r="GA1178" s="26"/>
      <c r="GB1178" s="26"/>
      <c r="GC1178" s="26"/>
      <c r="GD1178" s="26"/>
      <c r="GE1178" s="26"/>
      <c r="GF1178" s="26"/>
      <c r="GG1178" s="26"/>
      <c r="GH1178" s="26"/>
      <c r="GI1178" s="26"/>
      <c r="GJ1178" s="26"/>
      <c r="GK1178" s="26"/>
      <c r="GL1178" s="26"/>
      <c r="GM1178" s="26"/>
      <c r="GN1178" s="26"/>
      <c r="GO1178" s="26"/>
      <c r="GP1178" s="26"/>
      <c r="GQ1178" s="26"/>
      <c r="GR1178" s="26"/>
      <c r="GS1178" s="26"/>
      <c r="GT1178" s="26"/>
    </row>
  </sheetData>
  <pageMargins left="0.25" right="0.25" top="0.75" bottom="0.75" header="0.3" footer="0.3"/>
  <pageSetup scale="4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J1177"/>
  <sheetViews>
    <sheetView showGridLines="0" zoomScaleNormal="100" workbookViewId="0">
      <pane xSplit="2" ySplit="5" topLeftCell="C6" activePane="bottomRight" state="frozen"/>
      <selection activeCell="H25" sqref="H25"/>
      <selection pane="topRight" activeCell="H25" sqref="H25"/>
      <selection pane="bottomLeft" activeCell="H25" sqref="H25"/>
      <selection pane="bottomRight" activeCell="A13" sqref="A13"/>
    </sheetView>
  </sheetViews>
  <sheetFormatPr defaultColWidth="9.28515625" defaultRowHeight="14.25" outlineLevelCol="1" x14ac:dyDescent="0.2"/>
  <cols>
    <col min="1" max="1" width="9.28515625" style="190"/>
    <col min="2" max="2" width="50.28515625" style="191" customWidth="1"/>
    <col min="3" max="3" width="21.42578125" style="190" customWidth="1"/>
    <col min="4" max="4" width="21.42578125" style="190" hidden="1" customWidth="1"/>
    <col min="5" max="8" width="21.42578125" style="190" hidden="1" customWidth="1" outlineLevel="1"/>
    <col min="9" max="9" width="21.42578125" style="192" customWidth="1" collapsed="1"/>
    <col min="10" max="12" width="21.42578125" style="193" customWidth="1" outlineLevel="1"/>
    <col min="13" max="13" width="21.42578125" style="193" customWidth="1"/>
    <col min="14" max="14" width="21.42578125" style="193" hidden="1" customWidth="1" outlineLevel="1"/>
    <col min="15" max="15" width="21.42578125" style="190" customWidth="1" collapsed="1"/>
    <col min="16" max="16" width="22.85546875" style="193" bestFit="1" customWidth="1" outlineLevel="1"/>
    <col min="17" max="17" width="21.42578125" style="193" customWidth="1" outlineLevel="1"/>
    <col min="18" max="19" width="21.42578125" style="193" customWidth="1"/>
    <col min="20" max="20" width="21.42578125" style="193" hidden="1" customWidth="1"/>
    <col min="21" max="16384" width="9.28515625" style="193"/>
  </cols>
  <sheetData>
    <row r="1" spans="1:244" ht="15" x14ac:dyDescent="0.25">
      <c r="A1" s="43" t="s">
        <v>188</v>
      </c>
      <c r="H1" s="193"/>
      <c r="I1" s="193"/>
    </row>
    <row r="2" spans="1:244" x14ac:dyDescent="0.2">
      <c r="A2" s="26" t="s">
        <v>48</v>
      </c>
      <c r="H2" s="193"/>
      <c r="I2" s="193"/>
    </row>
    <row r="3" spans="1:244" ht="15" x14ac:dyDescent="0.25">
      <c r="C3" s="238" t="s">
        <v>162</v>
      </c>
      <c r="H3" s="246"/>
      <c r="I3" s="193"/>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row>
    <row r="4" spans="1:244" ht="30" x14ac:dyDescent="0.25">
      <c r="A4" s="193"/>
      <c r="B4" s="43"/>
      <c r="C4" s="188" t="s">
        <v>161</v>
      </c>
      <c r="D4" s="245" t="s">
        <v>176</v>
      </c>
      <c r="E4" s="203" t="s">
        <v>220</v>
      </c>
      <c r="F4" s="203" t="s">
        <v>220</v>
      </c>
      <c r="G4" s="203" t="s">
        <v>220</v>
      </c>
      <c r="H4" s="203" t="s">
        <v>220</v>
      </c>
      <c r="I4" s="245" t="s">
        <v>176</v>
      </c>
      <c r="J4" s="203" t="s">
        <v>220</v>
      </c>
      <c r="K4" s="203" t="s">
        <v>220</v>
      </c>
      <c r="L4" s="203" t="s">
        <v>220</v>
      </c>
      <c r="M4" s="182" t="s">
        <v>221</v>
      </c>
      <c r="N4" s="203" t="s">
        <v>220</v>
      </c>
      <c r="O4" s="245" t="s">
        <v>176</v>
      </c>
      <c r="P4" s="203" t="s">
        <v>220</v>
      </c>
      <c r="Q4" s="203" t="s">
        <v>220</v>
      </c>
      <c r="R4" s="203" t="s">
        <v>220</v>
      </c>
      <c r="S4" s="182" t="s">
        <v>221</v>
      </c>
      <c r="T4" s="203" t="s">
        <v>220</v>
      </c>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row>
    <row r="5" spans="1:244" ht="15" x14ac:dyDescent="0.25">
      <c r="A5" s="193"/>
      <c r="B5" s="43"/>
      <c r="C5" s="187" t="s">
        <v>163</v>
      </c>
      <c r="D5" s="185" t="s">
        <v>163</v>
      </c>
      <c r="E5" s="204">
        <v>42460</v>
      </c>
      <c r="F5" s="204">
        <v>42551</v>
      </c>
      <c r="G5" s="205">
        <v>42643</v>
      </c>
      <c r="H5" s="204">
        <v>42735</v>
      </c>
      <c r="I5" s="183">
        <v>42735</v>
      </c>
      <c r="J5" s="204">
        <v>42825</v>
      </c>
      <c r="K5" s="204">
        <v>42916</v>
      </c>
      <c r="L5" s="205">
        <v>43008</v>
      </c>
      <c r="M5" s="183">
        <v>43008</v>
      </c>
      <c r="N5" s="204">
        <v>43100</v>
      </c>
      <c r="O5" s="183">
        <v>43100</v>
      </c>
      <c r="P5" s="204">
        <v>43190</v>
      </c>
      <c r="Q5" s="204">
        <v>43281</v>
      </c>
      <c r="R5" s="204">
        <v>43373</v>
      </c>
      <c r="S5" s="183">
        <v>43373</v>
      </c>
      <c r="T5" s="247" t="s">
        <v>164</v>
      </c>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row>
    <row r="6" spans="1:244" x14ac:dyDescent="0.2">
      <c r="A6" s="22"/>
      <c r="B6" s="37"/>
      <c r="C6" s="67"/>
      <c r="D6" s="67"/>
      <c r="E6" s="197"/>
      <c r="F6" s="255"/>
      <c r="G6" s="255"/>
      <c r="H6" s="82"/>
      <c r="I6" s="67"/>
      <c r="J6" s="197"/>
      <c r="K6" s="255"/>
      <c r="L6" s="255"/>
      <c r="M6" s="255"/>
      <c r="N6" s="82"/>
      <c r="O6" s="67"/>
      <c r="P6" s="197"/>
      <c r="Q6" s="255"/>
      <c r="R6" s="255"/>
      <c r="S6" s="67"/>
      <c r="T6" s="82"/>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row>
    <row r="7" spans="1:244" x14ac:dyDescent="0.2">
      <c r="A7" s="37" t="s">
        <v>214</v>
      </c>
      <c r="B7" s="37"/>
      <c r="C7" s="68">
        <f>'Statement of Operations'!B24</f>
        <v>-468.60000000000088</v>
      </c>
      <c r="D7" s="68">
        <v>-473.7</v>
      </c>
      <c r="E7" s="248">
        <v>-100.3</v>
      </c>
      <c r="F7" s="256">
        <v>-82.8</v>
      </c>
      <c r="G7" s="256">
        <v>-80.400000000000006</v>
      </c>
      <c r="H7" s="252">
        <v>-185.6</v>
      </c>
      <c r="I7" s="68">
        <f>SUM(E7:H7)</f>
        <v>-449.1</v>
      </c>
      <c r="J7" s="248">
        <v>-119.7</v>
      </c>
      <c r="K7" s="256">
        <v>-47.3</v>
      </c>
      <c r="L7" s="256">
        <v>-78.599999999999994</v>
      </c>
      <c r="M7" s="256">
        <f>K7+J7+L7</f>
        <v>-245.6</v>
      </c>
      <c r="N7" s="252">
        <v>25.1</v>
      </c>
      <c r="O7" s="68">
        <f>J7+K7+L7+N7</f>
        <v>-220.5</v>
      </c>
      <c r="P7" s="248">
        <v>-92</v>
      </c>
      <c r="Q7" s="256">
        <v>-32.200000000000003</v>
      </c>
      <c r="R7" s="256">
        <v>-48.7</v>
      </c>
      <c r="S7" s="68">
        <f>SUM(P7:R7)</f>
        <v>-172.9</v>
      </c>
      <c r="T7" s="252"/>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row>
    <row r="8" spans="1:244" x14ac:dyDescent="0.2">
      <c r="A8" s="37" t="s">
        <v>82</v>
      </c>
      <c r="B8" s="37"/>
      <c r="C8" s="67"/>
      <c r="D8" s="67"/>
      <c r="E8" s="197"/>
      <c r="F8" s="255"/>
      <c r="G8" s="255"/>
      <c r="H8" s="82"/>
      <c r="I8" s="67"/>
      <c r="J8" s="197"/>
      <c r="K8" s="255"/>
      <c r="L8" s="255"/>
      <c r="M8" s="255"/>
      <c r="N8" s="82"/>
      <c r="O8" s="67"/>
      <c r="P8" s="197"/>
      <c r="Q8" s="255"/>
      <c r="R8" s="255"/>
      <c r="S8" s="67"/>
      <c r="T8" s="82"/>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row>
    <row r="9" spans="1:244" ht="15.75" x14ac:dyDescent="0.2">
      <c r="A9" s="66" t="s">
        <v>184</v>
      </c>
      <c r="B9" s="37"/>
      <c r="C9" s="44">
        <v>185</v>
      </c>
      <c r="D9" s="44"/>
      <c r="E9" s="249">
        <v>44.6</v>
      </c>
      <c r="F9" s="257">
        <v>44.9</v>
      </c>
      <c r="G9" s="257">
        <v>45.2</v>
      </c>
      <c r="H9" s="253">
        <v>46.8</v>
      </c>
      <c r="I9" s="44">
        <f>SUM(E9:H9)</f>
        <v>181.5</v>
      </c>
      <c r="J9" s="249">
        <v>45.1</v>
      </c>
      <c r="K9" s="255">
        <v>47.9</v>
      </c>
      <c r="L9" s="257">
        <v>48.2</v>
      </c>
      <c r="M9" s="255">
        <f t="shared" ref="M9:M15" si="0">K9+J9+L9</f>
        <v>141.19999999999999</v>
      </c>
      <c r="N9" s="253">
        <v>51.3</v>
      </c>
      <c r="O9" s="44">
        <f t="shared" ref="O9:O16" si="1">J9+K9+L9+N9</f>
        <v>192.5</v>
      </c>
      <c r="P9" s="297">
        <f>103.7-Q9</f>
        <v>51.6</v>
      </c>
      <c r="Q9" s="297">
        <v>52.1</v>
      </c>
      <c r="R9" s="257">
        <v>51.3</v>
      </c>
      <c r="S9" s="44">
        <f t="shared" ref="S9:S15" si="2">SUM(P9:R9)</f>
        <v>155</v>
      </c>
      <c r="T9" s="253"/>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row>
    <row r="10" spans="1:244" ht="15.75" x14ac:dyDescent="0.2">
      <c r="A10" s="66" t="s">
        <v>185</v>
      </c>
      <c r="B10" s="37"/>
      <c r="C10" s="44">
        <v>0</v>
      </c>
      <c r="D10" s="44">
        <v>0</v>
      </c>
      <c r="E10" s="249">
        <v>0</v>
      </c>
      <c r="F10" s="257">
        <v>0</v>
      </c>
      <c r="G10" s="257">
        <v>0</v>
      </c>
      <c r="H10" s="253">
        <v>8.6999999999999993</v>
      </c>
      <c r="I10" s="44">
        <f t="shared" ref="I10:I15" si="3">SUM(E10:H10)</f>
        <v>8.6999999999999993</v>
      </c>
      <c r="J10" s="249">
        <v>-3.1</v>
      </c>
      <c r="K10" s="257">
        <v>-1.3</v>
      </c>
      <c r="L10" s="257">
        <v>-0.7</v>
      </c>
      <c r="M10" s="257">
        <f t="shared" si="0"/>
        <v>-5.1000000000000005</v>
      </c>
      <c r="N10" s="253">
        <v>-3.1</v>
      </c>
      <c r="O10" s="44">
        <f t="shared" si="1"/>
        <v>-8.2000000000000011</v>
      </c>
      <c r="P10" s="297">
        <f>1-Q10</f>
        <v>2.5</v>
      </c>
      <c r="Q10" s="297">
        <v>-1.5</v>
      </c>
      <c r="R10" s="257">
        <v>48.5</v>
      </c>
      <c r="S10" s="44">
        <f t="shared" si="2"/>
        <v>49.5</v>
      </c>
      <c r="T10" s="253"/>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row>
    <row r="11" spans="1:244" x14ac:dyDescent="0.2">
      <c r="A11" s="66" t="s">
        <v>84</v>
      </c>
      <c r="B11" s="37"/>
      <c r="C11" s="44">
        <v>437.9</v>
      </c>
      <c r="D11" s="44">
        <v>497.4</v>
      </c>
      <c r="E11" s="249">
        <v>53.3</v>
      </c>
      <c r="F11" s="257">
        <v>69.900000000000006</v>
      </c>
      <c r="G11" s="257">
        <v>72.400000000000006</v>
      </c>
      <c r="H11" s="253">
        <v>231.9</v>
      </c>
      <c r="I11" s="44">
        <f t="shared" si="3"/>
        <v>427.5</v>
      </c>
      <c r="J11" s="249">
        <v>62.6</v>
      </c>
      <c r="K11" s="257">
        <v>79.2</v>
      </c>
      <c r="L11" s="257">
        <v>71.5</v>
      </c>
      <c r="M11" s="257">
        <f t="shared" si="0"/>
        <v>213.3</v>
      </c>
      <c r="N11" s="253">
        <v>113</v>
      </c>
      <c r="O11" s="44">
        <f t="shared" si="1"/>
        <v>326.3</v>
      </c>
      <c r="P11" s="249">
        <v>65.699999999999989</v>
      </c>
      <c r="Q11" s="257">
        <v>41.1</v>
      </c>
      <c r="R11" s="257">
        <v>71.5</v>
      </c>
      <c r="S11" s="44">
        <f t="shared" si="2"/>
        <v>178.29999999999998</v>
      </c>
      <c r="T11" s="253"/>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row>
    <row r="12" spans="1:244" x14ac:dyDescent="0.2">
      <c r="A12" s="66" t="s">
        <v>242</v>
      </c>
      <c r="B12" s="37"/>
      <c r="C12" s="44">
        <v>24.9</v>
      </c>
      <c r="D12" s="44">
        <v>15.4</v>
      </c>
      <c r="E12" s="249">
        <v>15.5</v>
      </c>
      <c r="F12" s="257">
        <v>14.4</v>
      </c>
      <c r="G12" s="257">
        <v>7.5</v>
      </c>
      <c r="H12" s="253">
        <v>3.4</v>
      </c>
      <c r="I12" s="44">
        <f t="shared" si="3"/>
        <v>40.799999999999997</v>
      </c>
      <c r="J12" s="249">
        <v>8.1</v>
      </c>
      <c r="K12" s="257">
        <v>6.2</v>
      </c>
      <c r="L12" s="257">
        <v>6.2</v>
      </c>
      <c r="M12" s="257">
        <f t="shared" si="0"/>
        <v>20.5</v>
      </c>
      <c r="N12" s="253">
        <v>7.7</v>
      </c>
      <c r="O12" s="44">
        <f t="shared" si="1"/>
        <v>28.2</v>
      </c>
      <c r="P12" s="249">
        <v>6.1</v>
      </c>
      <c r="Q12" s="257">
        <v>8.8000000000000007</v>
      </c>
      <c r="R12" s="257">
        <v>10.8</v>
      </c>
      <c r="S12" s="44">
        <f t="shared" si="2"/>
        <v>25.700000000000003</v>
      </c>
      <c r="T12" s="253"/>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row>
    <row r="13" spans="1:244" x14ac:dyDescent="0.2">
      <c r="A13" s="66" t="s">
        <v>86</v>
      </c>
      <c r="B13" s="37"/>
      <c r="C13" s="44">
        <v>61.8</v>
      </c>
      <c r="D13" s="44">
        <v>61.8</v>
      </c>
      <c r="E13" s="249">
        <v>10.4</v>
      </c>
      <c r="F13" s="257">
        <v>15</v>
      </c>
      <c r="G13" s="257">
        <v>11.1</v>
      </c>
      <c r="H13" s="253">
        <v>11.1</v>
      </c>
      <c r="I13" s="44">
        <f t="shared" si="3"/>
        <v>47.6</v>
      </c>
      <c r="J13" s="249">
        <v>11.1</v>
      </c>
      <c r="K13" s="257">
        <v>11</v>
      </c>
      <c r="L13" s="257">
        <v>10.199999999999999</v>
      </c>
      <c r="M13" s="257">
        <f t="shared" si="0"/>
        <v>32.299999999999997</v>
      </c>
      <c r="N13" s="253">
        <v>11.7</v>
      </c>
      <c r="O13" s="44">
        <f t="shared" si="1"/>
        <v>44</v>
      </c>
      <c r="P13" s="249">
        <v>10.4</v>
      </c>
      <c r="Q13" s="257">
        <v>10.9</v>
      </c>
      <c r="R13" s="257">
        <v>11</v>
      </c>
      <c r="S13" s="44">
        <f t="shared" si="2"/>
        <v>32.299999999999997</v>
      </c>
      <c r="T13" s="253"/>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row>
    <row r="14" spans="1:244" x14ac:dyDescent="0.2">
      <c r="A14" s="66" t="s">
        <v>28</v>
      </c>
      <c r="B14" s="37"/>
      <c r="C14" s="44">
        <v>12.3</v>
      </c>
      <c r="D14" s="44">
        <v>12.3</v>
      </c>
      <c r="E14" s="249">
        <v>1.7</v>
      </c>
      <c r="F14" s="257">
        <v>-3.9</v>
      </c>
      <c r="G14" s="257">
        <v>0.9</v>
      </c>
      <c r="H14" s="253">
        <v>4.3</v>
      </c>
      <c r="I14" s="44">
        <f t="shared" si="3"/>
        <v>2.9999999999999996</v>
      </c>
      <c r="J14" s="249">
        <v>4</v>
      </c>
      <c r="K14" s="257">
        <v>4.0999999999999996</v>
      </c>
      <c r="L14" s="257">
        <v>3.4</v>
      </c>
      <c r="M14" s="257">
        <f t="shared" si="0"/>
        <v>11.5</v>
      </c>
      <c r="N14" s="253">
        <v>5.7</v>
      </c>
      <c r="O14" s="44">
        <f t="shared" si="1"/>
        <v>17.2</v>
      </c>
      <c r="P14" s="249">
        <v>2.0999999999999996</v>
      </c>
      <c r="Q14" s="257">
        <v>2.5</v>
      </c>
      <c r="R14" s="257">
        <v>3</v>
      </c>
      <c r="S14" s="44">
        <f t="shared" si="2"/>
        <v>7.6</v>
      </c>
      <c r="T14" s="253"/>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row>
    <row r="15" spans="1:244" ht="15.75" x14ac:dyDescent="0.2">
      <c r="A15" s="66" t="s">
        <v>183</v>
      </c>
      <c r="B15" s="37"/>
      <c r="C15" s="44">
        <v>-113.9</v>
      </c>
      <c r="D15" s="44"/>
      <c r="E15" s="253">
        <f>'EBITDA Reconciliation'!E11-1.5</f>
        <v>-22.1</v>
      </c>
      <c r="F15" s="253">
        <f>'EBITDA Reconciliation'!F11-15.4</f>
        <v>-26.1</v>
      </c>
      <c r="G15" s="253">
        <f>'EBITDA Reconciliation'!G11-16.3</f>
        <v>-23.4</v>
      </c>
      <c r="H15" s="253">
        <f>'EBITDA Reconciliation'!H11-43.6</f>
        <v>-32.6</v>
      </c>
      <c r="I15" s="44">
        <f t="shared" si="3"/>
        <v>-104.19999999999999</v>
      </c>
      <c r="J15" s="249">
        <f>-84.3-K15</f>
        <v>-31.599999999999994</v>
      </c>
      <c r="K15" s="257">
        <v>-52.7</v>
      </c>
      <c r="L15" s="257">
        <f>'EBITDA Reconciliation'!L11-10.92</f>
        <v>-34.72</v>
      </c>
      <c r="M15" s="257">
        <f t="shared" si="0"/>
        <v>-119.02</v>
      </c>
      <c r="N15" s="257">
        <f>'EBITDA Reconciliation'!N11-56.7</f>
        <v>-79.099999999999994</v>
      </c>
      <c r="O15" s="44">
        <f t="shared" si="1"/>
        <v>-198.12</v>
      </c>
      <c r="P15" s="249">
        <f>-41.1-Q15</f>
        <v>-34.9</v>
      </c>
      <c r="Q15" s="297">
        <v>-6.2</v>
      </c>
      <c r="R15" s="257">
        <v>-58.1</v>
      </c>
      <c r="S15" s="44">
        <f t="shared" si="2"/>
        <v>-99.2</v>
      </c>
      <c r="T15" s="253"/>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row>
    <row r="16" spans="1:244" ht="15" x14ac:dyDescent="0.25">
      <c r="A16" s="117" t="s">
        <v>210</v>
      </c>
      <c r="B16" s="117"/>
      <c r="C16" s="259">
        <f t="shared" ref="C16:P16" si="4">SUM(C7:C15)</f>
        <v>139.3999999999991</v>
      </c>
      <c r="D16" s="259">
        <f t="shared" si="4"/>
        <v>113.19999999999997</v>
      </c>
      <c r="E16" s="259">
        <f t="shared" si="4"/>
        <v>3.0999999999999979</v>
      </c>
      <c r="F16" s="259">
        <f t="shared" si="4"/>
        <v>31.400000000000006</v>
      </c>
      <c r="G16" s="259">
        <f t="shared" si="4"/>
        <v>33.300000000000004</v>
      </c>
      <c r="H16" s="259">
        <f t="shared" si="4"/>
        <v>87.999999999999972</v>
      </c>
      <c r="I16" s="259">
        <f t="shared" si="4"/>
        <v>155.80000000000001</v>
      </c>
      <c r="J16" s="259">
        <f t="shared" si="4"/>
        <v>-23.499999999999982</v>
      </c>
      <c r="K16" s="259">
        <f t="shared" si="4"/>
        <v>47.099999999999994</v>
      </c>
      <c r="L16" s="259">
        <f t="shared" si="4"/>
        <v>25.480000000000011</v>
      </c>
      <c r="M16" s="259">
        <f>SUM(M7:M15)</f>
        <v>49.080000000000027</v>
      </c>
      <c r="N16" s="259">
        <f t="shared" si="4"/>
        <v>132.29999999999998</v>
      </c>
      <c r="O16" s="259">
        <f t="shared" si="1"/>
        <v>181.38</v>
      </c>
      <c r="P16" s="259">
        <f t="shared" si="4"/>
        <v>11.499999999999993</v>
      </c>
      <c r="Q16" s="259">
        <f>SUM(Q7:Q15)</f>
        <v>75.5</v>
      </c>
      <c r="R16" s="259">
        <f>SUM(R7:R15)</f>
        <v>89.300000000000011</v>
      </c>
      <c r="S16" s="259">
        <f>SUM(S7:S15)</f>
        <v>176.3</v>
      </c>
      <c r="T16" s="259">
        <f>SUM(T7:T15)</f>
        <v>0</v>
      </c>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row>
    <row r="17" spans="1:244" x14ac:dyDescent="0.2">
      <c r="A17" s="21"/>
      <c r="B17" s="296" t="s">
        <v>186</v>
      </c>
      <c r="C17" s="134">
        <v>0.36</v>
      </c>
      <c r="D17" s="134">
        <v>0.36</v>
      </c>
      <c r="E17" s="134">
        <v>0.33</v>
      </c>
      <c r="F17" s="134">
        <v>0.33</v>
      </c>
      <c r="G17" s="134">
        <v>0.33</v>
      </c>
      <c r="H17" s="134">
        <v>0.33</v>
      </c>
      <c r="I17" s="134">
        <v>0.33</v>
      </c>
      <c r="J17" s="134">
        <v>0.3</v>
      </c>
      <c r="K17" s="134">
        <v>0.3</v>
      </c>
      <c r="L17" s="134">
        <v>0.3</v>
      </c>
      <c r="M17" s="134">
        <v>0.3</v>
      </c>
      <c r="N17" s="134">
        <v>0.3</v>
      </c>
      <c r="O17" s="134">
        <v>0.3</v>
      </c>
      <c r="P17" s="134">
        <v>0.22</v>
      </c>
      <c r="Q17" s="134">
        <v>0.22</v>
      </c>
      <c r="R17" s="134">
        <v>0.22</v>
      </c>
      <c r="S17" s="134">
        <v>0.22</v>
      </c>
      <c r="T17" s="134">
        <v>0.22</v>
      </c>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row>
    <row r="18" spans="1:244" x14ac:dyDescent="0.2">
      <c r="A18" s="291" t="s">
        <v>179</v>
      </c>
      <c r="B18" s="292"/>
      <c r="C18" s="292"/>
      <c r="D18" s="292"/>
      <c r="E18" s="292"/>
      <c r="F18" s="292"/>
      <c r="G18" s="292"/>
      <c r="H18" s="21"/>
      <c r="I18" s="21"/>
      <c r="J18" s="21"/>
      <c r="K18" s="21"/>
      <c r="L18" s="21"/>
      <c r="M18" s="21"/>
      <c r="N18" s="21"/>
      <c r="O18" s="21"/>
      <c r="P18" s="21"/>
      <c r="Q18" s="134"/>
      <c r="R18" s="134"/>
      <c r="S18" s="134"/>
      <c r="T18" s="134"/>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row>
    <row r="19" spans="1:244" x14ac:dyDescent="0.2">
      <c r="A19" s="293" t="s">
        <v>180</v>
      </c>
      <c r="B19" s="26"/>
      <c r="C19" s="294"/>
      <c r="D19" s="295"/>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row>
    <row r="20" spans="1:244" ht="14.25" customHeight="1" x14ac:dyDescent="0.2">
      <c r="A20" s="293" t="s">
        <v>181</v>
      </c>
      <c r="B20" s="293"/>
      <c r="C20" s="293"/>
      <c r="D20" s="293"/>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row>
    <row r="21" spans="1:244" ht="14.25" customHeight="1" x14ac:dyDescent="0.2">
      <c r="A21" s="293" t="s">
        <v>182</v>
      </c>
      <c r="B21" s="293"/>
      <c r="C21" s="293"/>
      <c r="D21" s="293"/>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row>
    <row r="22" spans="1:244" x14ac:dyDescent="0.2">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row>
    <row r="23" spans="1:244" x14ac:dyDescent="0.2">
      <c r="A23" s="26"/>
      <c r="B23" s="193"/>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row>
    <row r="24" spans="1:244" x14ac:dyDescent="0.2">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row>
    <row r="25" spans="1:244" x14ac:dyDescent="0.2">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row>
    <row r="26" spans="1:244" x14ac:dyDescent="0.2">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row>
    <row r="27" spans="1:244" x14ac:dyDescent="0.2">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row>
    <row r="28" spans="1:244" x14ac:dyDescent="0.2">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row>
    <row r="29" spans="1:244" x14ac:dyDescent="0.2">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row>
    <row r="30" spans="1:244" x14ac:dyDescent="0.2">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row>
    <row r="31" spans="1:244"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row>
    <row r="32" spans="1:244"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row>
    <row r="33" spans="1:244"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row>
    <row r="34" spans="1:244"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row>
    <row r="35" spans="1:244"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row>
    <row r="36" spans="1:244"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row>
    <row r="37" spans="1:244"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row>
    <row r="38" spans="1:244"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row>
    <row r="39" spans="1:244"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row>
    <row r="40" spans="1:244"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row>
    <row r="41" spans="1:244"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row>
    <row r="42" spans="1:244"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row>
    <row r="43" spans="1:244"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row>
    <row r="44" spans="1:244" x14ac:dyDescent="0.2">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row>
    <row r="45" spans="1:244" x14ac:dyDescent="0.2">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row>
    <row r="46" spans="1:244"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row>
    <row r="47" spans="1:244" x14ac:dyDescent="0.2">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row>
    <row r="48" spans="1:244" x14ac:dyDescent="0.2">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row>
    <row r="49" spans="1:244"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row>
    <row r="50" spans="1:244" x14ac:dyDescent="0.2">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row>
    <row r="51" spans="1:244"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row>
    <row r="52" spans="1:244"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row>
    <row r="53" spans="1:244"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row>
    <row r="54" spans="1:244"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row>
    <row r="55" spans="1:244"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row>
    <row r="56" spans="1:244"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row>
    <row r="57" spans="1:244"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row>
    <row r="58" spans="1:244"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row>
    <row r="59" spans="1:244"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row>
    <row r="60" spans="1:244"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row>
    <row r="61" spans="1:244"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row>
    <row r="62" spans="1:244"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row>
    <row r="63" spans="1:244"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row>
    <row r="64" spans="1:244"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row>
    <row r="65" spans="1:244"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row>
    <row r="66" spans="1:244"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row>
    <row r="67" spans="1:244"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row>
    <row r="68" spans="1:244"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row>
    <row r="69" spans="1:244" x14ac:dyDescent="0.2">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row>
    <row r="70" spans="1:244" x14ac:dyDescent="0.2">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row>
    <row r="71" spans="1:244" x14ac:dyDescent="0.2">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row>
    <row r="72" spans="1:244"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row>
    <row r="73" spans="1:244"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row>
    <row r="74" spans="1:244"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row>
    <row r="75" spans="1:244"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row>
    <row r="76" spans="1:244"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row>
    <row r="77" spans="1:244"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row>
    <row r="78" spans="1:244"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row>
    <row r="79" spans="1:244"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row>
    <row r="80" spans="1:244"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row>
    <row r="81" spans="1:244"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row>
    <row r="82" spans="1:244"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row>
    <row r="83" spans="1:244"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row>
    <row r="84" spans="1:244"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row>
    <row r="85" spans="1:244"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row>
    <row r="86" spans="1:244"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row>
    <row r="87" spans="1:244"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row>
    <row r="88" spans="1:244"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row>
    <row r="89" spans="1:244"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row>
    <row r="90" spans="1:244"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row>
    <row r="91" spans="1:244"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row>
    <row r="92" spans="1:244"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row>
    <row r="93" spans="1:244"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row>
    <row r="94" spans="1:244"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row>
    <row r="95" spans="1:244"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row>
    <row r="96" spans="1:244"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row>
    <row r="97" spans="1:244"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row>
    <row r="98" spans="1:244"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row>
    <row r="99" spans="1:244"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row>
    <row r="100" spans="1:244"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row>
    <row r="101" spans="1:244"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row>
    <row r="102" spans="1:244"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row>
    <row r="103" spans="1:244"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row>
    <row r="104" spans="1:244"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row>
    <row r="105" spans="1:244"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row>
    <row r="106" spans="1:244"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row>
    <row r="107" spans="1:244"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row>
    <row r="108" spans="1:244"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row>
    <row r="109" spans="1:244"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row>
    <row r="110" spans="1:244"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c r="IE110" s="26"/>
      <c r="IF110" s="26"/>
      <c r="IG110" s="26"/>
      <c r="IH110" s="26"/>
      <c r="II110" s="26"/>
      <c r="IJ110" s="26"/>
    </row>
    <row r="111" spans="1:244"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row>
    <row r="112" spans="1:244"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row>
    <row r="113" spans="1:244"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row>
    <row r="114" spans="1:244"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row>
    <row r="115" spans="1:244"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row>
    <row r="116" spans="1:244"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row>
    <row r="117" spans="1:244"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row>
    <row r="118" spans="1:244"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row>
    <row r="119" spans="1:244"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row>
    <row r="120" spans="1:244"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row>
    <row r="121" spans="1:244"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row>
    <row r="122" spans="1:244"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row>
    <row r="123" spans="1:244"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row>
    <row r="124" spans="1:244"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row>
    <row r="125" spans="1:244"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row>
    <row r="126" spans="1:244"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row>
    <row r="127" spans="1:244"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row>
    <row r="128" spans="1:244"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row>
    <row r="129" spans="1:244"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row>
    <row r="130" spans="1:244"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row>
    <row r="131" spans="1:244"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row>
    <row r="132" spans="1:244"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row>
    <row r="133" spans="1:244"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row>
    <row r="134" spans="1:244"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row>
    <row r="135" spans="1:244"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row>
    <row r="136" spans="1:244"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row>
    <row r="137" spans="1:244"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row>
    <row r="138" spans="1:244"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row>
    <row r="139" spans="1:244"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row>
    <row r="140" spans="1:244"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row>
    <row r="141" spans="1:244"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row>
    <row r="142" spans="1:244"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row>
    <row r="143" spans="1:244"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row>
    <row r="144" spans="1:244"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row>
    <row r="145" spans="1:244"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row>
    <row r="146" spans="1:244"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row>
    <row r="147" spans="1:244"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row>
    <row r="148" spans="1:244"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row>
    <row r="149" spans="1:244"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row>
    <row r="150" spans="1:244"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row>
    <row r="151" spans="1:244"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row>
    <row r="152" spans="1:244"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row>
    <row r="153" spans="1:244"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row>
    <row r="154" spans="1:244"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row>
    <row r="155" spans="1:244"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row>
    <row r="156" spans="1:244"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row>
    <row r="157" spans="1:244"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row>
    <row r="158" spans="1:244"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row>
    <row r="159" spans="1:244"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row>
    <row r="160" spans="1:244"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row>
    <row r="161" spans="1:244"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row>
    <row r="162" spans="1:244"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row>
    <row r="163" spans="1:244"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row>
    <row r="164" spans="1:244"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row>
    <row r="165" spans="1:244"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row>
    <row r="166" spans="1:244"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row>
    <row r="167" spans="1:244"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row>
    <row r="168" spans="1:244"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row>
    <row r="169" spans="1:244"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row>
    <row r="170" spans="1:244"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row>
    <row r="171" spans="1:244"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c r="IA171" s="26"/>
      <c r="IB171" s="26"/>
      <c r="IC171" s="26"/>
      <c r="ID171" s="26"/>
      <c r="IE171" s="26"/>
      <c r="IF171" s="26"/>
      <c r="IG171" s="26"/>
      <c r="IH171" s="26"/>
      <c r="II171" s="26"/>
      <c r="IJ171" s="26"/>
    </row>
    <row r="172" spans="1:244"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row>
    <row r="173" spans="1:244"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row>
    <row r="174" spans="1:244"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row>
    <row r="175" spans="1:244"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row>
    <row r="176" spans="1:244"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row>
    <row r="177" spans="1:244"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row>
    <row r="178" spans="1:244"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row>
    <row r="179" spans="1:244"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row>
    <row r="180" spans="1:244"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row>
    <row r="181" spans="1:244"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row>
    <row r="182" spans="1:244"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row>
    <row r="183" spans="1:244"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row>
    <row r="184" spans="1:244"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row>
    <row r="185" spans="1:244"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row>
    <row r="186" spans="1:244"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row>
    <row r="187" spans="1:244"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row>
    <row r="188" spans="1:244"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row>
    <row r="189" spans="1:244"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row>
    <row r="190" spans="1:244"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row>
    <row r="191" spans="1:244"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row>
    <row r="192" spans="1:244"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row>
    <row r="193" spans="1:244"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row>
    <row r="194" spans="1:244"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row>
    <row r="195" spans="1:244"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row>
    <row r="196" spans="1:244"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row>
    <row r="197" spans="1:244"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row>
    <row r="198" spans="1:244"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row>
    <row r="199" spans="1:244"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row>
    <row r="200" spans="1:244"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row>
    <row r="201" spans="1:244"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row>
    <row r="202" spans="1:244"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row>
    <row r="203" spans="1:244"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row>
    <row r="204" spans="1:244"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row>
    <row r="205" spans="1:244"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row>
    <row r="206" spans="1:244"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row>
    <row r="207" spans="1:244"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row>
    <row r="208" spans="1:244"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row>
    <row r="209" spans="1:244"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row>
    <row r="210" spans="1:244"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c r="IA210" s="26"/>
      <c r="IB210" s="26"/>
      <c r="IC210" s="26"/>
      <c r="ID210" s="26"/>
      <c r="IE210" s="26"/>
      <c r="IF210" s="26"/>
      <c r="IG210" s="26"/>
      <c r="IH210" s="26"/>
      <c r="II210" s="26"/>
      <c r="IJ210" s="26"/>
    </row>
    <row r="211" spans="1:244"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c r="GF211" s="26"/>
      <c r="GG211" s="26"/>
      <c r="GH211" s="26"/>
      <c r="GI211" s="26"/>
      <c r="GJ211" s="26"/>
      <c r="GK211" s="26"/>
      <c r="GL211" s="26"/>
      <c r="GM211" s="26"/>
      <c r="GN211" s="26"/>
      <c r="GO211" s="26"/>
      <c r="GP211" s="26"/>
      <c r="GQ211" s="26"/>
      <c r="GR211" s="26"/>
      <c r="GS211" s="26"/>
      <c r="GT211" s="26"/>
      <c r="GU211" s="26"/>
      <c r="GV211" s="26"/>
      <c r="GW211" s="26"/>
      <c r="GX211" s="26"/>
      <c r="GY211" s="26"/>
      <c r="GZ211" s="26"/>
      <c r="HA211" s="26"/>
      <c r="HB211" s="26"/>
      <c r="HC211" s="26"/>
      <c r="HD211" s="26"/>
      <c r="HE211" s="26"/>
      <c r="HF211" s="26"/>
      <c r="HG211" s="26"/>
      <c r="HH211" s="26"/>
      <c r="HI211" s="26"/>
      <c r="HJ211" s="26"/>
      <c r="HK211" s="26"/>
      <c r="HL211" s="26"/>
      <c r="HM211" s="26"/>
      <c r="HN211" s="26"/>
      <c r="HO211" s="26"/>
      <c r="HP211" s="26"/>
      <c r="HQ211" s="26"/>
      <c r="HR211" s="26"/>
      <c r="HS211" s="26"/>
      <c r="HT211" s="26"/>
      <c r="HU211" s="26"/>
      <c r="HV211" s="26"/>
      <c r="HW211" s="26"/>
      <c r="HX211" s="26"/>
      <c r="HY211" s="26"/>
      <c r="HZ211" s="26"/>
      <c r="IA211" s="26"/>
      <c r="IB211" s="26"/>
      <c r="IC211" s="26"/>
      <c r="ID211" s="26"/>
      <c r="IE211" s="26"/>
      <c r="IF211" s="26"/>
      <c r="IG211" s="26"/>
      <c r="IH211" s="26"/>
      <c r="II211" s="26"/>
      <c r="IJ211" s="26"/>
    </row>
    <row r="212" spans="1:244"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c r="IG212" s="26"/>
      <c r="IH212" s="26"/>
      <c r="II212" s="26"/>
      <c r="IJ212" s="26"/>
    </row>
    <row r="213" spans="1:244"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c r="GD213" s="26"/>
      <c r="GE213" s="26"/>
      <c r="GF213" s="26"/>
      <c r="GG213" s="26"/>
      <c r="GH213" s="26"/>
      <c r="GI213" s="26"/>
      <c r="GJ213" s="26"/>
      <c r="GK213" s="26"/>
      <c r="GL213" s="26"/>
      <c r="GM213" s="26"/>
      <c r="GN213" s="26"/>
      <c r="GO213" s="26"/>
      <c r="GP213" s="26"/>
      <c r="GQ213" s="26"/>
      <c r="GR213" s="26"/>
      <c r="GS213" s="26"/>
      <c r="GT213" s="26"/>
      <c r="GU213" s="26"/>
      <c r="GV213" s="26"/>
      <c r="GW213" s="26"/>
      <c r="GX213" s="26"/>
      <c r="GY213" s="26"/>
      <c r="GZ213" s="26"/>
      <c r="HA213" s="26"/>
      <c r="HB213" s="26"/>
      <c r="HC213" s="26"/>
      <c r="HD213" s="26"/>
      <c r="HE213" s="26"/>
      <c r="HF213" s="26"/>
      <c r="HG213" s="26"/>
      <c r="HH213" s="26"/>
      <c r="HI213" s="26"/>
      <c r="HJ213" s="26"/>
      <c r="HK213" s="26"/>
      <c r="HL213" s="26"/>
      <c r="HM213" s="26"/>
      <c r="HN213" s="26"/>
      <c r="HO213" s="26"/>
      <c r="HP213" s="26"/>
      <c r="HQ213" s="26"/>
      <c r="HR213" s="26"/>
      <c r="HS213" s="26"/>
      <c r="HT213" s="26"/>
      <c r="HU213" s="26"/>
      <c r="HV213" s="26"/>
      <c r="HW213" s="26"/>
      <c r="HX213" s="26"/>
      <c r="HY213" s="26"/>
      <c r="HZ213" s="26"/>
      <c r="IA213" s="26"/>
      <c r="IB213" s="26"/>
      <c r="IC213" s="26"/>
      <c r="ID213" s="26"/>
      <c r="IE213" s="26"/>
      <c r="IF213" s="26"/>
      <c r="IG213" s="26"/>
      <c r="IH213" s="26"/>
      <c r="II213" s="26"/>
      <c r="IJ213" s="26"/>
    </row>
    <row r="214" spans="1:244"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c r="GF214" s="26"/>
      <c r="GG214" s="26"/>
      <c r="GH214" s="26"/>
      <c r="GI214" s="26"/>
      <c r="GJ214" s="26"/>
      <c r="GK214" s="26"/>
      <c r="GL214" s="26"/>
      <c r="GM214" s="26"/>
      <c r="GN214" s="26"/>
      <c r="GO214" s="26"/>
      <c r="GP214" s="26"/>
      <c r="GQ214" s="26"/>
      <c r="GR214" s="26"/>
      <c r="GS214" s="26"/>
      <c r="GT214" s="26"/>
      <c r="GU214" s="26"/>
      <c r="GV214" s="26"/>
      <c r="GW214" s="26"/>
      <c r="GX214" s="26"/>
      <c r="GY214" s="26"/>
      <c r="GZ214" s="26"/>
      <c r="HA214" s="26"/>
      <c r="HB214" s="26"/>
      <c r="HC214" s="26"/>
      <c r="HD214" s="26"/>
      <c r="HE214" s="26"/>
      <c r="HF214" s="26"/>
      <c r="HG214" s="26"/>
      <c r="HH214" s="26"/>
      <c r="HI214" s="26"/>
      <c r="HJ214" s="26"/>
      <c r="HK214" s="26"/>
      <c r="HL214" s="26"/>
      <c r="HM214" s="26"/>
      <c r="HN214" s="26"/>
      <c r="HO214" s="26"/>
      <c r="HP214" s="26"/>
      <c r="HQ214" s="26"/>
      <c r="HR214" s="26"/>
      <c r="HS214" s="26"/>
      <c r="HT214" s="26"/>
      <c r="HU214" s="26"/>
      <c r="HV214" s="26"/>
      <c r="HW214" s="26"/>
      <c r="HX214" s="26"/>
      <c r="HY214" s="26"/>
      <c r="HZ214" s="26"/>
      <c r="IA214" s="26"/>
      <c r="IB214" s="26"/>
      <c r="IC214" s="26"/>
      <c r="ID214" s="26"/>
      <c r="IE214" s="26"/>
      <c r="IF214" s="26"/>
      <c r="IG214" s="26"/>
      <c r="IH214" s="26"/>
      <c r="II214" s="26"/>
      <c r="IJ214" s="26"/>
    </row>
    <row r="215" spans="1:244"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c r="GF215" s="26"/>
      <c r="GG215" s="26"/>
      <c r="GH215" s="26"/>
      <c r="GI215" s="26"/>
      <c r="GJ215" s="26"/>
      <c r="GK215" s="26"/>
      <c r="GL215" s="26"/>
      <c r="GM215" s="26"/>
      <c r="GN215" s="26"/>
      <c r="GO215" s="26"/>
      <c r="GP215" s="26"/>
      <c r="GQ215" s="26"/>
      <c r="GR215" s="26"/>
      <c r="GS215" s="26"/>
      <c r="GT215" s="26"/>
      <c r="GU215" s="26"/>
      <c r="GV215" s="26"/>
      <c r="GW215" s="26"/>
      <c r="GX215" s="26"/>
      <c r="GY215" s="26"/>
      <c r="GZ215" s="26"/>
      <c r="HA215" s="26"/>
      <c r="HB215" s="26"/>
      <c r="HC215" s="26"/>
      <c r="HD215" s="26"/>
      <c r="HE215" s="26"/>
      <c r="HF215" s="26"/>
      <c r="HG215" s="26"/>
      <c r="HH215" s="26"/>
      <c r="HI215" s="26"/>
      <c r="HJ215" s="26"/>
      <c r="HK215" s="26"/>
      <c r="HL215" s="26"/>
      <c r="HM215" s="26"/>
      <c r="HN215" s="26"/>
      <c r="HO215" s="26"/>
      <c r="HP215" s="26"/>
      <c r="HQ215" s="26"/>
      <c r="HR215" s="26"/>
      <c r="HS215" s="26"/>
      <c r="HT215" s="26"/>
      <c r="HU215" s="26"/>
      <c r="HV215" s="26"/>
      <c r="HW215" s="26"/>
      <c r="HX215" s="26"/>
      <c r="HY215" s="26"/>
      <c r="HZ215" s="26"/>
      <c r="IA215" s="26"/>
      <c r="IB215" s="26"/>
      <c r="IC215" s="26"/>
      <c r="ID215" s="26"/>
      <c r="IE215" s="26"/>
      <c r="IF215" s="26"/>
      <c r="IG215" s="26"/>
      <c r="IH215" s="26"/>
      <c r="II215" s="26"/>
      <c r="IJ215" s="26"/>
    </row>
    <row r="216" spans="1:244"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row>
    <row r="217" spans="1:244"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6"/>
      <c r="HB217" s="26"/>
      <c r="HC217" s="26"/>
      <c r="HD217" s="26"/>
      <c r="HE217" s="26"/>
      <c r="HF217" s="26"/>
      <c r="HG217" s="26"/>
      <c r="HH217" s="26"/>
      <c r="HI217" s="26"/>
      <c r="HJ217" s="26"/>
      <c r="HK217" s="26"/>
      <c r="HL217" s="26"/>
      <c r="HM217" s="26"/>
      <c r="HN217" s="26"/>
      <c r="HO217" s="26"/>
      <c r="HP217" s="26"/>
      <c r="HQ217" s="26"/>
      <c r="HR217" s="26"/>
      <c r="HS217" s="26"/>
      <c r="HT217" s="26"/>
      <c r="HU217" s="26"/>
      <c r="HV217" s="26"/>
      <c r="HW217" s="26"/>
      <c r="HX217" s="26"/>
      <c r="HY217" s="26"/>
      <c r="HZ217" s="26"/>
      <c r="IA217" s="26"/>
      <c r="IB217" s="26"/>
      <c r="IC217" s="26"/>
      <c r="ID217" s="26"/>
      <c r="IE217" s="26"/>
      <c r="IF217" s="26"/>
      <c r="IG217" s="26"/>
      <c r="IH217" s="26"/>
      <c r="II217" s="26"/>
      <c r="IJ217" s="26"/>
    </row>
    <row r="218" spans="1:244"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c r="GF218" s="26"/>
      <c r="GG218" s="26"/>
      <c r="GH218" s="26"/>
      <c r="GI218" s="26"/>
      <c r="GJ218" s="26"/>
      <c r="GK218" s="26"/>
      <c r="GL218" s="26"/>
      <c r="GM218" s="26"/>
      <c r="GN218" s="26"/>
      <c r="GO218" s="26"/>
      <c r="GP218" s="26"/>
      <c r="GQ218" s="26"/>
      <c r="GR218" s="26"/>
      <c r="GS218" s="26"/>
      <c r="GT218" s="26"/>
      <c r="GU218" s="26"/>
      <c r="GV218" s="26"/>
      <c r="GW218" s="26"/>
      <c r="GX218" s="26"/>
      <c r="GY218" s="26"/>
      <c r="GZ218" s="26"/>
      <c r="HA218" s="26"/>
      <c r="HB218" s="26"/>
      <c r="HC218" s="26"/>
      <c r="HD218" s="26"/>
      <c r="HE218" s="26"/>
      <c r="HF218" s="26"/>
      <c r="HG218" s="26"/>
      <c r="HH218" s="26"/>
      <c r="HI218" s="26"/>
      <c r="HJ218" s="26"/>
      <c r="HK218" s="26"/>
      <c r="HL218" s="26"/>
      <c r="HM218" s="26"/>
      <c r="HN218" s="26"/>
      <c r="HO218" s="26"/>
      <c r="HP218" s="26"/>
      <c r="HQ218" s="26"/>
      <c r="HR218" s="26"/>
      <c r="HS218" s="26"/>
      <c r="HT218" s="26"/>
      <c r="HU218" s="26"/>
      <c r="HV218" s="26"/>
      <c r="HW218" s="26"/>
      <c r="HX218" s="26"/>
      <c r="HY218" s="26"/>
      <c r="HZ218" s="26"/>
      <c r="IA218" s="26"/>
      <c r="IB218" s="26"/>
      <c r="IC218" s="26"/>
      <c r="ID218" s="26"/>
      <c r="IE218" s="26"/>
      <c r="IF218" s="26"/>
      <c r="IG218" s="26"/>
      <c r="IH218" s="26"/>
      <c r="II218" s="26"/>
      <c r="IJ218" s="26"/>
    </row>
    <row r="219" spans="1:244"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c r="GF219" s="26"/>
      <c r="GG219" s="26"/>
      <c r="GH219" s="26"/>
      <c r="GI219" s="26"/>
      <c r="GJ219" s="26"/>
      <c r="GK219" s="26"/>
      <c r="GL219" s="26"/>
      <c r="GM219" s="26"/>
      <c r="GN219" s="26"/>
      <c r="GO219" s="26"/>
      <c r="GP219" s="26"/>
      <c r="GQ219" s="26"/>
      <c r="GR219" s="26"/>
      <c r="GS219" s="26"/>
      <c r="GT219" s="26"/>
      <c r="GU219" s="26"/>
      <c r="GV219" s="26"/>
      <c r="GW219" s="26"/>
      <c r="GX219" s="26"/>
      <c r="GY219" s="26"/>
      <c r="GZ219" s="26"/>
      <c r="HA219" s="26"/>
      <c r="HB219" s="26"/>
      <c r="HC219" s="26"/>
      <c r="HD219" s="26"/>
      <c r="HE219" s="26"/>
      <c r="HF219" s="26"/>
      <c r="HG219" s="26"/>
      <c r="HH219" s="26"/>
      <c r="HI219" s="26"/>
      <c r="HJ219" s="26"/>
      <c r="HK219" s="26"/>
      <c r="HL219" s="26"/>
      <c r="HM219" s="26"/>
      <c r="HN219" s="26"/>
      <c r="HO219" s="26"/>
      <c r="HP219" s="26"/>
      <c r="HQ219" s="26"/>
      <c r="HR219" s="26"/>
      <c r="HS219" s="26"/>
      <c r="HT219" s="26"/>
      <c r="HU219" s="26"/>
      <c r="HV219" s="26"/>
      <c r="HW219" s="26"/>
      <c r="HX219" s="26"/>
      <c r="HY219" s="26"/>
      <c r="HZ219" s="26"/>
      <c r="IA219" s="26"/>
      <c r="IB219" s="26"/>
      <c r="IC219" s="26"/>
      <c r="ID219" s="26"/>
      <c r="IE219" s="26"/>
      <c r="IF219" s="26"/>
      <c r="IG219" s="26"/>
      <c r="IH219" s="26"/>
      <c r="II219" s="26"/>
      <c r="IJ219" s="26"/>
    </row>
    <row r="220" spans="1:244"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c r="IG220" s="26"/>
      <c r="IH220" s="26"/>
      <c r="II220" s="26"/>
      <c r="IJ220" s="26"/>
    </row>
    <row r="221" spans="1:244"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c r="IA221" s="26"/>
      <c r="IB221" s="26"/>
      <c r="IC221" s="26"/>
      <c r="ID221" s="26"/>
      <c r="IE221" s="26"/>
      <c r="IF221" s="26"/>
      <c r="IG221" s="26"/>
      <c r="IH221" s="26"/>
      <c r="II221" s="26"/>
      <c r="IJ221" s="26"/>
    </row>
    <row r="222" spans="1:244"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c r="GF222" s="26"/>
      <c r="GG222" s="26"/>
      <c r="GH222" s="26"/>
      <c r="GI222" s="26"/>
      <c r="GJ222" s="26"/>
      <c r="GK222" s="26"/>
      <c r="GL222" s="26"/>
      <c r="GM222" s="26"/>
      <c r="GN222" s="26"/>
      <c r="GO222" s="26"/>
      <c r="GP222" s="26"/>
      <c r="GQ222" s="26"/>
      <c r="GR222" s="26"/>
      <c r="GS222" s="26"/>
      <c r="GT222" s="26"/>
      <c r="GU222" s="26"/>
      <c r="GV222" s="26"/>
      <c r="GW222" s="26"/>
      <c r="GX222" s="26"/>
      <c r="GY222" s="26"/>
      <c r="GZ222" s="26"/>
      <c r="HA222" s="26"/>
      <c r="HB222" s="26"/>
      <c r="HC222" s="26"/>
      <c r="HD222" s="26"/>
      <c r="HE222" s="26"/>
      <c r="HF222" s="26"/>
      <c r="HG222" s="26"/>
      <c r="HH222" s="26"/>
      <c r="HI222" s="26"/>
      <c r="HJ222" s="26"/>
      <c r="HK222" s="26"/>
      <c r="HL222" s="26"/>
      <c r="HM222" s="26"/>
      <c r="HN222" s="26"/>
      <c r="HO222" s="26"/>
      <c r="HP222" s="26"/>
      <c r="HQ222" s="26"/>
      <c r="HR222" s="26"/>
      <c r="HS222" s="26"/>
      <c r="HT222" s="26"/>
      <c r="HU222" s="26"/>
      <c r="HV222" s="26"/>
      <c r="HW222" s="26"/>
      <c r="HX222" s="26"/>
      <c r="HY222" s="26"/>
      <c r="HZ222" s="26"/>
      <c r="IA222" s="26"/>
      <c r="IB222" s="26"/>
      <c r="IC222" s="26"/>
      <c r="ID222" s="26"/>
      <c r="IE222" s="26"/>
      <c r="IF222" s="26"/>
      <c r="IG222" s="26"/>
      <c r="IH222" s="26"/>
      <c r="II222" s="26"/>
      <c r="IJ222" s="26"/>
    </row>
    <row r="223" spans="1:244"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c r="GF223" s="26"/>
      <c r="GG223" s="26"/>
      <c r="GH223" s="26"/>
      <c r="GI223" s="26"/>
      <c r="GJ223" s="26"/>
      <c r="GK223" s="26"/>
      <c r="GL223" s="26"/>
      <c r="GM223" s="26"/>
      <c r="GN223" s="26"/>
      <c r="GO223" s="26"/>
      <c r="GP223" s="26"/>
      <c r="GQ223" s="26"/>
      <c r="GR223" s="26"/>
      <c r="GS223" s="26"/>
      <c r="GT223" s="26"/>
      <c r="GU223" s="26"/>
      <c r="GV223" s="26"/>
      <c r="GW223" s="26"/>
      <c r="GX223" s="26"/>
      <c r="GY223" s="26"/>
      <c r="GZ223" s="26"/>
      <c r="HA223" s="26"/>
      <c r="HB223" s="26"/>
      <c r="HC223" s="26"/>
      <c r="HD223" s="26"/>
      <c r="HE223" s="26"/>
      <c r="HF223" s="26"/>
      <c r="HG223" s="26"/>
      <c r="HH223" s="26"/>
      <c r="HI223" s="26"/>
      <c r="HJ223" s="26"/>
      <c r="HK223" s="26"/>
      <c r="HL223" s="26"/>
      <c r="HM223" s="26"/>
      <c r="HN223" s="26"/>
      <c r="HO223" s="26"/>
      <c r="HP223" s="26"/>
      <c r="HQ223" s="26"/>
      <c r="HR223" s="26"/>
      <c r="HS223" s="26"/>
      <c r="HT223" s="26"/>
      <c r="HU223" s="26"/>
      <c r="HV223" s="26"/>
      <c r="HW223" s="26"/>
      <c r="HX223" s="26"/>
      <c r="HY223" s="26"/>
      <c r="HZ223" s="26"/>
      <c r="IA223" s="26"/>
      <c r="IB223" s="26"/>
      <c r="IC223" s="26"/>
      <c r="ID223" s="26"/>
      <c r="IE223" s="26"/>
      <c r="IF223" s="26"/>
      <c r="IG223" s="26"/>
      <c r="IH223" s="26"/>
      <c r="II223" s="26"/>
      <c r="IJ223" s="26"/>
    </row>
    <row r="224" spans="1:244"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c r="IG224" s="26"/>
      <c r="IH224" s="26"/>
      <c r="II224" s="26"/>
      <c r="IJ224" s="26"/>
    </row>
    <row r="225" spans="1:244"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c r="IG225" s="26"/>
      <c r="IH225" s="26"/>
      <c r="II225" s="26"/>
      <c r="IJ225" s="26"/>
    </row>
    <row r="226" spans="1:244"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c r="GF226" s="26"/>
      <c r="GG226" s="26"/>
      <c r="GH226" s="26"/>
      <c r="GI226" s="26"/>
      <c r="GJ226" s="26"/>
      <c r="GK226" s="26"/>
      <c r="GL226" s="26"/>
      <c r="GM226" s="26"/>
      <c r="GN226" s="26"/>
      <c r="GO226" s="26"/>
      <c r="GP226" s="26"/>
      <c r="GQ226" s="26"/>
      <c r="GR226" s="26"/>
      <c r="GS226" s="26"/>
      <c r="GT226" s="26"/>
      <c r="GU226" s="26"/>
      <c r="GV226" s="26"/>
      <c r="GW226" s="26"/>
      <c r="GX226" s="26"/>
      <c r="GY226" s="26"/>
      <c r="GZ226" s="26"/>
      <c r="HA226" s="26"/>
      <c r="HB226" s="26"/>
      <c r="HC226" s="26"/>
      <c r="HD226" s="26"/>
      <c r="HE226" s="26"/>
      <c r="HF226" s="26"/>
      <c r="HG226" s="26"/>
      <c r="HH226" s="26"/>
      <c r="HI226" s="26"/>
      <c r="HJ226" s="26"/>
      <c r="HK226" s="26"/>
      <c r="HL226" s="26"/>
      <c r="HM226" s="26"/>
      <c r="HN226" s="26"/>
      <c r="HO226" s="26"/>
      <c r="HP226" s="26"/>
      <c r="HQ226" s="26"/>
      <c r="HR226" s="26"/>
      <c r="HS226" s="26"/>
      <c r="HT226" s="26"/>
      <c r="HU226" s="26"/>
      <c r="HV226" s="26"/>
      <c r="HW226" s="26"/>
      <c r="HX226" s="26"/>
      <c r="HY226" s="26"/>
      <c r="HZ226" s="26"/>
      <c r="IA226" s="26"/>
      <c r="IB226" s="26"/>
      <c r="IC226" s="26"/>
      <c r="ID226" s="26"/>
      <c r="IE226" s="26"/>
      <c r="IF226" s="26"/>
      <c r="IG226" s="26"/>
      <c r="IH226" s="26"/>
      <c r="II226" s="26"/>
      <c r="IJ226" s="26"/>
    </row>
    <row r="227" spans="1:244"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c r="GF227" s="26"/>
      <c r="GG227" s="26"/>
      <c r="GH227" s="26"/>
      <c r="GI227" s="26"/>
      <c r="GJ227" s="26"/>
      <c r="GK227" s="26"/>
      <c r="GL227" s="26"/>
      <c r="GM227" s="26"/>
      <c r="GN227" s="26"/>
      <c r="GO227" s="26"/>
      <c r="GP227" s="26"/>
      <c r="GQ227" s="26"/>
      <c r="GR227" s="26"/>
      <c r="GS227" s="26"/>
      <c r="GT227" s="26"/>
      <c r="GU227" s="26"/>
      <c r="GV227" s="26"/>
      <c r="GW227" s="26"/>
      <c r="GX227" s="26"/>
      <c r="GY227" s="26"/>
      <c r="GZ227" s="26"/>
      <c r="HA227" s="26"/>
      <c r="HB227" s="26"/>
      <c r="HC227" s="26"/>
      <c r="HD227" s="26"/>
      <c r="HE227" s="26"/>
      <c r="HF227" s="26"/>
      <c r="HG227" s="26"/>
      <c r="HH227" s="26"/>
      <c r="HI227" s="26"/>
      <c r="HJ227" s="26"/>
      <c r="HK227" s="26"/>
      <c r="HL227" s="26"/>
      <c r="HM227" s="26"/>
      <c r="HN227" s="26"/>
      <c r="HO227" s="26"/>
      <c r="HP227" s="26"/>
      <c r="HQ227" s="26"/>
      <c r="HR227" s="26"/>
      <c r="HS227" s="26"/>
      <c r="HT227" s="26"/>
      <c r="HU227" s="26"/>
      <c r="HV227" s="26"/>
      <c r="HW227" s="26"/>
      <c r="HX227" s="26"/>
      <c r="HY227" s="26"/>
      <c r="HZ227" s="26"/>
      <c r="IA227" s="26"/>
      <c r="IB227" s="26"/>
      <c r="IC227" s="26"/>
      <c r="ID227" s="26"/>
      <c r="IE227" s="26"/>
      <c r="IF227" s="26"/>
      <c r="IG227" s="26"/>
      <c r="IH227" s="26"/>
      <c r="II227" s="26"/>
      <c r="IJ227" s="26"/>
    </row>
    <row r="228" spans="1:244"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row>
    <row r="229" spans="1:244"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row>
    <row r="230" spans="1:244"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c r="IA230" s="26"/>
      <c r="IB230" s="26"/>
      <c r="IC230" s="26"/>
      <c r="ID230" s="26"/>
      <c r="IE230" s="26"/>
      <c r="IF230" s="26"/>
      <c r="IG230" s="26"/>
      <c r="IH230" s="26"/>
      <c r="II230" s="26"/>
      <c r="IJ230" s="26"/>
    </row>
    <row r="231" spans="1:244"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c r="GF231" s="26"/>
      <c r="GG231" s="26"/>
      <c r="GH231" s="26"/>
      <c r="GI231" s="26"/>
      <c r="GJ231" s="26"/>
      <c r="GK231" s="26"/>
      <c r="GL231" s="26"/>
      <c r="GM231" s="26"/>
      <c r="GN231" s="26"/>
      <c r="GO231" s="26"/>
      <c r="GP231" s="26"/>
      <c r="GQ231" s="26"/>
      <c r="GR231" s="26"/>
      <c r="GS231" s="26"/>
      <c r="GT231" s="26"/>
      <c r="GU231" s="26"/>
      <c r="GV231" s="26"/>
      <c r="GW231" s="26"/>
      <c r="GX231" s="26"/>
      <c r="GY231" s="26"/>
      <c r="GZ231" s="26"/>
      <c r="HA231" s="26"/>
      <c r="HB231" s="26"/>
      <c r="HC231" s="26"/>
      <c r="HD231" s="26"/>
      <c r="HE231" s="26"/>
      <c r="HF231" s="26"/>
      <c r="HG231" s="26"/>
      <c r="HH231" s="26"/>
      <c r="HI231" s="26"/>
      <c r="HJ231" s="26"/>
      <c r="HK231" s="26"/>
      <c r="HL231" s="26"/>
      <c r="HM231" s="26"/>
      <c r="HN231" s="26"/>
      <c r="HO231" s="26"/>
      <c r="HP231" s="26"/>
      <c r="HQ231" s="26"/>
      <c r="HR231" s="26"/>
      <c r="HS231" s="26"/>
      <c r="HT231" s="26"/>
      <c r="HU231" s="26"/>
      <c r="HV231" s="26"/>
      <c r="HW231" s="26"/>
      <c r="HX231" s="26"/>
      <c r="HY231" s="26"/>
      <c r="HZ231" s="26"/>
      <c r="IA231" s="26"/>
      <c r="IB231" s="26"/>
      <c r="IC231" s="26"/>
      <c r="ID231" s="26"/>
      <c r="IE231" s="26"/>
      <c r="IF231" s="26"/>
      <c r="IG231" s="26"/>
      <c r="IH231" s="26"/>
      <c r="II231" s="26"/>
      <c r="IJ231" s="26"/>
    </row>
    <row r="232" spans="1:244"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row>
    <row r="233" spans="1:244"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row>
    <row r="234" spans="1:244"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c r="GF234" s="26"/>
      <c r="GG234" s="26"/>
      <c r="GH234" s="26"/>
      <c r="GI234" s="26"/>
      <c r="GJ234" s="26"/>
      <c r="GK234" s="26"/>
      <c r="GL234" s="26"/>
      <c r="GM234" s="26"/>
      <c r="GN234" s="26"/>
      <c r="GO234" s="26"/>
      <c r="GP234" s="26"/>
      <c r="GQ234" s="26"/>
      <c r="GR234" s="26"/>
      <c r="GS234" s="26"/>
      <c r="GT234" s="26"/>
      <c r="GU234" s="26"/>
      <c r="GV234" s="26"/>
      <c r="GW234" s="26"/>
      <c r="GX234" s="26"/>
      <c r="GY234" s="26"/>
      <c r="GZ234" s="26"/>
      <c r="HA234" s="26"/>
      <c r="HB234" s="26"/>
      <c r="HC234" s="26"/>
      <c r="HD234" s="26"/>
      <c r="HE234" s="26"/>
      <c r="HF234" s="26"/>
      <c r="HG234" s="26"/>
      <c r="HH234" s="26"/>
      <c r="HI234" s="26"/>
      <c r="HJ234" s="26"/>
      <c r="HK234" s="26"/>
      <c r="HL234" s="26"/>
      <c r="HM234" s="26"/>
      <c r="HN234" s="26"/>
      <c r="HO234" s="26"/>
      <c r="HP234" s="26"/>
      <c r="HQ234" s="26"/>
      <c r="HR234" s="26"/>
      <c r="HS234" s="26"/>
      <c r="HT234" s="26"/>
      <c r="HU234" s="26"/>
      <c r="HV234" s="26"/>
      <c r="HW234" s="26"/>
      <c r="HX234" s="26"/>
      <c r="HY234" s="26"/>
      <c r="HZ234" s="26"/>
      <c r="IA234" s="26"/>
      <c r="IB234" s="26"/>
      <c r="IC234" s="26"/>
      <c r="ID234" s="26"/>
      <c r="IE234" s="26"/>
      <c r="IF234" s="26"/>
      <c r="IG234" s="26"/>
      <c r="IH234" s="26"/>
      <c r="II234" s="26"/>
      <c r="IJ234" s="26"/>
    </row>
    <row r="235" spans="1:244"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c r="GD235" s="26"/>
      <c r="GE235" s="26"/>
      <c r="GF235" s="26"/>
      <c r="GG235" s="26"/>
      <c r="GH235" s="26"/>
      <c r="GI235" s="26"/>
      <c r="GJ235" s="26"/>
      <c r="GK235" s="26"/>
      <c r="GL235" s="26"/>
      <c r="GM235" s="26"/>
      <c r="GN235" s="26"/>
      <c r="GO235" s="26"/>
      <c r="GP235" s="26"/>
      <c r="GQ235" s="26"/>
      <c r="GR235" s="26"/>
      <c r="GS235" s="26"/>
      <c r="GT235" s="26"/>
      <c r="GU235" s="26"/>
      <c r="GV235" s="26"/>
      <c r="GW235" s="26"/>
      <c r="GX235" s="26"/>
      <c r="GY235" s="26"/>
      <c r="GZ235" s="26"/>
      <c r="HA235" s="26"/>
      <c r="HB235" s="26"/>
      <c r="HC235" s="26"/>
      <c r="HD235" s="26"/>
      <c r="HE235" s="26"/>
      <c r="HF235" s="26"/>
      <c r="HG235" s="26"/>
      <c r="HH235" s="26"/>
      <c r="HI235" s="26"/>
      <c r="HJ235" s="26"/>
      <c r="HK235" s="26"/>
      <c r="HL235" s="26"/>
      <c r="HM235" s="26"/>
      <c r="HN235" s="26"/>
      <c r="HO235" s="26"/>
      <c r="HP235" s="26"/>
      <c r="HQ235" s="26"/>
      <c r="HR235" s="26"/>
      <c r="HS235" s="26"/>
      <c r="HT235" s="26"/>
      <c r="HU235" s="26"/>
      <c r="HV235" s="26"/>
      <c r="HW235" s="26"/>
      <c r="HX235" s="26"/>
      <c r="HY235" s="26"/>
      <c r="HZ235" s="26"/>
      <c r="IA235" s="26"/>
      <c r="IB235" s="26"/>
      <c r="IC235" s="26"/>
      <c r="ID235" s="26"/>
      <c r="IE235" s="26"/>
      <c r="IF235" s="26"/>
      <c r="IG235" s="26"/>
      <c r="IH235" s="26"/>
      <c r="II235" s="26"/>
      <c r="IJ235" s="26"/>
    </row>
    <row r="236" spans="1:244"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c r="IG236" s="26"/>
      <c r="IH236" s="26"/>
      <c r="II236" s="26"/>
      <c r="IJ236" s="26"/>
    </row>
    <row r="237" spans="1:244"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c r="IG237" s="26"/>
      <c r="IH237" s="26"/>
      <c r="II237" s="26"/>
      <c r="IJ237" s="26"/>
    </row>
    <row r="238" spans="1:244"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c r="GF238" s="26"/>
      <c r="GG238" s="26"/>
      <c r="GH238" s="26"/>
      <c r="GI238" s="26"/>
      <c r="GJ238" s="26"/>
      <c r="GK238" s="26"/>
      <c r="GL238" s="26"/>
      <c r="GM238" s="26"/>
      <c r="GN238" s="26"/>
      <c r="GO238" s="26"/>
      <c r="GP238" s="26"/>
      <c r="GQ238" s="26"/>
      <c r="GR238" s="26"/>
      <c r="GS238" s="26"/>
      <c r="GT238" s="26"/>
      <c r="GU238" s="26"/>
      <c r="GV238" s="26"/>
      <c r="GW238" s="26"/>
      <c r="GX238" s="26"/>
      <c r="GY238" s="26"/>
      <c r="GZ238" s="26"/>
      <c r="HA238" s="26"/>
      <c r="HB238" s="26"/>
      <c r="HC238" s="26"/>
      <c r="HD238" s="26"/>
      <c r="HE238" s="26"/>
      <c r="HF238" s="26"/>
      <c r="HG238" s="26"/>
      <c r="HH238" s="26"/>
      <c r="HI238" s="26"/>
      <c r="HJ238" s="26"/>
      <c r="HK238" s="26"/>
      <c r="HL238" s="26"/>
      <c r="HM238" s="26"/>
      <c r="HN238" s="26"/>
      <c r="HO238" s="26"/>
      <c r="HP238" s="26"/>
      <c r="HQ238" s="26"/>
      <c r="HR238" s="26"/>
      <c r="HS238" s="26"/>
      <c r="HT238" s="26"/>
      <c r="HU238" s="26"/>
      <c r="HV238" s="26"/>
      <c r="HW238" s="26"/>
      <c r="HX238" s="26"/>
      <c r="HY238" s="26"/>
      <c r="HZ238" s="26"/>
      <c r="IA238" s="26"/>
      <c r="IB238" s="26"/>
      <c r="IC238" s="26"/>
      <c r="ID238" s="26"/>
      <c r="IE238" s="26"/>
      <c r="IF238" s="26"/>
      <c r="IG238" s="26"/>
      <c r="IH238" s="26"/>
      <c r="II238" s="26"/>
      <c r="IJ238" s="26"/>
    </row>
    <row r="239" spans="1:244"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c r="GF239" s="26"/>
      <c r="GG239" s="26"/>
      <c r="GH239" s="26"/>
      <c r="GI239" s="26"/>
      <c r="GJ239" s="26"/>
      <c r="GK239" s="26"/>
      <c r="GL239" s="26"/>
      <c r="GM239" s="26"/>
      <c r="GN239" s="26"/>
      <c r="GO239" s="26"/>
      <c r="GP239" s="26"/>
      <c r="GQ239" s="26"/>
      <c r="GR239" s="26"/>
      <c r="GS239" s="26"/>
      <c r="GT239" s="26"/>
      <c r="GU239" s="26"/>
      <c r="GV239" s="26"/>
      <c r="GW239" s="26"/>
      <c r="GX239" s="26"/>
      <c r="GY239" s="26"/>
      <c r="GZ239" s="26"/>
      <c r="HA239" s="26"/>
      <c r="HB239" s="26"/>
      <c r="HC239" s="26"/>
      <c r="HD239" s="26"/>
      <c r="HE239" s="26"/>
      <c r="HF239" s="26"/>
      <c r="HG239" s="26"/>
      <c r="HH239" s="26"/>
      <c r="HI239" s="26"/>
      <c r="HJ239" s="26"/>
      <c r="HK239" s="26"/>
      <c r="HL239" s="26"/>
      <c r="HM239" s="26"/>
      <c r="HN239" s="26"/>
      <c r="HO239" s="26"/>
      <c r="HP239" s="26"/>
      <c r="HQ239" s="26"/>
      <c r="HR239" s="26"/>
      <c r="HS239" s="26"/>
      <c r="HT239" s="26"/>
      <c r="HU239" s="26"/>
      <c r="HV239" s="26"/>
      <c r="HW239" s="26"/>
      <c r="HX239" s="26"/>
      <c r="HY239" s="26"/>
      <c r="HZ239" s="26"/>
      <c r="IA239" s="26"/>
      <c r="IB239" s="26"/>
      <c r="IC239" s="26"/>
      <c r="ID239" s="26"/>
      <c r="IE239" s="26"/>
      <c r="IF239" s="26"/>
      <c r="IG239" s="26"/>
      <c r="IH239" s="26"/>
      <c r="II239" s="26"/>
      <c r="IJ239" s="26"/>
    </row>
    <row r="240" spans="1:244"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c r="IG240" s="26"/>
      <c r="IH240" s="26"/>
      <c r="II240" s="26"/>
      <c r="IJ240" s="26"/>
    </row>
    <row r="241" spans="1:244"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c r="IG241" s="26"/>
      <c r="IH241" s="26"/>
      <c r="II241" s="26"/>
      <c r="IJ241" s="26"/>
    </row>
    <row r="242" spans="1:244"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c r="GF242" s="26"/>
      <c r="GG242" s="26"/>
      <c r="GH242" s="26"/>
      <c r="GI242" s="26"/>
      <c r="GJ242" s="26"/>
      <c r="GK242" s="26"/>
      <c r="GL242" s="26"/>
      <c r="GM242" s="26"/>
      <c r="GN242" s="26"/>
      <c r="GO242" s="26"/>
      <c r="GP242" s="26"/>
      <c r="GQ242" s="26"/>
      <c r="GR242" s="26"/>
      <c r="GS242" s="26"/>
      <c r="GT242" s="26"/>
      <c r="GU242" s="26"/>
      <c r="GV242" s="26"/>
      <c r="GW242" s="26"/>
      <c r="GX242" s="26"/>
      <c r="GY242" s="26"/>
      <c r="GZ242" s="26"/>
      <c r="HA242" s="26"/>
      <c r="HB242" s="26"/>
      <c r="HC242" s="26"/>
      <c r="HD242" s="26"/>
      <c r="HE242" s="26"/>
      <c r="HF242" s="26"/>
      <c r="HG242" s="26"/>
      <c r="HH242" s="26"/>
      <c r="HI242" s="26"/>
      <c r="HJ242" s="26"/>
      <c r="HK242" s="26"/>
      <c r="HL242" s="26"/>
      <c r="HM242" s="26"/>
      <c r="HN242" s="26"/>
      <c r="HO242" s="26"/>
      <c r="HP242" s="26"/>
      <c r="HQ242" s="26"/>
      <c r="HR242" s="26"/>
      <c r="HS242" s="26"/>
      <c r="HT242" s="26"/>
      <c r="HU242" s="26"/>
      <c r="HV242" s="26"/>
      <c r="HW242" s="26"/>
      <c r="HX242" s="26"/>
      <c r="HY242" s="26"/>
      <c r="HZ242" s="26"/>
      <c r="IA242" s="26"/>
      <c r="IB242" s="26"/>
      <c r="IC242" s="26"/>
      <c r="ID242" s="26"/>
      <c r="IE242" s="26"/>
      <c r="IF242" s="26"/>
      <c r="IG242" s="26"/>
      <c r="IH242" s="26"/>
      <c r="II242" s="26"/>
      <c r="IJ242" s="26"/>
    </row>
    <row r="243" spans="1:244"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c r="GF243" s="26"/>
      <c r="GG243" s="26"/>
      <c r="GH243" s="26"/>
      <c r="GI243" s="26"/>
      <c r="GJ243" s="26"/>
      <c r="GK243" s="26"/>
      <c r="GL243" s="26"/>
      <c r="GM243" s="26"/>
      <c r="GN243" s="26"/>
      <c r="GO243" s="26"/>
      <c r="GP243" s="26"/>
      <c r="GQ243" s="26"/>
      <c r="GR243" s="26"/>
      <c r="GS243" s="26"/>
      <c r="GT243" s="26"/>
      <c r="GU243" s="26"/>
      <c r="GV243" s="26"/>
      <c r="GW243" s="26"/>
      <c r="GX243" s="26"/>
      <c r="GY243" s="26"/>
      <c r="GZ243" s="26"/>
      <c r="HA243" s="26"/>
      <c r="HB243" s="26"/>
      <c r="HC243" s="26"/>
      <c r="HD243" s="26"/>
      <c r="HE243" s="26"/>
      <c r="HF243" s="26"/>
      <c r="HG243" s="26"/>
      <c r="HH243" s="26"/>
      <c r="HI243" s="26"/>
      <c r="HJ243" s="26"/>
      <c r="HK243" s="26"/>
      <c r="HL243" s="26"/>
      <c r="HM243" s="26"/>
      <c r="HN243" s="26"/>
      <c r="HO243" s="26"/>
      <c r="HP243" s="26"/>
      <c r="HQ243" s="26"/>
      <c r="HR243" s="26"/>
      <c r="HS243" s="26"/>
      <c r="HT243" s="26"/>
      <c r="HU243" s="26"/>
      <c r="HV243" s="26"/>
      <c r="HW243" s="26"/>
      <c r="HX243" s="26"/>
      <c r="HY243" s="26"/>
      <c r="HZ243" s="26"/>
      <c r="IA243" s="26"/>
      <c r="IB243" s="26"/>
      <c r="IC243" s="26"/>
      <c r="ID243" s="26"/>
      <c r="IE243" s="26"/>
      <c r="IF243" s="26"/>
      <c r="IG243" s="26"/>
      <c r="IH243" s="26"/>
      <c r="II243" s="26"/>
      <c r="IJ243" s="26"/>
    </row>
    <row r="244" spans="1:244"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row>
    <row r="245" spans="1:244"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c r="IG245" s="26"/>
      <c r="IH245" s="26"/>
      <c r="II245" s="26"/>
      <c r="IJ245" s="26"/>
    </row>
    <row r="246" spans="1:244"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c r="GF246" s="26"/>
      <c r="GG246" s="26"/>
      <c r="GH246" s="26"/>
      <c r="GI246" s="26"/>
      <c r="GJ246" s="26"/>
      <c r="GK246" s="26"/>
      <c r="GL246" s="26"/>
      <c r="GM246" s="26"/>
      <c r="GN246" s="26"/>
      <c r="GO246" s="26"/>
      <c r="GP246" s="26"/>
      <c r="GQ246" s="26"/>
      <c r="GR246" s="26"/>
      <c r="GS246" s="26"/>
      <c r="GT246" s="26"/>
      <c r="GU246" s="26"/>
      <c r="GV246" s="26"/>
      <c r="GW246" s="26"/>
      <c r="GX246" s="26"/>
      <c r="GY246" s="26"/>
      <c r="GZ246" s="26"/>
      <c r="HA246" s="26"/>
      <c r="HB246" s="26"/>
      <c r="HC246" s="26"/>
      <c r="HD246" s="26"/>
      <c r="HE246" s="26"/>
      <c r="HF246" s="26"/>
      <c r="HG246" s="26"/>
      <c r="HH246" s="26"/>
      <c r="HI246" s="26"/>
      <c r="HJ246" s="26"/>
      <c r="HK246" s="26"/>
      <c r="HL246" s="26"/>
      <c r="HM246" s="26"/>
      <c r="HN246" s="26"/>
      <c r="HO246" s="26"/>
      <c r="HP246" s="26"/>
      <c r="HQ246" s="26"/>
      <c r="HR246" s="26"/>
      <c r="HS246" s="26"/>
      <c r="HT246" s="26"/>
      <c r="HU246" s="26"/>
      <c r="HV246" s="26"/>
      <c r="HW246" s="26"/>
      <c r="HX246" s="26"/>
      <c r="HY246" s="26"/>
      <c r="HZ246" s="26"/>
      <c r="IA246" s="26"/>
      <c r="IB246" s="26"/>
      <c r="IC246" s="26"/>
      <c r="ID246" s="26"/>
      <c r="IE246" s="26"/>
      <c r="IF246" s="26"/>
      <c r="IG246" s="26"/>
      <c r="IH246" s="26"/>
      <c r="II246" s="26"/>
      <c r="IJ246" s="26"/>
    </row>
    <row r="247" spans="1:244"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c r="GF247" s="26"/>
      <c r="GG247" s="26"/>
      <c r="GH247" s="26"/>
      <c r="GI247" s="26"/>
      <c r="GJ247" s="26"/>
      <c r="GK247" s="26"/>
      <c r="GL247" s="26"/>
      <c r="GM247" s="26"/>
      <c r="GN247" s="26"/>
      <c r="GO247" s="26"/>
      <c r="GP247" s="26"/>
      <c r="GQ247" s="26"/>
      <c r="GR247" s="26"/>
      <c r="GS247" s="26"/>
      <c r="GT247" s="26"/>
      <c r="GU247" s="26"/>
      <c r="GV247" s="26"/>
      <c r="GW247" s="26"/>
      <c r="GX247" s="26"/>
      <c r="GY247" s="26"/>
      <c r="GZ247" s="26"/>
      <c r="HA247" s="26"/>
      <c r="HB247" s="26"/>
      <c r="HC247" s="26"/>
      <c r="HD247" s="26"/>
      <c r="HE247" s="26"/>
      <c r="HF247" s="26"/>
      <c r="HG247" s="26"/>
      <c r="HH247" s="26"/>
      <c r="HI247" s="26"/>
      <c r="HJ247" s="26"/>
      <c r="HK247" s="26"/>
      <c r="HL247" s="26"/>
      <c r="HM247" s="26"/>
      <c r="HN247" s="26"/>
      <c r="HO247" s="26"/>
      <c r="HP247" s="26"/>
      <c r="HQ247" s="26"/>
      <c r="HR247" s="26"/>
      <c r="HS247" s="26"/>
      <c r="HT247" s="26"/>
      <c r="HU247" s="26"/>
      <c r="HV247" s="26"/>
      <c r="HW247" s="26"/>
      <c r="HX247" s="26"/>
      <c r="HY247" s="26"/>
      <c r="HZ247" s="26"/>
      <c r="IA247" s="26"/>
      <c r="IB247" s="26"/>
      <c r="IC247" s="26"/>
      <c r="ID247" s="26"/>
      <c r="IE247" s="26"/>
      <c r="IF247" s="26"/>
      <c r="IG247" s="26"/>
      <c r="IH247" s="26"/>
      <c r="II247" s="26"/>
      <c r="IJ247" s="26"/>
    </row>
    <row r="248" spans="1:244"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c r="IG248" s="26"/>
      <c r="IH248" s="26"/>
      <c r="II248" s="26"/>
      <c r="IJ248" s="26"/>
    </row>
    <row r="249" spans="1:244"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c r="IA249" s="26"/>
      <c r="IB249" s="26"/>
      <c r="IC249" s="26"/>
      <c r="ID249" s="26"/>
      <c r="IE249" s="26"/>
      <c r="IF249" s="26"/>
      <c r="IG249" s="26"/>
      <c r="IH249" s="26"/>
      <c r="II249" s="26"/>
      <c r="IJ249" s="26"/>
    </row>
    <row r="250" spans="1:244"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c r="GD250" s="26"/>
      <c r="GE250" s="26"/>
      <c r="GF250" s="26"/>
      <c r="GG250" s="26"/>
      <c r="GH250" s="26"/>
      <c r="GI250" s="26"/>
      <c r="GJ250" s="26"/>
      <c r="GK250" s="26"/>
      <c r="GL250" s="26"/>
      <c r="GM250" s="26"/>
      <c r="GN250" s="26"/>
      <c r="GO250" s="26"/>
      <c r="GP250" s="26"/>
      <c r="GQ250" s="26"/>
      <c r="GR250" s="26"/>
      <c r="GS250" s="26"/>
      <c r="GT250" s="26"/>
      <c r="GU250" s="26"/>
      <c r="GV250" s="26"/>
      <c r="GW250" s="26"/>
      <c r="GX250" s="26"/>
      <c r="GY250" s="26"/>
      <c r="GZ250" s="26"/>
      <c r="HA250" s="26"/>
      <c r="HB250" s="26"/>
      <c r="HC250" s="26"/>
      <c r="HD250" s="26"/>
      <c r="HE250" s="26"/>
      <c r="HF250" s="26"/>
      <c r="HG250" s="26"/>
      <c r="HH250" s="26"/>
      <c r="HI250" s="26"/>
      <c r="HJ250" s="26"/>
      <c r="HK250" s="26"/>
      <c r="HL250" s="26"/>
      <c r="HM250" s="26"/>
      <c r="HN250" s="26"/>
      <c r="HO250" s="26"/>
      <c r="HP250" s="26"/>
      <c r="HQ250" s="26"/>
      <c r="HR250" s="26"/>
      <c r="HS250" s="26"/>
      <c r="HT250" s="26"/>
      <c r="HU250" s="26"/>
      <c r="HV250" s="26"/>
      <c r="HW250" s="26"/>
      <c r="HX250" s="26"/>
      <c r="HY250" s="26"/>
      <c r="HZ250" s="26"/>
      <c r="IA250" s="26"/>
      <c r="IB250" s="26"/>
      <c r="IC250" s="26"/>
      <c r="ID250" s="26"/>
      <c r="IE250" s="26"/>
      <c r="IF250" s="26"/>
      <c r="IG250" s="26"/>
      <c r="IH250" s="26"/>
      <c r="II250" s="26"/>
      <c r="IJ250" s="26"/>
    </row>
    <row r="251" spans="1:244"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c r="GD251" s="26"/>
      <c r="GE251" s="26"/>
      <c r="GF251" s="26"/>
      <c r="GG251" s="26"/>
      <c r="GH251" s="26"/>
      <c r="GI251" s="26"/>
      <c r="GJ251" s="26"/>
      <c r="GK251" s="26"/>
      <c r="GL251" s="26"/>
      <c r="GM251" s="26"/>
      <c r="GN251" s="26"/>
      <c r="GO251" s="26"/>
      <c r="GP251" s="26"/>
      <c r="GQ251" s="26"/>
      <c r="GR251" s="26"/>
      <c r="GS251" s="26"/>
      <c r="GT251" s="26"/>
      <c r="GU251" s="26"/>
      <c r="GV251" s="26"/>
      <c r="GW251" s="26"/>
      <c r="GX251" s="26"/>
      <c r="GY251" s="26"/>
      <c r="GZ251" s="26"/>
      <c r="HA251" s="26"/>
      <c r="HB251" s="26"/>
      <c r="HC251" s="26"/>
      <c r="HD251" s="26"/>
      <c r="HE251" s="26"/>
      <c r="HF251" s="26"/>
      <c r="HG251" s="26"/>
      <c r="HH251" s="26"/>
      <c r="HI251" s="26"/>
      <c r="HJ251" s="26"/>
      <c r="HK251" s="26"/>
      <c r="HL251" s="26"/>
      <c r="HM251" s="26"/>
      <c r="HN251" s="26"/>
      <c r="HO251" s="26"/>
      <c r="HP251" s="26"/>
      <c r="HQ251" s="26"/>
      <c r="HR251" s="26"/>
      <c r="HS251" s="26"/>
      <c r="HT251" s="26"/>
      <c r="HU251" s="26"/>
      <c r="HV251" s="26"/>
      <c r="HW251" s="26"/>
      <c r="HX251" s="26"/>
      <c r="HY251" s="26"/>
      <c r="HZ251" s="26"/>
      <c r="IA251" s="26"/>
      <c r="IB251" s="26"/>
      <c r="IC251" s="26"/>
      <c r="ID251" s="26"/>
      <c r="IE251" s="26"/>
      <c r="IF251" s="26"/>
      <c r="IG251" s="26"/>
      <c r="IH251" s="26"/>
      <c r="II251" s="26"/>
      <c r="IJ251" s="26"/>
    </row>
    <row r="252" spans="1:244"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c r="IA252" s="26"/>
      <c r="IB252" s="26"/>
      <c r="IC252" s="26"/>
      <c r="ID252" s="26"/>
      <c r="IE252" s="26"/>
      <c r="IF252" s="26"/>
      <c r="IG252" s="26"/>
      <c r="IH252" s="26"/>
      <c r="II252" s="26"/>
      <c r="IJ252" s="26"/>
    </row>
    <row r="253" spans="1:244"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c r="GF253" s="26"/>
      <c r="GG253" s="26"/>
      <c r="GH253" s="26"/>
      <c r="GI253" s="26"/>
      <c r="GJ253" s="26"/>
      <c r="GK253" s="26"/>
      <c r="GL253" s="26"/>
      <c r="GM253" s="26"/>
      <c r="GN253" s="26"/>
      <c r="GO253" s="26"/>
      <c r="GP253" s="26"/>
      <c r="GQ253" s="26"/>
      <c r="GR253" s="26"/>
      <c r="GS253" s="26"/>
      <c r="GT253" s="26"/>
      <c r="GU253" s="26"/>
      <c r="GV253" s="26"/>
      <c r="GW253" s="26"/>
      <c r="GX253" s="26"/>
      <c r="GY253" s="26"/>
      <c r="GZ253" s="26"/>
      <c r="HA253" s="26"/>
      <c r="HB253" s="26"/>
      <c r="HC253" s="26"/>
      <c r="HD253" s="26"/>
      <c r="HE253" s="26"/>
      <c r="HF253" s="26"/>
      <c r="HG253" s="26"/>
      <c r="HH253" s="26"/>
      <c r="HI253" s="26"/>
      <c r="HJ253" s="26"/>
      <c r="HK253" s="26"/>
      <c r="HL253" s="26"/>
      <c r="HM253" s="26"/>
      <c r="HN253" s="26"/>
      <c r="HO253" s="26"/>
      <c r="HP253" s="26"/>
      <c r="HQ253" s="26"/>
      <c r="HR253" s="26"/>
      <c r="HS253" s="26"/>
      <c r="HT253" s="26"/>
      <c r="HU253" s="26"/>
      <c r="HV253" s="26"/>
      <c r="HW253" s="26"/>
      <c r="HX253" s="26"/>
      <c r="HY253" s="26"/>
      <c r="HZ253" s="26"/>
      <c r="IA253" s="26"/>
      <c r="IB253" s="26"/>
      <c r="IC253" s="26"/>
      <c r="ID253" s="26"/>
      <c r="IE253" s="26"/>
      <c r="IF253" s="26"/>
      <c r="IG253" s="26"/>
      <c r="IH253" s="26"/>
      <c r="II253" s="26"/>
      <c r="IJ253" s="26"/>
    </row>
    <row r="254" spans="1:244"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c r="GD254" s="26"/>
      <c r="GE254" s="26"/>
      <c r="GF254" s="26"/>
      <c r="GG254" s="26"/>
      <c r="GH254" s="26"/>
      <c r="GI254" s="26"/>
      <c r="GJ254" s="26"/>
      <c r="GK254" s="26"/>
      <c r="GL254" s="26"/>
      <c r="GM254" s="26"/>
      <c r="GN254" s="26"/>
      <c r="GO254" s="26"/>
      <c r="GP254" s="26"/>
      <c r="GQ254" s="26"/>
      <c r="GR254" s="26"/>
      <c r="GS254" s="26"/>
      <c r="GT254" s="26"/>
      <c r="GU254" s="26"/>
      <c r="GV254" s="26"/>
      <c r="GW254" s="26"/>
      <c r="GX254" s="26"/>
      <c r="GY254" s="26"/>
      <c r="GZ254" s="26"/>
      <c r="HA254" s="26"/>
      <c r="HB254" s="26"/>
      <c r="HC254" s="26"/>
      <c r="HD254" s="26"/>
      <c r="HE254" s="26"/>
      <c r="HF254" s="26"/>
      <c r="HG254" s="26"/>
      <c r="HH254" s="26"/>
      <c r="HI254" s="26"/>
      <c r="HJ254" s="26"/>
      <c r="HK254" s="26"/>
      <c r="HL254" s="26"/>
      <c r="HM254" s="26"/>
      <c r="HN254" s="26"/>
      <c r="HO254" s="26"/>
      <c r="HP254" s="26"/>
      <c r="HQ254" s="26"/>
      <c r="HR254" s="26"/>
      <c r="HS254" s="26"/>
      <c r="HT254" s="26"/>
      <c r="HU254" s="26"/>
      <c r="HV254" s="26"/>
      <c r="HW254" s="26"/>
      <c r="HX254" s="26"/>
      <c r="HY254" s="26"/>
      <c r="HZ254" s="26"/>
      <c r="IA254" s="26"/>
      <c r="IB254" s="26"/>
      <c r="IC254" s="26"/>
      <c r="ID254" s="26"/>
      <c r="IE254" s="26"/>
      <c r="IF254" s="26"/>
      <c r="IG254" s="26"/>
      <c r="IH254" s="26"/>
      <c r="II254" s="26"/>
      <c r="IJ254" s="26"/>
    </row>
    <row r="255" spans="1:244"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c r="GD255" s="26"/>
      <c r="GE255" s="26"/>
      <c r="GF255" s="26"/>
      <c r="GG255" s="26"/>
      <c r="GH255" s="26"/>
      <c r="GI255" s="26"/>
      <c r="GJ255" s="26"/>
      <c r="GK255" s="26"/>
      <c r="GL255" s="26"/>
      <c r="GM255" s="26"/>
      <c r="GN255" s="26"/>
      <c r="GO255" s="26"/>
      <c r="GP255" s="26"/>
      <c r="GQ255" s="26"/>
      <c r="GR255" s="26"/>
      <c r="GS255" s="26"/>
      <c r="GT255" s="26"/>
      <c r="GU255" s="26"/>
      <c r="GV255" s="26"/>
      <c r="GW255" s="26"/>
      <c r="GX255" s="26"/>
      <c r="GY255" s="26"/>
      <c r="GZ255" s="26"/>
      <c r="HA255" s="26"/>
      <c r="HB255" s="26"/>
      <c r="HC255" s="26"/>
      <c r="HD255" s="26"/>
      <c r="HE255" s="26"/>
      <c r="HF255" s="26"/>
      <c r="HG255" s="26"/>
      <c r="HH255" s="26"/>
      <c r="HI255" s="26"/>
      <c r="HJ255" s="26"/>
      <c r="HK255" s="26"/>
      <c r="HL255" s="26"/>
      <c r="HM255" s="26"/>
      <c r="HN255" s="26"/>
      <c r="HO255" s="26"/>
      <c r="HP255" s="26"/>
      <c r="HQ255" s="26"/>
      <c r="HR255" s="26"/>
      <c r="HS255" s="26"/>
      <c r="HT255" s="26"/>
      <c r="HU255" s="26"/>
      <c r="HV255" s="26"/>
      <c r="HW255" s="26"/>
      <c r="HX255" s="26"/>
      <c r="HY255" s="26"/>
      <c r="HZ255" s="26"/>
      <c r="IA255" s="26"/>
      <c r="IB255" s="26"/>
      <c r="IC255" s="26"/>
      <c r="ID255" s="26"/>
      <c r="IE255" s="26"/>
      <c r="IF255" s="26"/>
      <c r="IG255" s="26"/>
      <c r="IH255" s="26"/>
      <c r="II255" s="26"/>
      <c r="IJ255" s="26"/>
    </row>
    <row r="256" spans="1:244"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row>
    <row r="257" spans="1:244"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c r="GF257" s="26"/>
      <c r="GG257" s="26"/>
      <c r="GH257" s="26"/>
      <c r="GI257" s="26"/>
      <c r="GJ257" s="26"/>
      <c r="GK257" s="26"/>
      <c r="GL257" s="26"/>
      <c r="GM257" s="26"/>
      <c r="GN257" s="26"/>
      <c r="GO257" s="26"/>
      <c r="GP257" s="26"/>
      <c r="GQ257" s="26"/>
      <c r="GR257" s="26"/>
      <c r="GS257" s="26"/>
      <c r="GT257" s="26"/>
      <c r="GU257" s="26"/>
      <c r="GV257" s="26"/>
      <c r="GW257" s="26"/>
      <c r="GX257" s="26"/>
      <c r="GY257" s="26"/>
      <c r="GZ257" s="26"/>
      <c r="HA257" s="26"/>
      <c r="HB257" s="26"/>
      <c r="HC257" s="26"/>
      <c r="HD257" s="26"/>
      <c r="HE257" s="26"/>
      <c r="HF257" s="26"/>
      <c r="HG257" s="26"/>
      <c r="HH257" s="26"/>
      <c r="HI257" s="26"/>
      <c r="HJ257" s="26"/>
      <c r="HK257" s="26"/>
      <c r="HL257" s="26"/>
      <c r="HM257" s="26"/>
      <c r="HN257" s="26"/>
      <c r="HO257" s="26"/>
      <c r="HP257" s="26"/>
      <c r="HQ257" s="26"/>
      <c r="HR257" s="26"/>
      <c r="HS257" s="26"/>
      <c r="HT257" s="26"/>
      <c r="HU257" s="26"/>
      <c r="HV257" s="26"/>
      <c r="HW257" s="26"/>
      <c r="HX257" s="26"/>
      <c r="HY257" s="26"/>
      <c r="HZ257" s="26"/>
      <c r="IA257" s="26"/>
      <c r="IB257" s="26"/>
      <c r="IC257" s="26"/>
      <c r="ID257" s="26"/>
      <c r="IE257" s="26"/>
      <c r="IF257" s="26"/>
      <c r="IG257" s="26"/>
      <c r="IH257" s="26"/>
      <c r="II257" s="26"/>
      <c r="IJ257" s="26"/>
    </row>
    <row r="258" spans="1:244"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c r="GD258" s="26"/>
      <c r="GE258" s="26"/>
      <c r="GF258" s="26"/>
      <c r="GG258" s="26"/>
      <c r="GH258" s="26"/>
      <c r="GI258" s="26"/>
      <c r="GJ258" s="26"/>
      <c r="GK258" s="26"/>
      <c r="GL258" s="26"/>
      <c r="GM258" s="26"/>
      <c r="GN258" s="26"/>
      <c r="GO258" s="26"/>
      <c r="GP258" s="26"/>
      <c r="GQ258" s="26"/>
      <c r="GR258" s="26"/>
      <c r="GS258" s="26"/>
      <c r="GT258" s="26"/>
      <c r="GU258" s="26"/>
      <c r="GV258" s="26"/>
      <c r="GW258" s="26"/>
      <c r="GX258" s="26"/>
      <c r="GY258" s="26"/>
      <c r="GZ258" s="26"/>
      <c r="HA258" s="26"/>
      <c r="HB258" s="26"/>
      <c r="HC258" s="26"/>
      <c r="HD258" s="26"/>
      <c r="HE258" s="26"/>
      <c r="HF258" s="26"/>
      <c r="HG258" s="26"/>
      <c r="HH258" s="26"/>
      <c r="HI258" s="26"/>
      <c r="HJ258" s="26"/>
      <c r="HK258" s="26"/>
      <c r="HL258" s="26"/>
      <c r="HM258" s="26"/>
      <c r="HN258" s="26"/>
      <c r="HO258" s="26"/>
      <c r="HP258" s="26"/>
      <c r="HQ258" s="26"/>
      <c r="HR258" s="26"/>
      <c r="HS258" s="26"/>
      <c r="HT258" s="26"/>
      <c r="HU258" s="26"/>
      <c r="HV258" s="26"/>
      <c r="HW258" s="26"/>
      <c r="HX258" s="26"/>
      <c r="HY258" s="26"/>
      <c r="HZ258" s="26"/>
      <c r="IA258" s="26"/>
      <c r="IB258" s="26"/>
      <c r="IC258" s="26"/>
      <c r="ID258" s="26"/>
      <c r="IE258" s="26"/>
      <c r="IF258" s="26"/>
      <c r="IG258" s="26"/>
      <c r="IH258" s="26"/>
      <c r="II258" s="26"/>
      <c r="IJ258" s="26"/>
    </row>
    <row r="259" spans="1:244"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c r="GD259" s="26"/>
      <c r="GE259" s="26"/>
      <c r="GF259" s="26"/>
      <c r="GG259" s="26"/>
      <c r="GH259" s="26"/>
      <c r="GI259" s="26"/>
      <c r="GJ259" s="26"/>
      <c r="GK259" s="26"/>
      <c r="GL259" s="26"/>
      <c r="GM259" s="26"/>
      <c r="GN259" s="26"/>
      <c r="GO259" s="26"/>
      <c r="GP259" s="26"/>
      <c r="GQ259" s="26"/>
      <c r="GR259" s="26"/>
      <c r="GS259" s="26"/>
      <c r="GT259" s="26"/>
      <c r="GU259" s="26"/>
      <c r="GV259" s="26"/>
      <c r="GW259" s="26"/>
      <c r="GX259" s="26"/>
      <c r="GY259" s="26"/>
      <c r="GZ259" s="26"/>
      <c r="HA259" s="26"/>
      <c r="HB259" s="26"/>
      <c r="HC259" s="26"/>
      <c r="HD259" s="26"/>
      <c r="HE259" s="26"/>
      <c r="HF259" s="26"/>
      <c r="HG259" s="26"/>
      <c r="HH259" s="26"/>
      <c r="HI259" s="26"/>
      <c r="HJ259" s="26"/>
      <c r="HK259" s="26"/>
      <c r="HL259" s="26"/>
      <c r="HM259" s="26"/>
      <c r="HN259" s="26"/>
      <c r="HO259" s="26"/>
      <c r="HP259" s="26"/>
      <c r="HQ259" s="26"/>
      <c r="HR259" s="26"/>
      <c r="HS259" s="26"/>
      <c r="HT259" s="26"/>
      <c r="HU259" s="26"/>
      <c r="HV259" s="26"/>
      <c r="HW259" s="26"/>
      <c r="HX259" s="26"/>
      <c r="HY259" s="26"/>
      <c r="HZ259" s="26"/>
      <c r="IA259" s="26"/>
      <c r="IB259" s="26"/>
      <c r="IC259" s="26"/>
      <c r="ID259" s="26"/>
      <c r="IE259" s="26"/>
      <c r="IF259" s="26"/>
      <c r="IG259" s="26"/>
      <c r="IH259" s="26"/>
      <c r="II259" s="26"/>
      <c r="IJ259" s="26"/>
    </row>
    <row r="260" spans="1:244"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row>
    <row r="261" spans="1:244"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c r="GF261" s="26"/>
      <c r="GG261" s="26"/>
      <c r="GH261" s="26"/>
      <c r="GI261" s="26"/>
      <c r="GJ261" s="26"/>
      <c r="GK261" s="26"/>
      <c r="GL261" s="26"/>
      <c r="GM261" s="26"/>
      <c r="GN261" s="26"/>
      <c r="GO261" s="26"/>
      <c r="GP261" s="26"/>
      <c r="GQ261" s="26"/>
      <c r="GR261" s="26"/>
      <c r="GS261" s="26"/>
      <c r="GT261" s="26"/>
      <c r="GU261" s="26"/>
      <c r="GV261" s="26"/>
      <c r="GW261" s="26"/>
      <c r="GX261" s="26"/>
      <c r="GY261" s="26"/>
      <c r="GZ261" s="26"/>
      <c r="HA261" s="26"/>
      <c r="HB261" s="26"/>
      <c r="HC261" s="26"/>
      <c r="HD261" s="26"/>
      <c r="HE261" s="26"/>
      <c r="HF261" s="26"/>
      <c r="HG261" s="26"/>
      <c r="HH261" s="26"/>
      <c r="HI261" s="26"/>
      <c r="HJ261" s="26"/>
      <c r="HK261" s="26"/>
      <c r="HL261" s="26"/>
      <c r="HM261" s="26"/>
      <c r="HN261" s="26"/>
      <c r="HO261" s="26"/>
      <c r="HP261" s="26"/>
      <c r="HQ261" s="26"/>
      <c r="HR261" s="26"/>
      <c r="HS261" s="26"/>
      <c r="HT261" s="26"/>
      <c r="HU261" s="26"/>
      <c r="HV261" s="26"/>
      <c r="HW261" s="26"/>
      <c r="HX261" s="26"/>
      <c r="HY261" s="26"/>
      <c r="HZ261" s="26"/>
      <c r="IA261" s="26"/>
      <c r="IB261" s="26"/>
      <c r="IC261" s="26"/>
      <c r="ID261" s="26"/>
      <c r="IE261" s="26"/>
      <c r="IF261" s="26"/>
      <c r="IG261" s="26"/>
      <c r="IH261" s="26"/>
      <c r="II261" s="26"/>
      <c r="IJ261" s="26"/>
    </row>
    <row r="262" spans="1:244"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c r="GD262" s="26"/>
      <c r="GE262" s="26"/>
      <c r="GF262" s="26"/>
      <c r="GG262" s="26"/>
      <c r="GH262" s="26"/>
      <c r="GI262" s="26"/>
      <c r="GJ262" s="26"/>
      <c r="GK262" s="26"/>
      <c r="GL262" s="26"/>
      <c r="GM262" s="26"/>
      <c r="GN262" s="26"/>
      <c r="GO262" s="26"/>
      <c r="GP262" s="26"/>
      <c r="GQ262" s="26"/>
      <c r="GR262" s="26"/>
      <c r="GS262" s="26"/>
      <c r="GT262" s="26"/>
      <c r="GU262" s="26"/>
      <c r="GV262" s="26"/>
      <c r="GW262" s="26"/>
      <c r="GX262" s="26"/>
      <c r="GY262" s="26"/>
      <c r="GZ262" s="26"/>
      <c r="HA262" s="26"/>
      <c r="HB262" s="26"/>
      <c r="HC262" s="26"/>
      <c r="HD262" s="26"/>
      <c r="HE262" s="26"/>
      <c r="HF262" s="26"/>
      <c r="HG262" s="26"/>
      <c r="HH262" s="26"/>
      <c r="HI262" s="26"/>
      <c r="HJ262" s="26"/>
      <c r="HK262" s="26"/>
      <c r="HL262" s="26"/>
      <c r="HM262" s="26"/>
      <c r="HN262" s="26"/>
      <c r="HO262" s="26"/>
      <c r="HP262" s="26"/>
      <c r="HQ262" s="26"/>
      <c r="HR262" s="26"/>
      <c r="HS262" s="26"/>
      <c r="HT262" s="26"/>
      <c r="HU262" s="26"/>
      <c r="HV262" s="26"/>
      <c r="HW262" s="26"/>
      <c r="HX262" s="26"/>
      <c r="HY262" s="26"/>
      <c r="HZ262" s="26"/>
      <c r="IA262" s="26"/>
      <c r="IB262" s="26"/>
      <c r="IC262" s="26"/>
      <c r="ID262" s="26"/>
      <c r="IE262" s="26"/>
      <c r="IF262" s="26"/>
      <c r="IG262" s="26"/>
      <c r="IH262" s="26"/>
      <c r="II262" s="26"/>
      <c r="IJ262" s="26"/>
    </row>
    <row r="263" spans="1:244"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c r="GD263" s="26"/>
      <c r="GE263" s="26"/>
      <c r="GF263" s="26"/>
      <c r="GG263" s="26"/>
      <c r="GH263" s="26"/>
      <c r="GI263" s="26"/>
      <c r="GJ263" s="26"/>
      <c r="GK263" s="26"/>
      <c r="GL263" s="26"/>
      <c r="GM263" s="26"/>
      <c r="GN263" s="26"/>
      <c r="GO263" s="26"/>
      <c r="GP263" s="26"/>
      <c r="GQ263" s="26"/>
      <c r="GR263" s="26"/>
      <c r="GS263" s="26"/>
      <c r="GT263" s="26"/>
      <c r="GU263" s="26"/>
      <c r="GV263" s="26"/>
      <c r="GW263" s="26"/>
      <c r="GX263" s="26"/>
      <c r="GY263" s="26"/>
      <c r="GZ263" s="26"/>
      <c r="HA263" s="26"/>
      <c r="HB263" s="26"/>
      <c r="HC263" s="26"/>
      <c r="HD263" s="26"/>
      <c r="HE263" s="26"/>
      <c r="HF263" s="26"/>
      <c r="HG263" s="26"/>
      <c r="HH263" s="26"/>
      <c r="HI263" s="26"/>
      <c r="HJ263" s="26"/>
      <c r="HK263" s="26"/>
      <c r="HL263" s="26"/>
      <c r="HM263" s="26"/>
      <c r="HN263" s="26"/>
      <c r="HO263" s="26"/>
      <c r="HP263" s="26"/>
      <c r="HQ263" s="26"/>
      <c r="HR263" s="26"/>
      <c r="HS263" s="26"/>
      <c r="HT263" s="26"/>
      <c r="HU263" s="26"/>
      <c r="HV263" s="26"/>
      <c r="HW263" s="26"/>
      <c r="HX263" s="26"/>
      <c r="HY263" s="26"/>
      <c r="HZ263" s="26"/>
      <c r="IA263" s="26"/>
      <c r="IB263" s="26"/>
      <c r="IC263" s="26"/>
      <c r="ID263" s="26"/>
      <c r="IE263" s="26"/>
      <c r="IF263" s="26"/>
      <c r="IG263" s="26"/>
      <c r="IH263" s="26"/>
      <c r="II263" s="26"/>
      <c r="IJ263" s="26"/>
    </row>
    <row r="264" spans="1:244"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row>
    <row r="265" spans="1:244"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c r="IA265" s="26"/>
      <c r="IB265" s="26"/>
      <c r="IC265" s="26"/>
      <c r="ID265" s="26"/>
      <c r="IE265" s="26"/>
      <c r="IF265" s="26"/>
      <c r="IG265" s="26"/>
      <c r="IH265" s="26"/>
      <c r="II265" s="26"/>
      <c r="IJ265" s="26"/>
    </row>
    <row r="266" spans="1:244"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c r="GD266" s="26"/>
      <c r="GE266" s="26"/>
      <c r="GF266" s="26"/>
      <c r="GG266" s="26"/>
      <c r="GH266" s="26"/>
      <c r="GI266" s="26"/>
      <c r="GJ266" s="26"/>
      <c r="GK266" s="26"/>
      <c r="GL266" s="26"/>
      <c r="GM266" s="26"/>
      <c r="GN266" s="26"/>
      <c r="GO266" s="26"/>
      <c r="GP266" s="26"/>
      <c r="GQ266" s="26"/>
      <c r="GR266" s="26"/>
      <c r="GS266" s="26"/>
      <c r="GT266" s="26"/>
      <c r="GU266" s="26"/>
      <c r="GV266" s="26"/>
      <c r="GW266" s="26"/>
      <c r="GX266" s="26"/>
      <c r="GY266" s="26"/>
      <c r="GZ266" s="26"/>
      <c r="HA266" s="26"/>
      <c r="HB266" s="26"/>
      <c r="HC266" s="26"/>
      <c r="HD266" s="26"/>
      <c r="HE266" s="26"/>
      <c r="HF266" s="26"/>
      <c r="HG266" s="26"/>
      <c r="HH266" s="26"/>
      <c r="HI266" s="26"/>
      <c r="HJ266" s="26"/>
      <c r="HK266" s="26"/>
      <c r="HL266" s="26"/>
      <c r="HM266" s="26"/>
      <c r="HN266" s="26"/>
      <c r="HO266" s="26"/>
      <c r="HP266" s="26"/>
      <c r="HQ266" s="26"/>
      <c r="HR266" s="26"/>
      <c r="HS266" s="26"/>
      <c r="HT266" s="26"/>
      <c r="HU266" s="26"/>
      <c r="HV266" s="26"/>
      <c r="HW266" s="26"/>
      <c r="HX266" s="26"/>
      <c r="HY266" s="26"/>
      <c r="HZ266" s="26"/>
      <c r="IA266" s="26"/>
      <c r="IB266" s="26"/>
      <c r="IC266" s="26"/>
      <c r="ID266" s="26"/>
      <c r="IE266" s="26"/>
      <c r="IF266" s="26"/>
      <c r="IG266" s="26"/>
      <c r="IH266" s="26"/>
      <c r="II266" s="26"/>
      <c r="IJ266" s="26"/>
    </row>
    <row r="267" spans="1:244"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c r="GD267" s="26"/>
      <c r="GE267" s="26"/>
      <c r="GF267" s="26"/>
      <c r="GG267" s="26"/>
      <c r="GH267" s="26"/>
      <c r="GI267" s="26"/>
      <c r="GJ267" s="26"/>
      <c r="GK267" s="26"/>
      <c r="GL267" s="26"/>
      <c r="GM267" s="26"/>
      <c r="GN267" s="26"/>
      <c r="GO267" s="26"/>
      <c r="GP267" s="26"/>
      <c r="GQ267" s="26"/>
      <c r="GR267" s="26"/>
      <c r="GS267" s="26"/>
      <c r="GT267" s="26"/>
      <c r="GU267" s="26"/>
      <c r="GV267" s="26"/>
      <c r="GW267" s="26"/>
      <c r="GX267" s="26"/>
      <c r="GY267" s="26"/>
      <c r="GZ267" s="26"/>
      <c r="HA267" s="26"/>
      <c r="HB267" s="26"/>
      <c r="HC267" s="26"/>
      <c r="HD267" s="26"/>
      <c r="HE267" s="26"/>
      <c r="HF267" s="26"/>
      <c r="HG267" s="26"/>
      <c r="HH267" s="26"/>
      <c r="HI267" s="26"/>
      <c r="HJ267" s="26"/>
      <c r="HK267" s="26"/>
      <c r="HL267" s="26"/>
      <c r="HM267" s="26"/>
      <c r="HN267" s="26"/>
      <c r="HO267" s="26"/>
      <c r="HP267" s="26"/>
      <c r="HQ267" s="26"/>
      <c r="HR267" s="26"/>
      <c r="HS267" s="26"/>
      <c r="HT267" s="26"/>
      <c r="HU267" s="26"/>
      <c r="HV267" s="26"/>
      <c r="HW267" s="26"/>
      <c r="HX267" s="26"/>
      <c r="HY267" s="26"/>
      <c r="HZ267" s="26"/>
      <c r="IA267" s="26"/>
      <c r="IB267" s="26"/>
      <c r="IC267" s="26"/>
      <c r="ID267" s="26"/>
      <c r="IE267" s="26"/>
      <c r="IF267" s="26"/>
      <c r="IG267" s="26"/>
      <c r="IH267" s="26"/>
      <c r="II267" s="26"/>
      <c r="IJ267" s="26"/>
    </row>
    <row r="268" spans="1:244"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c r="IA268" s="26"/>
      <c r="IB268" s="26"/>
      <c r="IC268" s="26"/>
      <c r="ID268" s="26"/>
      <c r="IE268" s="26"/>
      <c r="IF268" s="26"/>
      <c r="IG268" s="26"/>
      <c r="IH268" s="26"/>
      <c r="II268" s="26"/>
      <c r="IJ268" s="26"/>
    </row>
    <row r="269" spans="1:244"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c r="GF269" s="26"/>
      <c r="GG269" s="26"/>
      <c r="GH269" s="26"/>
      <c r="GI269" s="26"/>
      <c r="GJ269" s="26"/>
      <c r="GK269" s="26"/>
      <c r="GL269" s="26"/>
      <c r="GM269" s="26"/>
      <c r="GN269" s="26"/>
      <c r="GO269" s="26"/>
      <c r="GP269" s="26"/>
      <c r="GQ269" s="26"/>
      <c r="GR269" s="26"/>
      <c r="GS269" s="26"/>
      <c r="GT269" s="26"/>
      <c r="GU269" s="26"/>
      <c r="GV269" s="26"/>
      <c r="GW269" s="26"/>
      <c r="GX269" s="26"/>
      <c r="GY269" s="26"/>
      <c r="GZ269" s="26"/>
      <c r="HA269" s="26"/>
      <c r="HB269" s="26"/>
      <c r="HC269" s="26"/>
      <c r="HD269" s="26"/>
      <c r="HE269" s="26"/>
      <c r="HF269" s="26"/>
      <c r="HG269" s="26"/>
      <c r="HH269" s="26"/>
      <c r="HI269" s="26"/>
      <c r="HJ269" s="26"/>
      <c r="HK269" s="26"/>
      <c r="HL269" s="26"/>
      <c r="HM269" s="26"/>
      <c r="HN269" s="26"/>
      <c r="HO269" s="26"/>
      <c r="HP269" s="26"/>
      <c r="HQ269" s="26"/>
      <c r="HR269" s="26"/>
      <c r="HS269" s="26"/>
      <c r="HT269" s="26"/>
      <c r="HU269" s="26"/>
      <c r="HV269" s="26"/>
      <c r="HW269" s="26"/>
      <c r="HX269" s="26"/>
      <c r="HY269" s="26"/>
      <c r="HZ269" s="26"/>
      <c r="IA269" s="26"/>
      <c r="IB269" s="26"/>
      <c r="IC269" s="26"/>
      <c r="ID269" s="26"/>
      <c r="IE269" s="26"/>
      <c r="IF269" s="26"/>
      <c r="IG269" s="26"/>
      <c r="IH269" s="26"/>
      <c r="II269" s="26"/>
      <c r="IJ269" s="26"/>
    </row>
    <row r="270" spans="1:244"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c r="GD270" s="26"/>
      <c r="GE270" s="26"/>
      <c r="GF270" s="26"/>
      <c r="GG270" s="26"/>
      <c r="GH270" s="26"/>
      <c r="GI270" s="26"/>
      <c r="GJ270" s="26"/>
      <c r="GK270" s="26"/>
      <c r="GL270" s="26"/>
      <c r="GM270" s="26"/>
      <c r="GN270" s="26"/>
      <c r="GO270" s="26"/>
      <c r="GP270" s="26"/>
      <c r="GQ270" s="26"/>
      <c r="GR270" s="26"/>
      <c r="GS270" s="26"/>
      <c r="GT270" s="26"/>
      <c r="GU270" s="26"/>
      <c r="GV270" s="26"/>
      <c r="GW270" s="26"/>
      <c r="GX270" s="26"/>
      <c r="GY270" s="26"/>
      <c r="GZ270" s="26"/>
      <c r="HA270" s="26"/>
      <c r="HB270" s="26"/>
      <c r="HC270" s="26"/>
      <c r="HD270" s="26"/>
      <c r="HE270" s="26"/>
      <c r="HF270" s="26"/>
      <c r="HG270" s="26"/>
      <c r="HH270" s="26"/>
      <c r="HI270" s="26"/>
      <c r="HJ270" s="26"/>
      <c r="HK270" s="26"/>
      <c r="HL270" s="26"/>
      <c r="HM270" s="26"/>
      <c r="HN270" s="26"/>
      <c r="HO270" s="26"/>
      <c r="HP270" s="26"/>
      <c r="HQ270" s="26"/>
      <c r="HR270" s="26"/>
      <c r="HS270" s="26"/>
      <c r="HT270" s="26"/>
      <c r="HU270" s="26"/>
      <c r="HV270" s="26"/>
      <c r="HW270" s="26"/>
      <c r="HX270" s="26"/>
      <c r="HY270" s="26"/>
      <c r="HZ270" s="26"/>
      <c r="IA270" s="26"/>
      <c r="IB270" s="26"/>
      <c r="IC270" s="26"/>
      <c r="ID270" s="26"/>
      <c r="IE270" s="26"/>
      <c r="IF270" s="26"/>
      <c r="IG270" s="26"/>
      <c r="IH270" s="26"/>
      <c r="II270" s="26"/>
      <c r="IJ270" s="26"/>
    </row>
    <row r="271" spans="1:244"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c r="GD271" s="26"/>
      <c r="GE271" s="26"/>
      <c r="GF271" s="26"/>
      <c r="GG271" s="26"/>
      <c r="GH271" s="26"/>
      <c r="GI271" s="26"/>
      <c r="GJ271" s="26"/>
      <c r="GK271" s="26"/>
      <c r="GL271" s="26"/>
      <c r="GM271" s="26"/>
      <c r="GN271" s="26"/>
      <c r="GO271" s="26"/>
      <c r="GP271" s="26"/>
      <c r="GQ271" s="26"/>
      <c r="GR271" s="26"/>
      <c r="GS271" s="26"/>
      <c r="GT271" s="26"/>
      <c r="GU271" s="26"/>
      <c r="GV271" s="26"/>
      <c r="GW271" s="26"/>
      <c r="GX271" s="26"/>
      <c r="GY271" s="26"/>
      <c r="GZ271" s="26"/>
      <c r="HA271" s="26"/>
      <c r="HB271" s="26"/>
      <c r="HC271" s="26"/>
      <c r="HD271" s="26"/>
      <c r="HE271" s="26"/>
      <c r="HF271" s="26"/>
      <c r="HG271" s="26"/>
      <c r="HH271" s="26"/>
      <c r="HI271" s="26"/>
      <c r="HJ271" s="26"/>
      <c r="HK271" s="26"/>
      <c r="HL271" s="26"/>
      <c r="HM271" s="26"/>
      <c r="HN271" s="26"/>
      <c r="HO271" s="26"/>
      <c r="HP271" s="26"/>
      <c r="HQ271" s="26"/>
      <c r="HR271" s="26"/>
      <c r="HS271" s="26"/>
      <c r="HT271" s="26"/>
      <c r="HU271" s="26"/>
      <c r="HV271" s="26"/>
      <c r="HW271" s="26"/>
      <c r="HX271" s="26"/>
      <c r="HY271" s="26"/>
      <c r="HZ271" s="26"/>
      <c r="IA271" s="26"/>
      <c r="IB271" s="26"/>
      <c r="IC271" s="26"/>
      <c r="ID271" s="26"/>
      <c r="IE271" s="26"/>
      <c r="IF271" s="26"/>
      <c r="IG271" s="26"/>
      <c r="IH271" s="26"/>
      <c r="II271" s="26"/>
      <c r="IJ271" s="26"/>
    </row>
    <row r="272" spans="1:244"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row>
    <row r="273" spans="1:244"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c r="GF273" s="26"/>
      <c r="GG273" s="26"/>
      <c r="GH273" s="26"/>
      <c r="GI273" s="26"/>
      <c r="GJ273" s="26"/>
      <c r="GK273" s="26"/>
      <c r="GL273" s="26"/>
      <c r="GM273" s="26"/>
      <c r="GN273" s="26"/>
      <c r="GO273" s="26"/>
      <c r="GP273" s="26"/>
      <c r="GQ273" s="26"/>
      <c r="GR273" s="26"/>
      <c r="GS273" s="26"/>
      <c r="GT273" s="26"/>
      <c r="GU273" s="26"/>
      <c r="GV273" s="26"/>
      <c r="GW273" s="26"/>
      <c r="GX273" s="26"/>
      <c r="GY273" s="26"/>
      <c r="GZ273" s="26"/>
      <c r="HA273" s="26"/>
      <c r="HB273" s="26"/>
      <c r="HC273" s="26"/>
      <c r="HD273" s="26"/>
      <c r="HE273" s="26"/>
      <c r="HF273" s="26"/>
      <c r="HG273" s="26"/>
      <c r="HH273" s="26"/>
      <c r="HI273" s="26"/>
      <c r="HJ273" s="26"/>
      <c r="HK273" s="26"/>
      <c r="HL273" s="26"/>
      <c r="HM273" s="26"/>
      <c r="HN273" s="26"/>
      <c r="HO273" s="26"/>
      <c r="HP273" s="26"/>
      <c r="HQ273" s="26"/>
      <c r="HR273" s="26"/>
      <c r="HS273" s="26"/>
      <c r="HT273" s="26"/>
      <c r="HU273" s="26"/>
      <c r="HV273" s="26"/>
      <c r="HW273" s="26"/>
      <c r="HX273" s="26"/>
      <c r="HY273" s="26"/>
      <c r="HZ273" s="26"/>
      <c r="IA273" s="26"/>
      <c r="IB273" s="26"/>
      <c r="IC273" s="26"/>
      <c r="ID273" s="26"/>
      <c r="IE273" s="26"/>
      <c r="IF273" s="26"/>
      <c r="IG273" s="26"/>
      <c r="IH273" s="26"/>
      <c r="II273" s="26"/>
      <c r="IJ273" s="26"/>
    </row>
    <row r="274" spans="1:244"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c r="GD274" s="26"/>
      <c r="GE274" s="26"/>
      <c r="GF274" s="26"/>
      <c r="GG274" s="26"/>
      <c r="GH274" s="26"/>
      <c r="GI274" s="26"/>
      <c r="GJ274" s="26"/>
      <c r="GK274" s="26"/>
      <c r="GL274" s="26"/>
      <c r="GM274" s="26"/>
      <c r="GN274" s="26"/>
      <c r="GO274" s="26"/>
      <c r="GP274" s="26"/>
      <c r="GQ274" s="26"/>
      <c r="GR274" s="26"/>
      <c r="GS274" s="26"/>
      <c r="GT274" s="26"/>
      <c r="GU274" s="26"/>
      <c r="GV274" s="26"/>
      <c r="GW274" s="26"/>
      <c r="GX274" s="26"/>
      <c r="GY274" s="26"/>
      <c r="GZ274" s="26"/>
      <c r="HA274" s="26"/>
      <c r="HB274" s="26"/>
      <c r="HC274" s="26"/>
      <c r="HD274" s="26"/>
      <c r="HE274" s="26"/>
      <c r="HF274" s="26"/>
      <c r="HG274" s="26"/>
      <c r="HH274" s="26"/>
      <c r="HI274" s="26"/>
      <c r="HJ274" s="26"/>
      <c r="HK274" s="26"/>
      <c r="HL274" s="26"/>
      <c r="HM274" s="26"/>
      <c r="HN274" s="26"/>
      <c r="HO274" s="26"/>
      <c r="HP274" s="26"/>
      <c r="HQ274" s="26"/>
      <c r="HR274" s="26"/>
      <c r="HS274" s="26"/>
      <c r="HT274" s="26"/>
      <c r="HU274" s="26"/>
      <c r="HV274" s="26"/>
      <c r="HW274" s="26"/>
      <c r="HX274" s="26"/>
      <c r="HY274" s="26"/>
      <c r="HZ274" s="26"/>
      <c r="IA274" s="26"/>
      <c r="IB274" s="26"/>
      <c r="IC274" s="26"/>
      <c r="ID274" s="26"/>
      <c r="IE274" s="26"/>
      <c r="IF274" s="26"/>
      <c r="IG274" s="26"/>
      <c r="IH274" s="26"/>
      <c r="II274" s="26"/>
      <c r="IJ274" s="26"/>
    </row>
    <row r="275" spans="1:244"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c r="GD275" s="26"/>
      <c r="GE275" s="26"/>
      <c r="GF275" s="26"/>
      <c r="GG275" s="26"/>
      <c r="GH275" s="26"/>
      <c r="GI275" s="26"/>
      <c r="GJ275" s="26"/>
      <c r="GK275" s="26"/>
      <c r="GL275" s="26"/>
      <c r="GM275" s="26"/>
      <c r="GN275" s="26"/>
      <c r="GO275" s="26"/>
      <c r="GP275" s="26"/>
      <c r="GQ275" s="26"/>
      <c r="GR275" s="26"/>
      <c r="GS275" s="26"/>
      <c r="GT275" s="26"/>
      <c r="GU275" s="26"/>
      <c r="GV275" s="26"/>
      <c r="GW275" s="26"/>
      <c r="GX275" s="26"/>
      <c r="GY275" s="26"/>
      <c r="GZ275" s="26"/>
      <c r="HA275" s="26"/>
      <c r="HB275" s="26"/>
      <c r="HC275" s="26"/>
      <c r="HD275" s="26"/>
      <c r="HE275" s="26"/>
      <c r="HF275" s="26"/>
      <c r="HG275" s="26"/>
      <c r="HH275" s="26"/>
      <c r="HI275" s="26"/>
      <c r="HJ275" s="26"/>
      <c r="HK275" s="26"/>
      <c r="HL275" s="26"/>
      <c r="HM275" s="26"/>
      <c r="HN275" s="26"/>
      <c r="HO275" s="26"/>
      <c r="HP275" s="26"/>
      <c r="HQ275" s="26"/>
      <c r="HR275" s="26"/>
      <c r="HS275" s="26"/>
      <c r="HT275" s="26"/>
      <c r="HU275" s="26"/>
      <c r="HV275" s="26"/>
      <c r="HW275" s="26"/>
      <c r="HX275" s="26"/>
      <c r="HY275" s="26"/>
      <c r="HZ275" s="26"/>
      <c r="IA275" s="26"/>
      <c r="IB275" s="26"/>
      <c r="IC275" s="26"/>
      <c r="ID275" s="26"/>
      <c r="IE275" s="26"/>
      <c r="IF275" s="26"/>
      <c r="IG275" s="26"/>
      <c r="IH275" s="26"/>
      <c r="II275" s="26"/>
      <c r="IJ275" s="26"/>
    </row>
    <row r="276" spans="1:244"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row>
    <row r="277" spans="1:244"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c r="GF277" s="26"/>
      <c r="GG277" s="26"/>
      <c r="GH277" s="26"/>
      <c r="GI277" s="26"/>
      <c r="GJ277" s="26"/>
      <c r="GK277" s="26"/>
      <c r="GL277" s="26"/>
      <c r="GM277" s="26"/>
      <c r="GN277" s="26"/>
      <c r="GO277" s="26"/>
      <c r="GP277" s="26"/>
      <c r="GQ277" s="26"/>
      <c r="GR277" s="26"/>
      <c r="GS277" s="26"/>
      <c r="GT277" s="26"/>
      <c r="GU277" s="26"/>
      <c r="GV277" s="26"/>
      <c r="GW277" s="26"/>
      <c r="GX277" s="26"/>
      <c r="GY277" s="26"/>
      <c r="GZ277" s="26"/>
      <c r="HA277" s="26"/>
      <c r="HB277" s="26"/>
      <c r="HC277" s="26"/>
      <c r="HD277" s="26"/>
      <c r="HE277" s="26"/>
      <c r="HF277" s="26"/>
      <c r="HG277" s="26"/>
      <c r="HH277" s="26"/>
      <c r="HI277" s="26"/>
      <c r="HJ277" s="26"/>
      <c r="HK277" s="26"/>
      <c r="HL277" s="26"/>
      <c r="HM277" s="26"/>
      <c r="HN277" s="26"/>
      <c r="HO277" s="26"/>
      <c r="HP277" s="26"/>
      <c r="HQ277" s="26"/>
      <c r="HR277" s="26"/>
      <c r="HS277" s="26"/>
      <c r="HT277" s="26"/>
      <c r="HU277" s="26"/>
      <c r="HV277" s="26"/>
      <c r="HW277" s="26"/>
      <c r="HX277" s="26"/>
      <c r="HY277" s="26"/>
      <c r="HZ277" s="26"/>
      <c r="IA277" s="26"/>
      <c r="IB277" s="26"/>
      <c r="IC277" s="26"/>
      <c r="ID277" s="26"/>
      <c r="IE277" s="26"/>
      <c r="IF277" s="26"/>
      <c r="IG277" s="26"/>
      <c r="IH277" s="26"/>
      <c r="II277" s="26"/>
      <c r="IJ277" s="26"/>
    </row>
    <row r="278" spans="1:244"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c r="GD278" s="26"/>
      <c r="GE278" s="26"/>
      <c r="GF278" s="26"/>
      <c r="GG278" s="26"/>
      <c r="GH278" s="26"/>
      <c r="GI278" s="26"/>
      <c r="GJ278" s="26"/>
      <c r="GK278" s="26"/>
      <c r="GL278" s="26"/>
      <c r="GM278" s="26"/>
      <c r="GN278" s="26"/>
      <c r="GO278" s="26"/>
      <c r="GP278" s="26"/>
      <c r="GQ278" s="26"/>
      <c r="GR278" s="26"/>
      <c r="GS278" s="26"/>
      <c r="GT278" s="26"/>
      <c r="GU278" s="26"/>
      <c r="GV278" s="26"/>
      <c r="GW278" s="26"/>
      <c r="GX278" s="26"/>
      <c r="GY278" s="26"/>
      <c r="GZ278" s="26"/>
      <c r="HA278" s="26"/>
      <c r="HB278" s="26"/>
      <c r="HC278" s="26"/>
      <c r="HD278" s="26"/>
      <c r="HE278" s="26"/>
      <c r="HF278" s="26"/>
      <c r="HG278" s="26"/>
      <c r="HH278" s="26"/>
      <c r="HI278" s="26"/>
      <c r="HJ278" s="26"/>
      <c r="HK278" s="26"/>
      <c r="HL278" s="26"/>
      <c r="HM278" s="26"/>
      <c r="HN278" s="26"/>
      <c r="HO278" s="26"/>
      <c r="HP278" s="26"/>
      <c r="HQ278" s="26"/>
      <c r="HR278" s="26"/>
      <c r="HS278" s="26"/>
      <c r="HT278" s="26"/>
      <c r="HU278" s="26"/>
      <c r="HV278" s="26"/>
      <c r="HW278" s="26"/>
      <c r="HX278" s="26"/>
      <c r="HY278" s="26"/>
      <c r="HZ278" s="26"/>
      <c r="IA278" s="26"/>
      <c r="IB278" s="26"/>
      <c r="IC278" s="26"/>
      <c r="ID278" s="26"/>
      <c r="IE278" s="26"/>
      <c r="IF278" s="26"/>
      <c r="IG278" s="26"/>
      <c r="IH278" s="26"/>
      <c r="II278" s="26"/>
      <c r="IJ278" s="26"/>
    </row>
    <row r="279" spans="1:244"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c r="GD279" s="26"/>
      <c r="GE279" s="26"/>
      <c r="GF279" s="26"/>
      <c r="GG279" s="26"/>
      <c r="GH279" s="26"/>
      <c r="GI279" s="26"/>
      <c r="GJ279" s="26"/>
      <c r="GK279" s="26"/>
      <c r="GL279" s="26"/>
      <c r="GM279" s="26"/>
      <c r="GN279" s="26"/>
      <c r="GO279" s="26"/>
      <c r="GP279" s="26"/>
      <c r="GQ279" s="26"/>
      <c r="GR279" s="26"/>
      <c r="GS279" s="26"/>
      <c r="GT279" s="26"/>
      <c r="GU279" s="26"/>
      <c r="GV279" s="26"/>
      <c r="GW279" s="26"/>
      <c r="GX279" s="26"/>
      <c r="GY279" s="26"/>
      <c r="GZ279" s="26"/>
      <c r="HA279" s="26"/>
      <c r="HB279" s="26"/>
      <c r="HC279" s="26"/>
      <c r="HD279" s="26"/>
      <c r="HE279" s="26"/>
      <c r="HF279" s="26"/>
      <c r="HG279" s="26"/>
      <c r="HH279" s="26"/>
      <c r="HI279" s="26"/>
      <c r="HJ279" s="26"/>
      <c r="HK279" s="26"/>
      <c r="HL279" s="26"/>
      <c r="HM279" s="26"/>
      <c r="HN279" s="26"/>
      <c r="HO279" s="26"/>
      <c r="HP279" s="26"/>
      <c r="HQ279" s="26"/>
      <c r="HR279" s="26"/>
      <c r="HS279" s="26"/>
      <c r="HT279" s="26"/>
      <c r="HU279" s="26"/>
      <c r="HV279" s="26"/>
      <c r="HW279" s="26"/>
      <c r="HX279" s="26"/>
      <c r="HY279" s="26"/>
      <c r="HZ279" s="26"/>
      <c r="IA279" s="26"/>
      <c r="IB279" s="26"/>
      <c r="IC279" s="26"/>
      <c r="ID279" s="26"/>
      <c r="IE279" s="26"/>
      <c r="IF279" s="26"/>
      <c r="IG279" s="26"/>
      <c r="IH279" s="26"/>
      <c r="II279" s="26"/>
      <c r="IJ279" s="26"/>
    </row>
    <row r="280" spans="1:244"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row>
    <row r="281" spans="1:244"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c r="GD281" s="26"/>
      <c r="GE281" s="26"/>
      <c r="GF281" s="26"/>
      <c r="GG281" s="26"/>
      <c r="GH281" s="26"/>
      <c r="GI281" s="26"/>
      <c r="GJ281" s="26"/>
      <c r="GK281" s="26"/>
      <c r="GL281" s="26"/>
      <c r="GM281" s="26"/>
      <c r="GN281" s="26"/>
      <c r="GO281" s="26"/>
      <c r="GP281" s="26"/>
      <c r="GQ281" s="26"/>
      <c r="GR281" s="26"/>
      <c r="GS281" s="26"/>
      <c r="GT281" s="26"/>
      <c r="GU281" s="26"/>
      <c r="GV281" s="26"/>
      <c r="GW281" s="26"/>
      <c r="GX281" s="26"/>
      <c r="GY281" s="26"/>
      <c r="GZ281" s="26"/>
      <c r="HA281" s="26"/>
      <c r="HB281" s="26"/>
      <c r="HC281" s="26"/>
      <c r="HD281" s="26"/>
      <c r="HE281" s="26"/>
      <c r="HF281" s="26"/>
      <c r="HG281" s="26"/>
      <c r="HH281" s="26"/>
      <c r="HI281" s="26"/>
      <c r="HJ281" s="26"/>
      <c r="HK281" s="26"/>
      <c r="HL281" s="26"/>
      <c r="HM281" s="26"/>
      <c r="HN281" s="26"/>
      <c r="HO281" s="26"/>
      <c r="HP281" s="26"/>
      <c r="HQ281" s="26"/>
      <c r="HR281" s="26"/>
      <c r="HS281" s="26"/>
      <c r="HT281" s="26"/>
      <c r="HU281" s="26"/>
      <c r="HV281" s="26"/>
      <c r="HW281" s="26"/>
      <c r="HX281" s="26"/>
      <c r="HY281" s="26"/>
      <c r="HZ281" s="26"/>
      <c r="IA281" s="26"/>
      <c r="IB281" s="26"/>
      <c r="IC281" s="26"/>
      <c r="ID281" s="26"/>
      <c r="IE281" s="26"/>
      <c r="IF281" s="26"/>
      <c r="IG281" s="26"/>
      <c r="IH281" s="26"/>
      <c r="II281" s="26"/>
      <c r="IJ281" s="26"/>
    </row>
    <row r="282" spans="1:244"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c r="GD282" s="26"/>
      <c r="GE282" s="26"/>
      <c r="GF282" s="26"/>
      <c r="GG282" s="26"/>
      <c r="GH282" s="26"/>
      <c r="GI282" s="26"/>
      <c r="GJ282" s="26"/>
      <c r="GK282" s="26"/>
      <c r="GL282" s="26"/>
      <c r="GM282" s="26"/>
      <c r="GN282" s="26"/>
      <c r="GO282" s="26"/>
      <c r="GP282" s="26"/>
      <c r="GQ282" s="26"/>
      <c r="GR282" s="26"/>
      <c r="GS282" s="26"/>
      <c r="GT282" s="26"/>
      <c r="GU282" s="26"/>
      <c r="GV282" s="26"/>
      <c r="GW282" s="26"/>
      <c r="GX282" s="26"/>
      <c r="GY282" s="26"/>
      <c r="GZ282" s="26"/>
      <c r="HA282" s="26"/>
      <c r="HB282" s="26"/>
      <c r="HC282" s="26"/>
      <c r="HD282" s="26"/>
      <c r="HE282" s="26"/>
      <c r="HF282" s="26"/>
      <c r="HG282" s="26"/>
      <c r="HH282" s="26"/>
      <c r="HI282" s="26"/>
      <c r="HJ282" s="26"/>
      <c r="HK282" s="26"/>
      <c r="HL282" s="26"/>
      <c r="HM282" s="26"/>
      <c r="HN282" s="26"/>
      <c r="HO282" s="26"/>
      <c r="HP282" s="26"/>
      <c r="HQ282" s="26"/>
      <c r="HR282" s="26"/>
      <c r="HS282" s="26"/>
      <c r="HT282" s="26"/>
      <c r="HU282" s="26"/>
      <c r="HV282" s="26"/>
      <c r="HW282" s="26"/>
      <c r="HX282" s="26"/>
      <c r="HY282" s="26"/>
      <c r="HZ282" s="26"/>
      <c r="IA282" s="26"/>
      <c r="IB282" s="26"/>
      <c r="IC282" s="26"/>
      <c r="ID282" s="26"/>
      <c r="IE282" s="26"/>
      <c r="IF282" s="26"/>
      <c r="IG282" s="26"/>
      <c r="IH282" s="26"/>
      <c r="II282" s="26"/>
      <c r="IJ282" s="26"/>
    </row>
    <row r="283" spans="1:244"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c r="GD283" s="26"/>
      <c r="GE283" s="26"/>
      <c r="GF283" s="26"/>
      <c r="GG283" s="26"/>
      <c r="GH283" s="26"/>
      <c r="GI283" s="26"/>
      <c r="GJ283" s="26"/>
      <c r="GK283" s="26"/>
      <c r="GL283" s="26"/>
      <c r="GM283" s="26"/>
      <c r="GN283" s="26"/>
      <c r="GO283" s="26"/>
      <c r="GP283" s="26"/>
      <c r="GQ283" s="26"/>
      <c r="GR283" s="26"/>
      <c r="GS283" s="26"/>
      <c r="GT283" s="26"/>
      <c r="GU283" s="26"/>
      <c r="GV283" s="26"/>
      <c r="GW283" s="26"/>
      <c r="GX283" s="26"/>
      <c r="GY283" s="26"/>
      <c r="GZ283" s="26"/>
      <c r="HA283" s="26"/>
      <c r="HB283" s="26"/>
      <c r="HC283" s="26"/>
      <c r="HD283" s="26"/>
      <c r="HE283" s="26"/>
      <c r="HF283" s="26"/>
      <c r="HG283" s="26"/>
      <c r="HH283" s="26"/>
      <c r="HI283" s="26"/>
      <c r="HJ283" s="26"/>
      <c r="HK283" s="26"/>
      <c r="HL283" s="26"/>
      <c r="HM283" s="26"/>
      <c r="HN283" s="26"/>
      <c r="HO283" s="26"/>
      <c r="HP283" s="26"/>
      <c r="HQ283" s="26"/>
      <c r="HR283" s="26"/>
      <c r="HS283" s="26"/>
      <c r="HT283" s="26"/>
      <c r="HU283" s="26"/>
      <c r="HV283" s="26"/>
      <c r="HW283" s="26"/>
      <c r="HX283" s="26"/>
      <c r="HY283" s="26"/>
      <c r="HZ283" s="26"/>
      <c r="IA283" s="26"/>
      <c r="IB283" s="26"/>
      <c r="IC283" s="26"/>
      <c r="ID283" s="26"/>
      <c r="IE283" s="26"/>
      <c r="IF283" s="26"/>
      <c r="IG283" s="26"/>
      <c r="IH283" s="26"/>
      <c r="II283" s="26"/>
      <c r="IJ283" s="26"/>
    </row>
    <row r="284" spans="1:244"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row>
    <row r="285" spans="1:244"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c r="GD285" s="26"/>
      <c r="GE285" s="26"/>
      <c r="GF285" s="26"/>
      <c r="GG285" s="26"/>
      <c r="GH285" s="26"/>
      <c r="GI285" s="26"/>
      <c r="GJ285" s="26"/>
      <c r="GK285" s="26"/>
      <c r="GL285" s="26"/>
      <c r="GM285" s="26"/>
      <c r="GN285" s="26"/>
      <c r="GO285" s="26"/>
      <c r="GP285" s="26"/>
      <c r="GQ285" s="26"/>
      <c r="GR285" s="26"/>
      <c r="GS285" s="26"/>
      <c r="GT285" s="26"/>
      <c r="GU285" s="26"/>
      <c r="GV285" s="26"/>
      <c r="GW285" s="26"/>
      <c r="GX285" s="26"/>
      <c r="GY285" s="26"/>
      <c r="GZ285" s="26"/>
      <c r="HA285" s="26"/>
      <c r="HB285" s="26"/>
      <c r="HC285" s="26"/>
      <c r="HD285" s="26"/>
      <c r="HE285" s="26"/>
      <c r="HF285" s="26"/>
      <c r="HG285" s="26"/>
      <c r="HH285" s="26"/>
      <c r="HI285" s="26"/>
      <c r="HJ285" s="26"/>
      <c r="HK285" s="26"/>
      <c r="HL285" s="26"/>
      <c r="HM285" s="26"/>
      <c r="HN285" s="26"/>
      <c r="HO285" s="26"/>
      <c r="HP285" s="26"/>
      <c r="HQ285" s="26"/>
      <c r="HR285" s="26"/>
      <c r="HS285" s="26"/>
      <c r="HT285" s="26"/>
      <c r="HU285" s="26"/>
      <c r="HV285" s="26"/>
      <c r="HW285" s="26"/>
      <c r="HX285" s="26"/>
      <c r="HY285" s="26"/>
      <c r="HZ285" s="26"/>
      <c r="IA285" s="26"/>
      <c r="IB285" s="26"/>
      <c r="IC285" s="26"/>
      <c r="ID285" s="26"/>
      <c r="IE285" s="26"/>
      <c r="IF285" s="26"/>
      <c r="IG285" s="26"/>
      <c r="IH285" s="26"/>
      <c r="II285" s="26"/>
      <c r="IJ285" s="26"/>
    </row>
    <row r="286" spans="1:244"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c r="GD286" s="26"/>
      <c r="GE286" s="26"/>
      <c r="GF286" s="26"/>
      <c r="GG286" s="26"/>
      <c r="GH286" s="26"/>
      <c r="GI286" s="26"/>
      <c r="GJ286" s="26"/>
      <c r="GK286" s="26"/>
      <c r="GL286" s="26"/>
      <c r="GM286" s="26"/>
      <c r="GN286" s="26"/>
      <c r="GO286" s="26"/>
      <c r="GP286" s="26"/>
      <c r="GQ286" s="26"/>
      <c r="GR286" s="26"/>
      <c r="GS286" s="26"/>
      <c r="GT286" s="26"/>
      <c r="GU286" s="26"/>
      <c r="GV286" s="26"/>
      <c r="GW286" s="26"/>
      <c r="GX286" s="26"/>
      <c r="GY286" s="26"/>
      <c r="GZ286" s="26"/>
      <c r="HA286" s="26"/>
      <c r="HB286" s="26"/>
      <c r="HC286" s="26"/>
      <c r="HD286" s="26"/>
      <c r="HE286" s="26"/>
      <c r="HF286" s="26"/>
      <c r="HG286" s="26"/>
      <c r="HH286" s="26"/>
      <c r="HI286" s="26"/>
      <c r="HJ286" s="26"/>
      <c r="HK286" s="26"/>
      <c r="HL286" s="26"/>
      <c r="HM286" s="26"/>
      <c r="HN286" s="26"/>
      <c r="HO286" s="26"/>
      <c r="HP286" s="26"/>
      <c r="HQ286" s="26"/>
      <c r="HR286" s="26"/>
      <c r="HS286" s="26"/>
      <c r="HT286" s="26"/>
      <c r="HU286" s="26"/>
      <c r="HV286" s="26"/>
      <c r="HW286" s="26"/>
      <c r="HX286" s="26"/>
      <c r="HY286" s="26"/>
      <c r="HZ286" s="26"/>
      <c r="IA286" s="26"/>
      <c r="IB286" s="26"/>
      <c r="IC286" s="26"/>
      <c r="ID286" s="26"/>
      <c r="IE286" s="26"/>
      <c r="IF286" s="26"/>
      <c r="IG286" s="26"/>
      <c r="IH286" s="26"/>
      <c r="II286" s="26"/>
      <c r="IJ286" s="26"/>
    </row>
    <row r="287" spans="1:244"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c r="GD287" s="26"/>
      <c r="GE287" s="26"/>
      <c r="GF287" s="26"/>
      <c r="GG287" s="26"/>
      <c r="GH287" s="26"/>
      <c r="GI287" s="26"/>
      <c r="GJ287" s="26"/>
      <c r="GK287" s="26"/>
      <c r="GL287" s="26"/>
      <c r="GM287" s="26"/>
      <c r="GN287" s="26"/>
      <c r="GO287" s="26"/>
      <c r="GP287" s="26"/>
      <c r="GQ287" s="26"/>
      <c r="GR287" s="26"/>
      <c r="GS287" s="26"/>
      <c r="GT287" s="26"/>
      <c r="GU287" s="26"/>
      <c r="GV287" s="26"/>
      <c r="GW287" s="26"/>
      <c r="GX287" s="26"/>
      <c r="GY287" s="26"/>
      <c r="GZ287" s="26"/>
      <c r="HA287" s="26"/>
      <c r="HB287" s="26"/>
      <c r="HC287" s="26"/>
      <c r="HD287" s="26"/>
      <c r="HE287" s="26"/>
      <c r="HF287" s="26"/>
      <c r="HG287" s="26"/>
      <c r="HH287" s="26"/>
      <c r="HI287" s="26"/>
      <c r="HJ287" s="26"/>
      <c r="HK287" s="26"/>
      <c r="HL287" s="26"/>
      <c r="HM287" s="26"/>
      <c r="HN287" s="26"/>
      <c r="HO287" s="26"/>
      <c r="HP287" s="26"/>
      <c r="HQ287" s="26"/>
      <c r="HR287" s="26"/>
      <c r="HS287" s="26"/>
      <c r="HT287" s="26"/>
      <c r="HU287" s="26"/>
      <c r="HV287" s="26"/>
      <c r="HW287" s="26"/>
      <c r="HX287" s="26"/>
      <c r="HY287" s="26"/>
      <c r="HZ287" s="26"/>
      <c r="IA287" s="26"/>
      <c r="IB287" s="26"/>
      <c r="IC287" s="26"/>
      <c r="ID287" s="26"/>
      <c r="IE287" s="26"/>
      <c r="IF287" s="26"/>
      <c r="IG287" s="26"/>
      <c r="IH287" s="26"/>
      <c r="II287" s="26"/>
      <c r="IJ287" s="26"/>
    </row>
    <row r="288" spans="1:244"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c r="IA288" s="26"/>
      <c r="IB288" s="26"/>
      <c r="IC288" s="26"/>
      <c r="ID288" s="26"/>
      <c r="IE288" s="26"/>
      <c r="IF288" s="26"/>
      <c r="IG288" s="26"/>
      <c r="IH288" s="26"/>
      <c r="II288" s="26"/>
      <c r="IJ288" s="26"/>
    </row>
    <row r="289" spans="1:244"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c r="GF289" s="26"/>
      <c r="GG289" s="26"/>
      <c r="GH289" s="26"/>
      <c r="GI289" s="26"/>
      <c r="GJ289" s="26"/>
      <c r="GK289" s="26"/>
      <c r="GL289" s="26"/>
      <c r="GM289" s="26"/>
      <c r="GN289" s="26"/>
      <c r="GO289" s="26"/>
      <c r="GP289" s="26"/>
      <c r="GQ289" s="26"/>
      <c r="GR289" s="26"/>
      <c r="GS289" s="26"/>
      <c r="GT289" s="26"/>
      <c r="GU289" s="26"/>
      <c r="GV289" s="26"/>
      <c r="GW289" s="26"/>
      <c r="GX289" s="26"/>
      <c r="GY289" s="26"/>
      <c r="GZ289" s="26"/>
      <c r="HA289" s="26"/>
      <c r="HB289" s="26"/>
      <c r="HC289" s="26"/>
      <c r="HD289" s="26"/>
      <c r="HE289" s="26"/>
      <c r="HF289" s="26"/>
      <c r="HG289" s="26"/>
      <c r="HH289" s="26"/>
      <c r="HI289" s="26"/>
      <c r="HJ289" s="26"/>
      <c r="HK289" s="26"/>
      <c r="HL289" s="26"/>
      <c r="HM289" s="26"/>
      <c r="HN289" s="26"/>
      <c r="HO289" s="26"/>
      <c r="HP289" s="26"/>
      <c r="HQ289" s="26"/>
      <c r="HR289" s="26"/>
      <c r="HS289" s="26"/>
      <c r="HT289" s="26"/>
      <c r="HU289" s="26"/>
      <c r="HV289" s="26"/>
      <c r="HW289" s="26"/>
      <c r="HX289" s="26"/>
      <c r="HY289" s="26"/>
      <c r="HZ289" s="26"/>
      <c r="IA289" s="26"/>
      <c r="IB289" s="26"/>
      <c r="IC289" s="26"/>
      <c r="ID289" s="26"/>
      <c r="IE289" s="26"/>
      <c r="IF289" s="26"/>
      <c r="IG289" s="26"/>
      <c r="IH289" s="26"/>
      <c r="II289" s="26"/>
      <c r="IJ289" s="26"/>
    </row>
    <row r="290" spans="1:244"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c r="GF290" s="26"/>
      <c r="GG290" s="26"/>
      <c r="GH290" s="26"/>
      <c r="GI290" s="26"/>
      <c r="GJ290" s="26"/>
      <c r="GK290" s="26"/>
      <c r="GL290" s="26"/>
      <c r="GM290" s="26"/>
      <c r="GN290" s="26"/>
      <c r="GO290" s="26"/>
      <c r="GP290" s="26"/>
      <c r="GQ290" s="26"/>
      <c r="GR290" s="26"/>
      <c r="GS290" s="26"/>
      <c r="GT290" s="26"/>
      <c r="GU290" s="26"/>
      <c r="GV290" s="26"/>
      <c r="GW290" s="26"/>
      <c r="GX290" s="26"/>
      <c r="GY290" s="26"/>
      <c r="GZ290" s="26"/>
      <c r="HA290" s="26"/>
      <c r="HB290" s="26"/>
      <c r="HC290" s="26"/>
      <c r="HD290" s="26"/>
      <c r="HE290" s="26"/>
      <c r="HF290" s="26"/>
      <c r="HG290" s="26"/>
      <c r="HH290" s="26"/>
      <c r="HI290" s="26"/>
      <c r="HJ290" s="26"/>
      <c r="HK290" s="26"/>
      <c r="HL290" s="26"/>
      <c r="HM290" s="26"/>
      <c r="HN290" s="26"/>
      <c r="HO290" s="26"/>
      <c r="HP290" s="26"/>
      <c r="HQ290" s="26"/>
      <c r="HR290" s="26"/>
      <c r="HS290" s="26"/>
      <c r="HT290" s="26"/>
      <c r="HU290" s="26"/>
      <c r="HV290" s="26"/>
      <c r="HW290" s="26"/>
      <c r="HX290" s="26"/>
      <c r="HY290" s="26"/>
      <c r="HZ290" s="26"/>
      <c r="IA290" s="26"/>
      <c r="IB290" s="26"/>
      <c r="IC290" s="26"/>
      <c r="ID290" s="26"/>
      <c r="IE290" s="26"/>
      <c r="IF290" s="26"/>
      <c r="IG290" s="26"/>
      <c r="IH290" s="26"/>
      <c r="II290" s="26"/>
      <c r="IJ290" s="26"/>
    </row>
    <row r="291" spans="1:244"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c r="GF291" s="26"/>
      <c r="GG291" s="26"/>
      <c r="GH291" s="26"/>
      <c r="GI291" s="26"/>
      <c r="GJ291" s="26"/>
      <c r="GK291" s="26"/>
      <c r="GL291" s="26"/>
      <c r="GM291" s="26"/>
      <c r="GN291" s="26"/>
      <c r="GO291" s="26"/>
      <c r="GP291" s="26"/>
      <c r="GQ291" s="26"/>
      <c r="GR291" s="26"/>
      <c r="GS291" s="26"/>
      <c r="GT291" s="26"/>
      <c r="GU291" s="26"/>
      <c r="GV291" s="26"/>
      <c r="GW291" s="26"/>
      <c r="GX291" s="26"/>
      <c r="GY291" s="26"/>
      <c r="GZ291" s="26"/>
      <c r="HA291" s="26"/>
      <c r="HB291" s="26"/>
      <c r="HC291" s="26"/>
      <c r="HD291" s="26"/>
      <c r="HE291" s="26"/>
      <c r="HF291" s="26"/>
      <c r="HG291" s="26"/>
      <c r="HH291" s="26"/>
      <c r="HI291" s="26"/>
      <c r="HJ291" s="26"/>
      <c r="HK291" s="26"/>
      <c r="HL291" s="26"/>
      <c r="HM291" s="26"/>
      <c r="HN291" s="26"/>
      <c r="HO291" s="26"/>
      <c r="HP291" s="26"/>
      <c r="HQ291" s="26"/>
      <c r="HR291" s="26"/>
      <c r="HS291" s="26"/>
      <c r="HT291" s="26"/>
      <c r="HU291" s="26"/>
      <c r="HV291" s="26"/>
      <c r="HW291" s="26"/>
      <c r="HX291" s="26"/>
      <c r="HY291" s="26"/>
      <c r="HZ291" s="26"/>
      <c r="IA291" s="26"/>
      <c r="IB291" s="26"/>
      <c r="IC291" s="26"/>
      <c r="ID291" s="26"/>
      <c r="IE291" s="26"/>
      <c r="IF291" s="26"/>
      <c r="IG291" s="26"/>
      <c r="IH291" s="26"/>
      <c r="II291" s="26"/>
      <c r="IJ291" s="26"/>
    </row>
    <row r="292" spans="1:244"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row>
    <row r="293" spans="1:244"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c r="GF293" s="26"/>
      <c r="GG293" s="26"/>
      <c r="GH293" s="26"/>
      <c r="GI293" s="26"/>
      <c r="GJ293" s="26"/>
      <c r="GK293" s="26"/>
      <c r="GL293" s="26"/>
      <c r="GM293" s="26"/>
      <c r="GN293" s="26"/>
      <c r="GO293" s="26"/>
      <c r="GP293" s="26"/>
      <c r="GQ293" s="26"/>
      <c r="GR293" s="26"/>
      <c r="GS293" s="26"/>
      <c r="GT293" s="26"/>
      <c r="GU293" s="26"/>
      <c r="GV293" s="26"/>
      <c r="GW293" s="26"/>
      <c r="GX293" s="26"/>
      <c r="GY293" s="26"/>
      <c r="GZ293" s="26"/>
      <c r="HA293" s="26"/>
      <c r="HB293" s="26"/>
      <c r="HC293" s="26"/>
      <c r="HD293" s="26"/>
      <c r="HE293" s="26"/>
      <c r="HF293" s="26"/>
      <c r="HG293" s="26"/>
      <c r="HH293" s="26"/>
      <c r="HI293" s="26"/>
      <c r="HJ293" s="26"/>
      <c r="HK293" s="26"/>
      <c r="HL293" s="26"/>
      <c r="HM293" s="26"/>
      <c r="HN293" s="26"/>
      <c r="HO293" s="26"/>
      <c r="HP293" s="26"/>
      <c r="HQ293" s="26"/>
      <c r="HR293" s="26"/>
      <c r="HS293" s="26"/>
      <c r="HT293" s="26"/>
      <c r="HU293" s="26"/>
      <c r="HV293" s="26"/>
      <c r="HW293" s="26"/>
      <c r="HX293" s="26"/>
      <c r="HY293" s="26"/>
      <c r="HZ293" s="26"/>
      <c r="IA293" s="26"/>
      <c r="IB293" s="26"/>
      <c r="IC293" s="26"/>
      <c r="ID293" s="26"/>
      <c r="IE293" s="26"/>
      <c r="IF293" s="26"/>
      <c r="IG293" s="26"/>
      <c r="IH293" s="26"/>
      <c r="II293" s="26"/>
      <c r="IJ293" s="26"/>
    </row>
    <row r="294" spans="1:244"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c r="GF294" s="26"/>
      <c r="GG294" s="26"/>
      <c r="GH294" s="26"/>
      <c r="GI294" s="26"/>
      <c r="GJ294" s="26"/>
      <c r="GK294" s="26"/>
      <c r="GL294" s="26"/>
      <c r="GM294" s="26"/>
      <c r="GN294" s="26"/>
      <c r="GO294" s="26"/>
      <c r="GP294" s="26"/>
      <c r="GQ294" s="26"/>
      <c r="GR294" s="26"/>
      <c r="GS294" s="26"/>
      <c r="GT294" s="26"/>
      <c r="GU294" s="26"/>
      <c r="GV294" s="26"/>
      <c r="GW294" s="26"/>
      <c r="GX294" s="26"/>
      <c r="GY294" s="26"/>
      <c r="GZ294" s="26"/>
      <c r="HA294" s="26"/>
      <c r="HB294" s="26"/>
      <c r="HC294" s="26"/>
      <c r="HD294" s="26"/>
      <c r="HE294" s="26"/>
      <c r="HF294" s="26"/>
      <c r="HG294" s="26"/>
      <c r="HH294" s="26"/>
      <c r="HI294" s="26"/>
      <c r="HJ294" s="26"/>
      <c r="HK294" s="26"/>
      <c r="HL294" s="26"/>
      <c r="HM294" s="26"/>
      <c r="HN294" s="26"/>
      <c r="HO294" s="26"/>
      <c r="HP294" s="26"/>
      <c r="HQ294" s="26"/>
      <c r="HR294" s="26"/>
      <c r="HS294" s="26"/>
      <c r="HT294" s="26"/>
      <c r="HU294" s="26"/>
      <c r="HV294" s="26"/>
      <c r="HW294" s="26"/>
      <c r="HX294" s="26"/>
      <c r="HY294" s="26"/>
      <c r="HZ294" s="26"/>
      <c r="IA294" s="26"/>
      <c r="IB294" s="26"/>
      <c r="IC294" s="26"/>
      <c r="ID294" s="26"/>
      <c r="IE294" s="26"/>
      <c r="IF294" s="26"/>
      <c r="IG294" s="26"/>
      <c r="IH294" s="26"/>
      <c r="II294" s="26"/>
      <c r="IJ294" s="26"/>
    </row>
    <row r="295" spans="1:244"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c r="GF295" s="26"/>
      <c r="GG295" s="26"/>
      <c r="GH295" s="26"/>
      <c r="GI295" s="26"/>
      <c r="GJ295" s="26"/>
      <c r="GK295" s="26"/>
      <c r="GL295" s="26"/>
      <c r="GM295" s="26"/>
      <c r="GN295" s="26"/>
      <c r="GO295" s="26"/>
      <c r="GP295" s="26"/>
      <c r="GQ295" s="26"/>
      <c r="GR295" s="26"/>
      <c r="GS295" s="26"/>
      <c r="GT295" s="26"/>
      <c r="GU295" s="26"/>
      <c r="GV295" s="26"/>
      <c r="GW295" s="26"/>
      <c r="GX295" s="26"/>
      <c r="GY295" s="26"/>
      <c r="GZ295" s="26"/>
      <c r="HA295" s="26"/>
      <c r="HB295" s="26"/>
      <c r="HC295" s="26"/>
      <c r="HD295" s="26"/>
      <c r="HE295" s="26"/>
      <c r="HF295" s="26"/>
      <c r="HG295" s="26"/>
      <c r="HH295" s="26"/>
      <c r="HI295" s="26"/>
      <c r="HJ295" s="26"/>
      <c r="HK295" s="26"/>
      <c r="HL295" s="26"/>
      <c r="HM295" s="26"/>
      <c r="HN295" s="26"/>
      <c r="HO295" s="26"/>
      <c r="HP295" s="26"/>
      <c r="HQ295" s="26"/>
      <c r="HR295" s="26"/>
      <c r="HS295" s="26"/>
      <c r="HT295" s="26"/>
      <c r="HU295" s="26"/>
      <c r="HV295" s="26"/>
      <c r="HW295" s="26"/>
      <c r="HX295" s="26"/>
      <c r="HY295" s="26"/>
      <c r="HZ295" s="26"/>
      <c r="IA295" s="26"/>
      <c r="IB295" s="26"/>
      <c r="IC295" s="26"/>
      <c r="ID295" s="26"/>
      <c r="IE295" s="26"/>
      <c r="IF295" s="26"/>
      <c r="IG295" s="26"/>
      <c r="IH295" s="26"/>
      <c r="II295" s="26"/>
      <c r="IJ295" s="26"/>
    </row>
    <row r="296" spans="1:244"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row>
    <row r="297" spans="1:244"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c r="GF297" s="26"/>
      <c r="GG297" s="26"/>
      <c r="GH297" s="26"/>
      <c r="GI297" s="26"/>
      <c r="GJ297" s="26"/>
      <c r="GK297" s="26"/>
      <c r="GL297" s="26"/>
      <c r="GM297" s="26"/>
      <c r="GN297" s="26"/>
      <c r="GO297" s="26"/>
      <c r="GP297" s="26"/>
      <c r="GQ297" s="26"/>
      <c r="GR297" s="26"/>
      <c r="GS297" s="26"/>
      <c r="GT297" s="26"/>
      <c r="GU297" s="26"/>
      <c r="GV297" s="26"/>
      <c r="GW297" s="26"/>
      <c r="GX297" s="26"/>
      <c r="GY297" s="26"/>
      <c r="GZ297" s="26"/>
      <c r="HA297" s="26"/>
      <c r="HB297" s="26"/>
      <c r="HC297" s="26"/>
      <c r="HD297" s="26"/>
      <c r="HE297" s="26"/>
      <c r="HF297" s="26"/>
      <c r="HG297" s="26"/>
      <c r="HH297" s="26"/>
      <c r="HI297" s="26"/>
      <c r="HJ297" s="26"/>
      <c r="HK297" s="26"/>
      <c r="HL297" s="26"/>
      <c r="HM297" s="26"/>
      <c r="HN297" s="26"/>
      <c r="HO297" s="26"/>
      <c r="HP297" s="26"/>
      <c r="HQ297" s="26"/>
      <c r="HR297" s="26"/>
      <c r="HS297" s="26"/>
      <c r="HT297" s="26"/>
      <c r="HU297" s="26"/>
      <c r="HV297" s="26"/>
      <c r="HW297" s="26"/>
      <c r="HX297" s="26"/>
      <c r="HY297" s="26"/>
      <c r="HZ297" s="26"/>
      <c r="IA297" s="26"/>
      <c r="IB297" s="26"/>
      <c r="IC297" s="26"/>
      <c r="ID297" s="26"/>
      <c r="IE297" s="26"/>
      <c r="IF297" s="26"/>
      <c r="IG297" s="26"/>
      <c r="IH297" s="26"/>
      <c r="II297" s="26"/>
      <c r="IJ297" s="26"/>
    </row>
    <row r="298" spans="1:244"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c r="GF298" s="26"/>
      <c r="GG298" s="26"/>
      <c r="GH298" s="26"/>
      <c r="GI298" s="26"/>
      <c r="GJ298" s="26"/>
      <c r="GK298" s="26"/>
      <c r="GL298" s="26"/>
      <c r="GM298" s="26"/>
      <c r="GN298" s="26"/>
      <c r="GO298" s="26"/>
      <c r="GP298" s="26"/>
      <c r="GQ298" s="26"/>
      <c r="GR298" s="26"/>
      <c r="GS298" s="26"/>
      <c r="GT298" s="26"/>
      <c r="GU298" s="26"/>
      <c r="GV298" s="26"/>
      <c r="GW298" s="26"/>
      <c r="GX298" s="26"/>
      <c r="GY298" s="26"/>
      <c r="GZ298" s="26"/>
      <c r="HA298" s="26"/>
      <c r="HB298" s="26"/>
      <c r="HC298" s="26"/>
      <c r="HD298" s="26"/>
      <c r="HE298" s="26"/>
      <c r="HF298" s="26"/>
      <c r="HG298" s="26"/>
      <c r="HH298" s="26"/>
      <c r="HI298" s="26"/>
      <c r="HJ298" s="26"/>
      <c r="HK298" s="26"/>
      <c r="HL298" s="26"/>
      <c r="HM298" s="26"/>
      <c r="HN298" s="26"/>
      <c r="HO298" s="26"/>
      <c r="HP298" s="26"/>
      <c r="HQ298" s="26"/>
      <c r="HR298" s="26"/>
      <c r="HS298" s="26"/>
      <c r="HT298" s="26"/>
      <c r="HU298" s="26"/>
      <c r="HV298" s="26"/>
      <c r="HW298" s="26"/>
      <c r="HX298" s="26"/>
      <c r="HY298" s="26"/>
      <c r="HZ298" s="26"/>
      <c r="IA298" s="26"/>
      <c r="IB298" s="26"/>
      <c r="IC298" s="26"/>
      <c r="ID298" s="26"/>
      <c r="IE298" s="26"/>
      <c r="IF298" s="26"/>
      <c r="IG298" s="26"/>
      <c r="IH298" s="26"/>
      <c r="II298" s="26"/>
      <c r="IJ298" s="26"/>
    </row>
    <row r="299" spans="1:244"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c r="GF299" s="26"/>
      <c r="GG299" s="26"/>
      <c r="GH299" s="26"/>
      <c r="GI299" s="26"/>
      <c r="GJ299" s="26"/>
      <c r="GK299" s="26"/>
      <c r="GL299" s="26"/>
      <c r="GM299" s="26"/>
      <c r="GN299" s="26"/>
      <c r="GO299" s="26"/>
      <c r="GP299" s="26"/>
      <c r="GQ299" s="26"/>
      <c r="GR299" s="26"/>
      <c r="GS299" s="26"/>
      <c r="GT299" s="26"/>
      <c r="GU299" s="26"/>
      <c r="GV299" s="26"/>
      <c r="GW299" s="26"/>
      <c r="GX299" s="26"/>
      <c r="GY299" s="26"/>
      <c r="GZ299" s="26"/>
      <c r="HA299" s="26"/>
      <c r="HB299" s="26"/>
      <c r="HC299" s="26"/>
      <c r="HD299" s="26"/>
      <c r="HE299" s="26"/>
      <c r="HF299" s="26"/>
      <c r="HG299" s="26"/>
      <c r="HH299" s="26"/>
      <c r="HI299" s="26"/>
      <c r="HJ299" s="26"/>
      <c r="HK299" s="26"/>
      <c r="HL299" s="26"/>
      <c r="HM299" s="26"/>
      <c r="HN299" s="26"/>
      <c r="HO299" s="26"/>
      <c r="HP299" s="26"/>
      <c r="HQ299" s="26"/>
      <c r="HR299" s="26"/>
      <c r="HS299" s="26"/>
      <c r="HT299" s="26"/>
      <c r="HU299" s="26"/>
      <c r="HV299" s="26"/>
      <c r="HW299" s="26"/>
      <c r="HX299" s="26"/>
      <c r="HY299" s="26"/>
      <c r="HZ299" s="26"/>
      <c r="IA299" s="26"/>
      <c r="IB299" s="26"/>
      <c r="IC299" s="26"/>
      <c r="ID299" s="26"/>
      <c r="IE299" s="26"/>
      <c r="IF299" s="26"/>
      <c r="IG299" s="26"/>
      <c r="IH299" s="26"/>
      <c r="II299" s="26"/>
      <c r="IJ299" s="26"/>
    </row>
    <row r="300" spans="1:244"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row>
    <row r="301" spans="1:244"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c r="IA301" s="26"/>
      <c r="IB301" s="26"/>
      <c r="IC301" s="26"/>
      <c r="ID301" s="26"/>
      <c r="IE301" s="26"/>
      <c r="IF301" s="26"/>
      <c r="IG301" s="26"/>
      <c r="IH301" s="26"/>
      <c r="II301" s="26"/>
      <c r="IJ301" s="26"/>
    </row>
    <row r="302" spans="1:244"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c r="IA302" s="26"/>
      <c r="IB302" s="26"/>
      <c r="IC302" s="26"/>
      <c r="ID302" s="26"/>
      <c r="IE302" s="26"/>
      <c r="IF302" s="26"/>
      <c r="IG302" s="26"/>
      <c r="IH302" s="26"/>
      <c r="II302" s="26"/>
      <c r="IJ302" s="26"/>
    </row>
    <row r="303" spans="1:244"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c r="IA303" s="26"/>
      <c r="IB303" s="26"/>
      <c r="IC303" s="26"/>
      <c r="ID303" s="26"/>
      <c r="IE303" s="26"/>
      <c r="IF303" s="26"/>
      <c r="IG303" s="26"/>
      <c r="IH303" s="26"/>
      <c r="II303" s="26"/>
      <c r="IJ303" s="26"/>
    </row>
    <row r="304" spans="1:244"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row>
    <row r="305" spans="1:244"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c r="IA305" s="26"/>
      <c r="IB305" s="26"/>
      <c r="IC305" s="26"/>
      <c r="ID305" s="26"/>
      <c r="IE305" s="26"/>
      <c r="IF305" s="26"/>
      <c r="IG305" s="26"/>
      <c r="IH305" s="26"/>
      <c r="II305" s="26"/>
      <c r="IJ305" s="26"/>
    </row>
    <row r="306" spans="1:244"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c r="IA306" s="26"/>
      <c r="IB306" s="26"/>
      <c r="IC306" s="26"/>
      <c r="ID306" s="26"/>
      <c r="IE306" s="26"/>
      <c r="IF306" s="26"/>
      <c r="IG306" s="26"/>
      <c r="IH306" s="26"/>
      <c r="II306" s="26"/>
      <c r="IJ306" s="26"/>
    </row>
    <row r="307" spans="1:244"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c r="IA307" s="26"/>
      <c r="IB307" s="26"/>
      <c r="IC307" s="26"/>
      <c r="ID307" s="26"/>
      <c r="IE307" s="26"/>
      <c r="IF307" s="26"/>
      <c r="IG307" s="26"/>
      <c r="IH307" s="26"/>
      <c r="II307" s="26"/>
      <c r="IJ307" s="26"/>
    </row>
    <row r="308" spans="1:244"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row>
    <row r="309" spans="1:244"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c r="IA309" s="26"/>
      <c r="IB309" s="26"/>
      <c r="IC309" s="26"/>
      <c r="ID309" s="26"/>
      <c r="IE309" s="26"/>
      <c r="IF309" s="26"/>
      <c r="IG309" s="26"/>
      <c r="IH309" s="26"/>
      <c r="II309" s="26"/>
      <c r="IJ309" s="26"/>
    </row>
    <row r="310" spans="1:244"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c r="IA310" s="26"/>
      <c r="IB310" s="26"/>
      <c r="IC310" s="26"/>
      <c r="ID310" s="26"/>
      <c r="IE310" s="26"/>
      <c r="IF310" s="26"/>
      <c r="IG310" s="26"/>
      <c r="IH310" s="26"/>
      <c r="II310" s="26"/>
      <c r="IJ310" s="26"/>
    </row>
    <row r="311" spans="1:244"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c r="GF311" s="26"/>
      <c r="GG311" s="26"/>
      <c r="GH311" s="26"/>
      <c r="GI311" s="26"/>
      <c r="GJ311" s="26"/>
      <c r="GK311" s="26"/>
      <c r="GL311" s="26"/>
      <c r="GM311" s="26"/>
      <c r="GN311" s="26"/>
      <c r="GO311" s="26"/>
      <c r="GP311" s="26"/>
      <c r="GQ311" s="26"/>
      <c r="GR311" s="26"/>
      <c r="GS311" s="26"/>
      <c r="GT311" s="26"/>
      <c r="GU311" s="26"/>
      <c r="GV311" s="26"/>
      <c r="GW311" s="26"/>
      <c r="GX311" s="26"/>
      <c r="GY311" s="26"/>
      <c r="GZ311" s="26"/>
      <c r="HA311" s="26"/>
      <c r="HB311" s="26"/>
      <c r="HC311" s="26"/>
      <c r="HD311" s="26"/>
      <c r="HE311" s="26"/>
      <c r="HF311" s="26"/>
      <c r="HG311" s="26"/>
      <c r="HH311" s="26"/>
      <c r="HI311" s="26"/>
      <c r="HJ311" s="26"/>
      <c r="HK311" s="26"/>
      <c r="HL311" s="26"/>
      <c r="HM311" s="26"/>
      <c r="HN311" s="26"/>
      <c r="HO311" s="26"/>
      <c r="HP311" s="26"/>
      <c r="HQ311" s="26"/>
      <c r="HR311" s="26"/>
      <c r="HS311" s="26"/>
      <c r="HT311" s="26"/>
      <c r="HU311" s="26"/>
      <c r="HV311" s="26"/>
      <c r="HW311" s="26"/>
      <c r="HX311" s="26"/>
      <c r="HY311" s="26"/>
      <c r="HZ311" s="26"/>
      <c r="IA311" s="26"/>
      <c r="IB311" s="26"/>
      <c r="IC311" s="26"/>
      <c r="ID311" s="26"/>
      <c r="IE311" s="26"/>
      <c r="IF311" s="26"/>
      <c r="IG311" s="26"/>
      <c r="IH311" s="26"/>
      <c r="II311" s="26"/>
      <c r="IJ311" s="26"/>
    </row>
    <row r="312" spans="1:244"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row>
    <row r="313" spans="1:244"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c r="IA313" s="26"/>
      <c r="IB313" s="26"/>
      <c r="IC313" s="26"/>
      <c r="ID313" s="26"/>
      <c r="IE313" s="26"/>
      <c r="IF313" s="26"/>
      <c r="IG313" s="26"/>
      <c r="IH313" s="26"/>
      <c r="II313" s="26"/>
      <c r="IJ313" s="26"/>
    </row>
    <row r="314" spans="1:244"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c r="IA314" s="26"/>
      <c r="IB314" s="26"/>
      <c r="IC314" s="26"/>
      <c r="ID314" s="26"/>
      <c r="IE314" s="26"/>
      <c r="IF314" s="26"/>
      <c r="IG314" s="26"/>
      <c r="IH314" s="26"/>
      <c r="II314" s="26"/>
      <c r="IJ314" s="26"/>
    </row>
    <row r="315" spans="1:244"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c r="IA315" s="26"/>
      <c r="IB315" s="26"/>
      <c r="IC315" s="26"/>
      <c r="ID315" s="26"/>
      <c r="IE315" s="26"/>
      <c r="IF315" s="26"/>
      <c r="IG315" s="26"/>
      <c r="IH315" s="26"/>
      <c r="II315" s="26"/>
      <c r="IJ315" s="26"/>
    </row>
    <row r="316" spans="1:244"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row>
    <row r="317" spans="1:244"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c r="IA317" s="26"/>
      <c r="IB317" s="26"/>
      <c r="IC317" s="26"/>
      <c r="ID317" s="26"/>
      <c r="IE317" s="26"/>
      <c r="IF317" s="26"/>
      <c r="IG317" s="26"/>
      <c r="IH317" s="26"/>
      <c r="II317" s="26"/>
      <c r="IJ317" s="26"/>
    </row>
    <row r="318" spans="1:244"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c r="IA318" s="26"/>
      <c r="IB318" s="26"/>
      <c r="IC318" s="26"/>
      <c r="ID318" s="26"/>
      <c r="IE318" s="26"/>
      <c r="IF318" s="26"/>
      <c r="IG318" s="26"/>
      <c r="IH318" s="26"/>
      <c r="II318" s="26"/>
      <c r="IJ318" s="26"/>
    </row>
    <row r="319" spans="1:244"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c r="IA319" s="26"/>
      <c r="IB319" s="26"/>
      <c r="IC319" s="26"/>
      <c r="ID319" s="26"/>
      <c r="IE319" s="26"/>
      <c r="IF319" s="26"/>
      <c r="IG319" s="26"/>
      <c r="IH319" s="26"/>
      <c r="II319" s="26"/>
      <c r="IJ319" s="26"/>
    </row>
    <row r="320" spans="1:244"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row>
    <row r="321" spans="1:244"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row>
    <row r="322" spans="1:244"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row>
    <row r="323" spans="1:244"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c r="IA323" s="26"/>
      <c r="IB323" s="26"/>
      <c r="IC323" s="26"/>
      <c r="ID323" s="26"/>
      <c r="IE323" s="26"/>
      <c r="IF323" s="26"/>
      <c r="IG323" s="26"/>
      <c r="IH323" s="26"/>
      <c r="II323" s="26"/>
      <c r="IJ323" s="26"/>
    </row>
    <row r="324" spans="1:244"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row>
    <row r="325" spans="1:244"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row>
    <row r="326" spans="1:244"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c r="IA326" s="26"/>
      <c r="IB326" s="26"/>
      <c r="IC326" s="26"/>
      <c r="ID326" s="26"/>
      <c r="IE326" s="26"/>
      <c r="IF326" s="26"/>
      <c r="IG326" s="26"/>
      <c r="IH326" s="26"/>
      <c r="II326" s="26"/>
      <c r="IJ326" s="26"/>
    </row>
    <row r="327" spans="1:244"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c r="IA327" s="26"/>
      <c r="IB327" s="26"/>
      <c r="IC327" s="26"/>
      <c r="ID327" s="26"/>
      <c r="IE327" s="26"/>
      <c r="IF327" s="26"/>
      <c r="IG327" s="26"/>
      <c r="IH327" s="26"/>
      <c r="II327" s="26"/>
      <c r="IJ327" s="26"/>
    </row>
    <row r="328" spans="1:244"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row>
    <row r="329" spans="1:244"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row>
    <row r="330" spans="1:244"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c r="IA330" s="26"/>
      <c r="IB330" s="26"/>
      <c r="IC330" s="26"/>
      <c r="ID330" s="26"/>
      <c r="IE330" s="26"/>
      <c r="IF330" s="26"/>
      <c r="IG330" s="26"/>
      <c r="IH330" s="26"/>
      <c r="II330" s="26"/>
      <c r="IJ330" s="26"/>
    </row>
    <row r="331" spans="1:244"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c r="IA331" s="26"/>
      <c r="IB331" s="26"/>
      <c r="IC331" s="26"/>
      <c r="ID331" s="26"/>
      <c r="IE331" s="26"/>
      <c r="IF331" s="26"/>
      <c r="IG331" s="26"/>
      <c r="IH331" s="26"/>
      <c r="II331" s="26"/>
      <c r="IJ331" s="26"/>
    </row>
    <row r="332" spans="1:244"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row>
    <row r="333" spans="1:244"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c r="IA333" s="26"/>
      <c r="IB333" s="26"/>
      <c r="IC333" s="26"/>
      <c r="ID333" s="26"/>
      <c r="IE333" s="26"/>
      <c r="IF333" s="26"/>
      <c r="IG333" s="26"/>
      <c r="IH333" s="26"/>
      <c r="II333" s="26"/>
      <c r="IJ333" s="26"/>
    </row>
    <row r="334" spans="1:244"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c r="GF334" s="26"/>
      <c r="GG334" s="26"/>
      <c r="GH334" s="26"/>
      <c r="GI334" s="26"/>
      <c r="GJ334" s="26"/>
      <c r="GK334" s="26"/>
      <c r="GL334" s="26"/>
      <c r="GM334" s="26"/>
      <c r="GN334" s="26"/>
      <c r="GO334" s="26"/>
      <c r="GP334" s="26"/>
      <c r="GQ334" s="26"/>
      <c r="GR334" s="26"/>
      <c r="GS334" s="26"/>
      <c r="GT334" s="26"/>
      <c r="GU334" s="26"/>
      <c r="GV334" s="26"/>
      <c r="GW334" s="26"/>
      <c r="GX334" s="26"/>
      <c r="GY334" s="26"/>
      <c r="GZ334" s="26"/>
      <c r="HA334" s="26"/>
      <c r="HB334" s="26"/>
      <c r="HC334" s="26"/>
      <c r="HD334" s="26"/>
      <c r="HE334" s="26"/>
      <c r="HF334" s="26"/>
      <c r="HG334" s="26"/>
      <c r="HH334" s="26"/>
      <c r="HI334" s="26"/>
      <c r="HJ334" s="26"/>
      <c r="HK334" s="26"/>
      <c r="HL334" s="26"/>
      <c r="HM334" s="26"/>
      <c r="HN334" s="26"/>
      <c r="HO334" s="26"/>
      <c r="HP334" s="26"/>
      <c r="HQ334" s="26"/>
      <c r="HR334" s="26"/>
      <c r="HS334" s="26"/>
      <c r="HT334" s="26"/>
      <c r="HU334" s="26"/>
      <c r="HV334" s="26"/>
      <c r="HW334" s="26"/>
      <c r="HX334" s="26"/>
      <c r="HY334" s="26"/>
      <c r="HZ334" s="26"/>
      <c r="IA334" s="26"/>
      <c r="IB334" s="26"/>
      <c r="IC334" s="26"/>
      <c r="ID334" s="26"/>
      <c r="IE334" s="26"/>
      <c r="IF334" s="26"/>
      <c r="IG334" s="26"/>
      <c r="IH334" s="26"/>
      <c r="II334" s="26"/>
      <c r="IJ334" s="26"/>
    </row>
    <row r="335" spans="1:244"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c r="GF335" s="26"/>
      <c r="GG335" s="26"/>
      <c r="GH335" s="26"/>
      <c r="GI335" s="26"/>
      <c r="GJ335" s="26"/>
      <c r="GK335" s="26"/>
      <c r="GL335" s="26"/>
      <c r="GM335" s="26"/>
      <c r="GN335" s="26"/>
      <c r="GO335" s="26"/>
      <c r="GP335" s="26"/>
      <c r="GQ335" s="26"/>
      <c r="GR335" s="26"/>
      <c r="GS335" s="26"/>
      <c r="GT335" s="26"/>
      <c r="GU335" s="26"/>
      <c r="GV335" s="26"/>
      <c r="GW335" s="26"/>
      <c r="GX335" s="26"/>
      <c r="GY335" s="26"/>
      <c r="GZ335" s="26"/>
      <c r="HA335" s="26"/>
      <c r="HB335" s="26"/>
      <c r="HC335" s="26"/>
      <c r="HD335" s="26"/>
      <c r="HE335" s="26"/>
      <c r="HF335" s="26"/>
      <c r="HG335" s="26"/>
      <c r="HH335" s="26"/>
      <c r="HI335" s="26"/>
      <c r="HJ335" s="26"/>
      <c r="HK335" s="26"/>
      <c r="HL335" s="26"/>
      <c r="HM335" s="26"/>
      <c r="HN335" s="26"/>
      <c r="HO335" s="26"/>
      <c r="HP335" s="26"/>
      <c r="HQ335" s="26"/>
      <c r="HR335" s="26"/>
      <c r="HS335" s="26"/>
      <c r="HT335" s="26"/>
      <c r="HU335" s="26"/>
      <c r="HV335" s="26"/>
      <c r="HW335" s="26"/>
      <c r="HX335" s="26"/>
      <c r="HY335" s="26"/>
      <c r="HZ335" s="26"/>
      <c r="IA335" s="26"/>
      <c r="IB335" s="26"/>
      <c r="IC335" s="26"/>
      <c r="ID335" s="26"/>
      <c r="IE335" s="26"/>
      <c r="IF335" s="26"/>
      <c r="IG335" s="26"/>
      <c r="IH335" s="26"/>
      <c r="II335" s="26"/>
      <c r="IJ335" s="26"/>
    </row>
    <row r="336" spans="1:244"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row>
    <row r="337" spans="1:244"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c r="IA337" s="26"/>
      <c r="IB337" s="26"/>
      <c r="IC337" s="26"/>
      <c r="ID337" s="26"/>
      <c r="IE337" s="26"/>
      <c r="IF337" s="26"/>
      <c r="IG337" s="26"/>
      <c r="IH337" s="26"/>
      <c r="II337" s="26"/>
      <c r="IJ337" s="26"/>
    </row>
    <row r="338" spans="1:244"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c r="GF338" s="26"/>
      <c r="GG338" s="26"/>
      <c r="GH338" s="26"/>
      <c r="GI338" s="26"/>
      <c r="GJ338" s="26"/>
      <c r="GK338" s="26"/>
      <c r="GL338" s="26"/>
      <c r="GM338" s="26"/>
      <c r="GN338" s="26"/>
      <c r="GO338" s="26"/>
      <c r="GP338" s="26"/>
      <c r="GQ338" s="26"/>
      <c r="GR338" s="26"/>
      <c r="GS338" s="26"/>
      <c r="GT338" s="26"/>
      <c r="GU338" s="26"/>
      <c r="GV338" s="26"/>
      <c r="GW338" s="26"/>
      <c r="GX338" s="26"/>
      <c r="GY338" s="26"/>
      <c r="GZ338" s="26"/>
      <c r="HA338" s="26"/>
      <c r="HB338" s="26"/>
      <c r="HC338" s="26"/>
      <c r="HD338" s="26"/>
      <c r="HE338" s="26"/>
      <c r="HF338" s="26"/>
      <c r="HG338" s="26"/>
      <c r="HH338" s="26"/>
      <c r="HI338" s="26"/>
      <c r="HJ338" s="26"/>
      <c r="HK338" s="26"/>
      <c r="HL338" s="26"/>
      <c r="HM338" s="26"/>
      <c r="HN338" s="26"/>
      <c r="HO338" s="26"/>
      <c r="HP338" s="26"/>
      <c r="HQ338" s="26"/>
      <c r="HR338" s="26"/>
      <c r="HS338" s="26"/>
      <c r="HT338" s="26"/>
      <c r="HU338" s="26"/>
      <c r="HV338" s="26"/>
      <c r="HW338" s="26"/>
      <c r="HX338" s="26"/>
      <c r="HY338" s="26"/>
      <c r="HZ338" s="26"/>
      <c r="IA338" s="26"/>
      <c r="IB338" s="26"/>
      <c r="IC338" s="26"/>
      <c r="ID338" s="26"/>
      <c r="IE338" s="26"/>
      <c r="IF338" s="26"/>
      <c r="IG338" s="26"/>
      <c r="IH338" s="26"/>
      <c r="II338" s="26"/>
      <c r="IJ338" s="26"/>
    </row>
    <row r="339" spans="1:244"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c r="GF339" s="26"/>
      <c r="GG339" s="26"/>
      <c r="GH339" s="26"/>
      <c r="GI339" s="26"/>
      <c r="GJ339" s="26"/>
      <c r="GK339" s="26"/>
      <c r="GL339" s="26"/>
      <c r="GM339" s="26"/>
      <c r="GN339" s="26"/>
      <c r="GO339" s="26"/>
      <c r="GP339" s="26"/>
      <c r="GQ339" s="26"/>
      <c r="GR339" s="26"/>
      <c r="GS339" s="26"/>
      <c r="GT339" s="26"/>
      <c r="GU339" s="26"/>
      <c r="GV339" s="26"/>
      <c r="GW339" s="26"/>
      <c r="GX339" s="26"/>
      <c r="GY339" s="26"/>
      <c r="GZ339" s="26"/>
      <c r="HA339" s="26"/>
      <c r="HB339" s="26"/>
      <c r="HC339" s="26"/>
      <c r="HD339" s="26"/>
      <c r="HE339" s="26"/>
      <c r="HF339" s="26"/>
      <c r="HG339" s="26"/>
      <c r="HH339" s="26"/>
      <c r="HI339" s="26"/>
      <c r="HJ339" s="26"/>
      <c r="HK339" s="26"/>
      <c r="HL339" s="26"/>
      <c r="HM339" s="26"/>
      <c r="HN339" s="26"/>
      <c r="HO339" s="26"/>
      <c r="HP339" s="26"/>
      <c r="HQ339" s="26"/>
      <c r="HR339" s="26"/>
      <c r="HS339" s="26"/>
      <c r="HT339" s="26"/>
      <c r="HU339" s="26"/>
      <c r="HV339" s="26"/>
      <c r="HW339" s="26"/>
      <c r="HX339" s="26"/>
      <c r="HY339" s="26"/>
      <c r="HZ339" s="26"/>
      <c r="IA339" s="26"/>
      <c r="IB339" s="26"/>
      <c r="IC339" s="26"/>
      <c r="ID339" s="26"/>
      <c r="IE339" s="26"/>
      <c r="IF339" s="26"/>
      <c r="IG339" s="26"/>
      <c r="IH339" s="26"/>
      <c r="II339" s="26"/>
      <c r="IJ339" s="26"/>
    </row>
    <row r="340" spans="1:244"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row>
    <row r="341" spans="1:244"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c r="IA341" s="26"/>
      <c r="IB341" s="26"/>
      <c r="IC341" s="26"/>
      <c r="ID341" s="26"/>
      <c r="IE341" s="26"/>
      <c r="IF341" s="26"/>
      <c r="IG341" s="26"/>
      <c r="IH341" s="26"/>
      <c r="II341" s="26"/>
      <c r="IJ341" s="26"/>
    </row>
    <row r="342" spans="1:244"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c r="GF342" s="26"/>
      <c r="GG342" s="26"/>
      <c r="GH342" s="26"/>
      <c r="GI342" s="26"/>
      <c r="GJ342" s="26"/>
      <c r="GK342" s="26"/>
      <c r="GL342" s="26"/>
      <c r="GM342" s="26"/>
      <c r="GN342" s="26"/>
      <c r="GO342" s="26"/>
      <c r="GP342" s="26"/>
      <c r="GQ342" s="26"/>
      <c r="GR342" s="26"/>
      <c r="GS342" s="26"/>
      <c r="GT342" s="26"/>
      <c r="GU342" s="26"/>
      <c r="GV342" s="26"/>
      <c r="GW342" s="26"/>
      <c r="GX342" s="26"/>
      <c r="GY342" s="26"/>
      <c r="GZ342" s="26"/>
      <c r="HA342" s="26"/>
      <c r="HB342" s="26"/>
      <c r="HC342" s="26"/>
      <c r="HD342" s="26"/>
      <c r="HE342" s="26"/>
      <c r="HF342" s="26"/>
      <c r="HG342" s="26"/>
      <c r="HH342" s="26"/>
      <c r="HI342" s="26"/>
      <c r="HJ342" s="26"/>
      <c r="HK342" s="26"/>
      <c r="HL342" s="26"/>
      <c r="HM342" s="26"/>
      <c r="HN342" s="26"/>
      <c r="HO342" s="26"/>
      <c r="HP342" s="26"/>
      <c r="HQ342" s="26"/>
      <c r="HR342" s="26"/>
      <c r="HS342" s="26"/>
      <c r="HT342" s="26"/>
      <c r="HU342" s="26"/>
      <c r="HV342" s="26"/>
      <c r="HW342" s="26"/>
      <c r="HX342" s="26"/>
      <c r="HY342" s="26"/>
      <c r="HZ342" s="26"/>
      <c r="IA342" s="26"/>
      <c r="IB342" s="26"/>
      <c r="IC342" s="26"/>
      <c r="ID342" s="26"/>
      <c r="IE342" s="26"/>
      <c r="IF342" s="26"/>
      <c r="IG342" s="26"/>
      <c r="IH342" s="26"/>
      <c r="II342" s="26"/>
      <c r="IJ342" s="26"/>
    </row>
    <row r="343" spans="1:244"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c r="GF343" s="26"/>
      <c r="GG343" s="26"/>
      <c r="GH343" s="26"/>
      <c r="GI343" s="26"/>
      <c r="GJ343" s="26"/>
      <c r="GK343" s="26"/>
      <c r="GL343" s="26"/>
      <c r="GM343" s="26"/>
      <c r="GN343" s="26"/>
      <c r="GO343" s="26"/>
      <c r="GP343" s="26"/>
      <c r="GQ343" s="26"/>
      <c r="GR343" s="26"/>
      <c r="GS343" s="26"/>
      <c r="GT343" s="26"/>
      <c r="GU343" s="26"/>
      <c r="GV343" s="26"/>
      <c r="GW343" s="26"/>
      <c r="GX343" s="26"/>
      <c r="GY343" s="26"/>
      <c r="GZ343" s="26"/>
      <c r="HA343" s="26"/>
      <c r="HB343" s="26"/>
      <c r="HC343" s="26"/>
      <c r="HD343" s="26"/>
      <c r="HE343" s="26"/>
      <c r="HF343" s="26"/>
      <c r="HG343" s="26"/>
      <c r="HH343" s="26"/>
      <c r="HI343" s="26"/>
      <c r="HJ343" s="26"/>
      <c r="HK343" s="26"/>
      <c r="HL343" s="26"/>
      <c r="HM343" s="26"/>
      <c r="HN343" s="26"/>
      <c r="HO343" s="26"/>
      <c r="HP343" s="26"/>
      <c r="HQ343" s="26"/>
      <c r="HR343" s="26"/>
      <c r="HS343" s="26"/>
      <c r="HT343" s="26"/>
      <c r="HU343" s="26"/>
      <c r="HV343" s="26"/>
      <c r="HW343" s="26"/>
      <c r="HX343" s="26"/>
      <c r="HY343" s="26"/>
      <c r="HZ343" s="26"/>
      <c r="IA343" s="26"/>
      <c r="IB343" s="26"/>
      <c r="IC343" s="26"/>
      <c r="ID343" s="26"/>
      <c r="IE343" s="26"/>
      <c r="IF343" s="26"/>
      <c r="IG343" s="26"/>
      <c r="IH343" s="26"/>
      <c r="II343" s="26"/>
      <c r="IJ343" s="26"/>
    </row>
    <row r="344" spans="1:244"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row>
    <row r="345" spans="1:244"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c r="IA345" s="26"/>
      <c r="IB345" s="26"/>
      <c r="IC345" s="26"/>
      <c r="ID345" s="26"/>
      <c r="IE345" s="26"/>
      <c r="IF345" s="26"/>
      <c r="IG345" s="26"/>
      <c r="IH345" s="26"/>
      <c r="II345" s="26"/>
      <c r="IJ345" s="26"/>
    </row>
    <row r="346" spans="1:244"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c r="GF346" s="26"/>
      <c r="GG346" s="26"/>
      <c r="GH346" s="26"/>
      <c r="GI346" s="26"/>
      <c r="GJ346" s="26"/>
      <c r="GK346" s="26"/>
      <c r="GL346" s="26"/>
      <c r="GM346" s="26"/>
      <c r="GN346" s="26"/>
      <c r="GO346" s="26"/>
      <c r="GP346" s="26"/>
      <c r="GQ346" s="26"/>
      <c r="GR346" s="26"/>
      <c r="GS346" s="26"/>
      <c r="GT346" s="26"/>
      <c r="GU346" s="26"/>
      <c r="GV346" s="26"/>
      <c r="GW346" s="26"/>
      <c r="GX346" s="26"/>
      <c r="GY346" s="26"/>
      <c r="GZ346" s="26"/>
      <c r="HA346" s="26"/>
      <c r="HB346" s="26"/>
      <c r="HC346" s="26"/>
      <c r="HD346" s="26"/>
      <c r="HE346" s="26"/>
      <c r="HF346" s="26"/>
      <c r="HG346" s="26"/>
      <c r="HH346" s="26"/>
      <c r="HI346" s="26"/>
      <c r="HJ346" s="26"/>
      <c r="HK346" s="26"/>
      <c r="HL346" s="26"/>
      <c r="HM346" s="26"/>
      <c r="HN346" s="26"/>
      <c r="HO346" s="26"/>
      <c r="HP346" s="26"/>
      <c r="HQ346" s="26"/>
      <c r="HR346" s="26"/>
      <c r="HS346" s="26"/>
      <c r="HT346" s="26"/>
      <c r="HU346" s="26"/>
      <c r="HV346" s="26"/>
      <c r="HW346" s="26"/>
      <c r="HX346" s="26"/>
      <c r="HY346" s="26"/>
      <c r="HZ346" s="26"/>
      <c r="IA346" s="26"/>
      <c r="IB346" s="26"/>
      <c r="IC346" s="26"/>
      <c r="ID346" s="26"/>
      <c r="IE346" s="26"/>
      <c r="IF346" s="26"/>
      <c r="IG346" s="26"/>
      <c r="IH346" s="26"/>
      <c r="II346" s="26"/>
      <c r="IJ346" s="26"/>
    </row>
    <row r="347" spans="1:244"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c r="GF347" s="26"/>
      <c r="GG347" s="26"/>
      <c r="GH347" s="26"/>
      <c r="GI347" s="26"/>
      <c r="GJ347" s="26"/>
      <c r="GK347" s="26"/>
      <c r="GL347" s="26"/>
      <c r="GM347" s="26"/>
      <c r="GN347" s="26"/>
      <c r="GO347" s="26"/>
      <c r="GP347" s="26"/>
      <c r="GQ347" s="26"/>
      <c r="GR347" s="26"/>
      <c r="GS347" s="26"/>
      <c r="GT347" s="26"/>
      <c r="GU347" s="26"/>
      <c r="GV347" s="26"/>
      <c r="GW347" s="26"/>
      <c r="GX347" s="26"/>
      <c r="GY347" s="26"/>
      <c r="GZ347" s="26"/>
      <c r="HA347" s="26"/>
      <c r="HB347" s="26"/>
      <c r="HC347" s="26"/>
      <c r="HD347" s="26"/>
      <c r="HE347" s="26"/>
      <c r="HF347" s="26"/>
      <c r="HG347" s="26"/>
      <c r="HH347" s="26"/>
      <c r="HI347" s="26"/>
      <c r="HJ347" s="26"/>
      <c r="HK347" s="26"/>
      <c r="HL347" s="26"/>
      <c r="HM347" s="26"/>
      <c r="HN347" s="26"/>
      <c r="HO347" s="26"/>
      <c r="HP347" s="26"/>
      <c r="HQ347" s="26"/>
      <c r="HR347" s="26"/>
      <c r="HS347" s="26"/>
      <c r="HT347" s="26"/>
      <c r="HU347" s="26"/>
      <c r="HV347" s="26"/>
      <c r="HW347" s="26"/>
      <c r="HX347" s="26"/>
      <c r="HY347" s="26"/>
      <c r="HZ347" s="26"/>
      <c r="IA347" s="26"/>
      <c r="IB347" s="26"/>
      <c r="IC347" s="26"/>
      <c r="ID347" s="26"/>
      <c r="IE347" s="26"/>
      <c r="IF347" s="26"/>
      <c r="IG347" s="26"/>
      <c r="IH347" s="26"/>
      <c r="II347" s="26"/>
      <c r="IJ347" s="26"/>
    </row>
    <row r="348" spans="1:244"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row>
    <row r="349" spans="1:244"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c r="IA349" s="26"/>
      <c r="IB349" s="26"/>
      <c r="IC349" s="26"/>
      <c r="ID349" s="26"/>
      <c r="IE349" s="26"/>
      <c r="IF349" s="26"/>
      <c r="IG349" s="26"/>
      <c r="IH349" s="26"/>
      <c r="II349" s="26"/>
      <c r="IJ349" s="26"/>
    </row>
    <row r="350" spans="1:244"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c r="GF350" s="26"/>
      <c r="GG350" s="26"/>
      <c r="GH350" s="26"/>
      <c r="GI350" s="26"/>
      <c r="GJ350" s="26"/>
      <c r="GK350" s="26"/>
      <c r="GL350" s="26"/>
      <c r="GM350" s="26"/>
      <c r="GN350" s="26"/>
      <c r="GO350" s="26"/>
      <c r="GP350" s="26"/>
      <c r="GQ350" s="26"/>
      <c r="GR350" s="26"/>
      <c r="GS350" s="26"/>
      <c r="GT350" s="26"/>
      <c r="GU350" s="26"/>
      <c r="GV350" s="26"/>
      <c r="GW350" s="26"/>
      <c r="GX350" s="26"/>
      <c r="GY350" s="26"/>
      <c r="GZ350" s="26"/>
      <c r="HA350" s="26"/>
      <c r="HB350" s="26"/>
      <c r="HC350" s="26"/>
      <c r="HD350" s="26"/>
      <c r="HE350" s="26"/>
      <c r="HF350" s="26"/>
      <c r="HG350" s="26"/>
      <c r="HH350" s="26"/>
      <c r="HI350" s="26"/>
      <c r="HJ350" s="26"/>
      <c r="HK350" s="26"/>
      <c r="HL350" s="26"/>
      <c r="HM350" s="26"/>
      <c r="HN350" s="26"/>
      <c r="HO350" s="26"/>
      <c r="HP350" s="26"/>
      <c r="HQ350" s="26"/>
      <c r="HR350" s="26"/>
      <c r="HS350" s="26"/>
      <c r="HT350" s="26"/>
      <c r="HU350" s="26"/>
      <c r="HV350" s="26"/>
      <c r="HW350" s="26"/>
      <c r="HX350" s="26"/>
      <c r="HY350" s="26"/>
      <c r="HZ350" s="26"/>
      <c r="IA350" s="26"/>
      <c r="IB350" s="26"/>
      <c r="IC350" s="26"/>
      <c r="ID350" s="26"/>
      <c r="IE350" s="26"/>
      <c r="IF350" s="26"/>
      <c r="IG350" s="26"/>
      <c r="IH350" s="26"/>
      <c r="II350" s="26"/>
      <c r="IJ350" s="26"/>
    </row>
    <row r="351" spans="1:244"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c r="GF351" s="26"/>
      <c r="GG351" s="26"/>
      <c r="GH351" s="26"/>
      <c r="GI351" s="26"/>
      <c r="GJ351" s="26"/>
      <c r="GK351" s="26"/>
      <c r="GL351" s="26"/>
      <c r="GM351" s="26"/>
      <c r="GN351" s="26"/>
      <c r="GO351" s="26"/>
      <c r="GP351" s="26"/>
      <c r="GQ351" s="26"/>
      <c r="GR351" s="26"/>
      <c r="GS351" s="26"/>
      <c r="GT351" s="26"/>
      <c r="GU351" s="26"/>
      <c r="GV351" s="26"/>
      <c r="GW351" s="26"/>
      <c r="GX351" s="26"/>
      <c r="GY351" s="26"/>
      <c r="GZ351" s="26"/>
      <c r="HA351" s="26"/>
      <c r="HB351" s="26"/>
      <c r="HC351" s="26"/>
      <c r="HD351" s="26"/>
      <c r="HE351" s="26"/>
      <c r="HF351" s="26"/>
      <c r="HG351" s="26"/>
      <c r="HH351" s="26"/>
      <c r="HI351" s="26"/>
      <c r="HJ351" s="26"/>
      <c r="HK351" s="26"/>
      <c r="HL351" s="26"/>
      <c r="HM351" s="26"/>
      <c r="HN351" s="26"/>
      <c r="HO351" s="26"/>
      <c r="HP351" s="26"/>
      <c r="HQ351" s="26"/>
      <c r="HR351" s="26"/>
      <c r="HS351" s="26"/>
      <c r="HT351" s="26"/>
      <c r="HU351" s="26"/>
      <c r="HV351" s="26"/>
      <c r="HW351" s="26"/>
      <c r="HX351" s="26"/>
      <c r="HY351" s="26"/>
      <c r="HZ351" s="26"/>
      <c r="IA351" s="26"/>
      <c r="IB351" s="26"/>
      <c r="IC351" s="26"/>
      <c r="ID351" s="26"/>
      <c r="IE351" s="26"/>
      <c r="IF351" s="26"/>
      <c r="IG351" s="26"/>
      <c r="IH351" s="26"/>
      <c r="II351" s="26"/>
      <c r="IJ351" s="26"/>
    </row>
    <row r="352" spans="1:244"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row>
    <row r="353" spans="1:244"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c r="IA353" s="26"/>
      <c r="IB353" s="26"/>
      <c r="IC353" s="26"/>
      <c r="ID353" s="26"/>
      <c r="IE353" s="26"/>
      <c r="IF353" s="26"/>
      <c r="IG353" s="26"/>
      <c r="IH353" s="26"/>
      <c r="II353" s="26"/>
      <c r="IJ353" s="26"/>
    </row>
    <row r="354" spans="1:244"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6"/>
      <c r="HD354" s="26"/>
      <c r="HE354" s="26"/>
      <c r="HF354" s="26"/>
      <c r="HG354" s="26"/>
      <c r="HH354" s="26"/>
      <c r="HI354" s="26"/>
      <c r="HJ354" s="26"/>
      <c r="HK354" s="26"/>
      <c r="HL354" s="26"/>
      <c r="HM354" s="26"/>
      <c r="HN354" s="26"/>
      <c r="HO354" s="26"/>
      <c r="HP354" s="26"/>
      <c r="HQ354" s="26"/>
      <c r="HR354" s="26"/>
      <c r="HS354" s="26"/>
      <c r="HT354" s="26"/>
      <c r="HU354" s="26"/>
      <c r="HV354" s="26"/>
      <c r="HW354" s="26"/>
      <c r="HX354" s="26"/>
      <c r="HY354" s="26"/>
      <c r="HZ354" s="26"/>
      <c r="IA354" s="26"/>
      <c r="IB354" s="26"/>
      <c r="IC354" s="26"/>
      <c r="ID354" s="26"/>
      <c r="IE354" s="26"/>
      <c r="IF354" s="26"/>
      <c r="IG354" s="26"/>
      <c r="IH354" s="26"/>
      <c r="II354" s="26"/>
      <c r="IJ354" s="26"/>
    </row>
    <row r="355" spans="1:244"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c r="GF355" s="26"/>
      <c r="GG355" s="26"/>
      <c r="GH355" s="26"/>
      <c r="GI355" s="26"/>
      <c r="GJ355" s="26"/>
      <c r="GK355" s="26"/>
      <c r="GL355" s="26"/>
      <c r="GM355" s="26"/>
      <c r="GN355" s="26"/>
      <c r="GO355" s="26"/>
      <c r="GP355" s="26"/>
      <c r="GQ355" s="26"/>
      <c r="GR355" s="26"/>
      <c r="GS355" s="26"/>
      <c r="GT355" s="26"/>
      <c r="GU355" s="26"/>
      <c r="GV355" s="26"/>
      <c r="GW355" s="26"/>
      <c r="GX355" s="26"/>
      <c r="GY355" s="26"/>
      <c r="GZ355" s="26"/>
      <c r="HA355" s="26"/>
      <c r="HB355" s="26"/>
      <c r="HC355" s="26"/>
      <c r="HD355" s="26"/>
      <c r="HE355" s="26"/>
      <c r="HF355" s="26"/>
      <c r="HG355" s="26"/>
      <c r="HH355" s="26"/>
      <c r="HI355" s="26"/>
      <c r="HJ355" s="26"/>
      <c r="HK355" s="26"/>
      <c r="HL355" s="26"/>
      <c r="HM355" s="26"/>
      <c r="HN355" s="26"/>
      <c r="HO355" s="26"/>
      <c r="HP355" s="26"/>
      <c r="HQ355" s="26"/>
      <c r="HR355" s="26"/>
      <c r="HS355" s="26"/>
      <c r="HT355" s="26"/>
      <c r="HU355" s="26"/>
      <c r="HV355" s="26"/>
      <c r="HW355" s="26"/>
      <c r="HX355" s="26"/>
      <c r="HY355" s="26"/>
      <c r="HZ355" s="26"/>
      <c r="IA355" s="26"/>
      <c r="IB355" s="26"/>
      <c r="IC355" s="26"/>
      <c r="ID355" s="26"/>
      <c r="IE355" s="26"/>
      <c r="IF355" s="26"/>
      <c r="IG355" s="26"/>
      <c r="IH355" s="26"/>
      <c r="II355" s="26"/>
      <c r="IJ355" s="26"/>
    </row>
    <row r="356" spans="1:244"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row>
    <row r="357" spans="1:244"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c r="IA357" s="26"/>
      <c r="IB357" s="26"/>
      <c r="IC357" s="26"/>
      <c r="ID357" s="26"/>
      <c r="IE357" s="26"/>
      <c r="IF357" s="26"/>
      <c r="IG357" s="26"/>
      <c r="IH357" s="26"/>
      <c r="II357" s="26"/>
      <c r="IJ357" s="26"/>
    </row>
    <row r="358" spans="1:244"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c r="GF358" s="26"/>
      <c r="GG358" s="26"/>
      <c r="GH358" s="26"/>
      <c r="GI358" s="26"/>
      <c r="GJ358" s="26"/>
      <c r="GK358" s="26"/>
      <c r="GL358" s="26"/>
      <c r="GM358" s="26"/>
      <c r="GN358" s="26"/>
      <c r="GO358" s="26"/>
      <c r="GP358" s="26"/>
      <c r="GQ358" s="26"/>
      <c r="GR358" s="26"/>
      <c r="GS358" s="26"/>
      <c r="GT358" s="26"/>
      <c r="GU358" s="26"/>
      <c r="GV358" s="26"/>
      <c r="GW358" s="26"/>
      <c r="GX358" s="26"/>
      <c r="GY358" s="26"/>
      <c r="GZ358" s="26"/>
      <c r="HA358" s="26"/>
      <c r="HB358" s="26"/>
      <c r="HC358" s="26"/>
      <c r="HD358" s="26"/>
      <c r="HE358" s="26"/>
      <c r="HF358" s="26"/>
      <c r="HG358" s="26"/>
      <c r="HH358" s="26"/>
      <c r="HI358" s="26"/>
      <c r="HJ358" s="26"/>
      <c r="HK358" s="26"/>
      <c r="HL358" s="26"/>
      <c r="HM358" s="26"/>
      <c r="HN358" s="26"/>
      <c r="HO358" s="26"/>
      <c r="HP358" s="26"/>
      <c r="HQ358" s="26"/>
      <c r="HR358" s="26"/>
      <c r="HS358" s="26"/>
      <c r="HT358" s="26"/>
      <c r="HU358" s="26"/>
      <c r="HV358" s="26"/>
      <c r="HW358" s="26"/>
      <c r="HX358" s="26"/>
      <c r="HY358" s="26"/>
      <c r="HZ358" s="26"/>
      <c r="IA358" s="26"/>
      <c r="IB358" s="26"/>
      <c r="IC358" s="26"/>
      <c r="ID358" s="26"/>
      <c r="IE358" s="26"/>
      <c r="IF358" s="26"/>
      <c r="IG358" s="26"/>
      <c r="IH358" s="26"/>
      <c r="II358" s="26"/>
      <c r="IJ358" s="26"/>
    </row>
    <row r="359" spans="1:244"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c r="GF359" s="26"/>
      <c r="GG359" s="26"/>
      <c r="GH359" s="26"/>
      <c r="GI359" s="26"/>
      <c r="GJ359" s="26"/>
      <c r="GK359" s="26"/>
      <c r="GL359" s="26"/>
      <c r="GM359" s="26"/>
      <c r="GN359" s="26"/>
      <c r="GO359" s="26"/>
      <c r="GP359" s="26"/>
      <c r="GQ359" s="26"/>
      <c r="GR359" s="26"/>
      <c r="GS359" s="26"/>
      <c r="GT359" s="26"/>
      <c r="GU359" s="26"/>
      <c r="GV359" s="26"/>
      <c r="GW359" s="26"/>
      <c r="GX359" s="26"/>
      <c r="GY359" s="26"/>
      <c r="GZ359" s="26"/>
      <c r="HA359" s="26"/>
      <c r="HB359" s="26"/>
      <c r="HC359" s="26"/>
      <c r="HD359" s="26"/>
      <c r="HE359" s="26"/>
      <c r="HF359" s="26"/>
      <c r="HG359" s="26"/>
      <c r="HH359" s="26"/>
      <c r="HI359" s="26"/>
      <c r="HJ359" s="26"/>
      <c r="HK359" s="26"/>
      <c r="HL359" s="26"/>
      <c r="HM359" s="26"/>
      <c r="HN359" s="26"/>
      <c r="HO359" s="26"/>
      <c r="HP359" s="26"/>
      <c r="HQ359" s="26"/>
      <c r="HR359" s="26"/>
      <c r="HS359" s="26"/>
      <c r="HT359" s="26"/>
      <c r="HU359" s="26"/>
      <c r="HV359" s="26"/>
      <c r="HW359" s="26"/>
      <c r="HX359" s="26"/>
      <c r="HY359" s="26"/>
      <c r="HZ359" s="26"/>
      <c r="IA359" s="26"/>
      <c r="IB359" s="26"/>
      <c r="IC359" s="26"/>
      <c r="ID359" s="26"/>
      <c r="IE359" s="26"/>
      <c r="IF359" s="26"/>
      <c r="IG359" s="26"/>
      <c r="IH359" s="26"/>
      <c r="II359" s="26"/>
      <c r="IJ359" s="26"/>
    </row>
    <row r="360" spans="1:244"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row>
    <row r="361" spans="1:244"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c r="IA361" s="26"/>
      <c r="IB361" s="26"/>
      <c r="IC361" s="26"/>
      <c r="ID361" s="26"/>
      <c r="IE361" s="26"/>
      <c r="IF361" s="26"/>
      <c r="IG361" s="26"/>
      <c r="IH361" s="26"/>
      <c r="II361" s="26"/>
      <c r="IJ361" s="26"/>
    </row>
    <row r="362" spans="1:244"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c r="HT362" s="26"/>
      <c r="HU362" s="26"/>
      <c r="HV362" s="26"/>
      <c r="HW362" s="26"/>
      <c r="HX362" s="26"/>
      <c r="HY362" s="26"/>
      <c r="HZ362" s="26"/>
      <c r="IA362" s="26"/>
      <c r="IB362" s="26"/>
      <c r="IC362" s="26"/>
      <c r="ID362" s="26"/>
      <c r="IE362" s="26"/>
      <c r="IF362" s="26"/>
      <c r="IG362" s="26"/>
      <c r="IH362" s="26"/>
      <c r="II362" s="26"/>
      <c r="IJ362" s="26"/>
    </row>
    <row r="363" spans="1:244"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c r="HT363" s="26"/>
      <c r="HU363" s="26"/>
      <c r="HV363" s="26"/>
      <c r="HW363" s="26"/>
      <c r="HX363" s="26"/>
      <c r="HY363" s="26"/>
      <c r="HZ363" s="26"/>
      <c r="IA363" s="26"/>
      <c r="IB363" s="26"/>
      <c r="IC363" s="26"/>
      <c r="ID363" s="26"/>
      <c r="IE363" s="26"/>
      <c r="IF363" s="26"/>
      <c r="IG363" s="26"/>
      <c r="IH363" s="26"/>
      <c r="II363" s="26"/>
      <c r="IJ363" s="26"/>
    </row>
    <row r="364" spans="1:244"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c r="HT364" s="26"/>
      <c r="HU364" s="26"/>
      <c r="HV364" s="26"/>
      <c r="HW364" s="26"/>
      <c r="HX364" s="26"/>
      <c r="HY364" s="26"/>
      <c r="HZ364" s="26"/>
      <c r="IA364" s="26"/>
      <c r="IB364" s="26"/>
      <c r="IC364" s="26"/>
      <c r="ID364" s="26"/>
      <c r="IE364" s="26"/>
      <c r="IF364" s="26"/>
      <c r="IG364" s="26"/>
      <c r="IH364" s="26"/>
      <c r="II364" s="26"/>
      <c r="IJ364" s="26"/>
    </row>
    <row r="365" spans="1:244"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c r="IA365" s="26"/>
      <c r="IB365" s="26"/>
      <c r="IC365" s="26"/>
      <c r="ID365" s="26"/>
      <c r="IE365" s="26"/>
      <c r="IF365" s="26"/>
      <c r="IG365" s="26"/>
      <c r="IH365" s="26"/>
      <c r="II365" s="26"/>
      <c r="IJ365" s="26"/>
    </row>
    <row r="366" spans="1:244"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c r="HT366" s="26"/>
      <c r="HU366" s="26"/>
      <c r="HV366" s="26"/>
      <c r="HW366" s="26"/>
      <c r="HX366" s="26"/>
      <c r="HY366" s="26"/>
      <c r="HZ366" s="26"/>
      <c r="IA366" s="26"/>
      <c r="IB366" s="26"/>
      <c r="IC366" s="26"/>
      <c r="ID366" s="26"/>
      <c r="IE366" s="26"/>
      <c r="IF366" s="26"/>
      <c r="IG366" s="26"/>
      <c r="IH366" s="26"/>
      <c r="II366" s="26"/>
      <c r="IJ366" s="26"/>
    </row>
    <row r="367" spans="1:244"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c r="GF367" s="26"/>
      <c r="GG367" s="26"/>
      <c r="GH367" s="26"/>
      <c r="GI367" s="26"/>
      <c r="GJ367" s="26"/>
      <c r="GK367" s="26"/>
      <c r="GL367" s="26"/>
      <c r="GM367" s="26"/>
      <c r="GN367" s="26"/>
      <c r="GO367" s="26"/>
      <c r="GP367" s="26"/>
      <c r="GQ367" s="26"/>
      <c r="GR367" s="26"/>
      <c r="GS367" s="26"/>
      <c r="GT367" s="26"/>
      <c r="GU367" s="26"/>
      <c r="GV367" s="26"/>
      <c r="GW367" s="26"/>
      <c r="GX367" s="26"/>
      <c r="GY367" s="26"/>
      <c r="GZ367" s="26"/>
      <c r="HA367" s="26"/>
      <c r="HB367" s="26"/>
      <c r="HC367" s="26"/>
      <c r="HD367" s="26"/>
      <c r="HE367" s="26"/>
      <c r="HF367" s="26"/>
      <c r="HG367" s="26"/>
      <c r="HH367" s="26"/>
      <c r="HI367" s="26"/>
      <c r="HJ367" s="26"/>
      <c r="HK367" s="26"/>
      <c r="HL367" s="26"/>
      <c r="HM367" s="26"/>
      <c r="HN367" s="26"/>
      <c r="HO367" s="26"/>
      <c r="HP367" s="26"/>
      <c r="HQ367" s="26"/>
      <c r="HR367" s="26"/>
      <c r="HS367" s="26"/>
      <c r="HT367" s="26"/>
      <c r="HU367" s="26"/>
      <c r="HV367" s="26"/>
      <c r="HW367" s="26"/>
      <c r="HX367" s="26"/>
      <c r="HY367" s="26"/>
      <c r="HZ367" s="26"/>
      <c r="IA367" s="26"/>
      <c r="IB367" s="26"/>
      <c r="IC367" s="26"/>
      <c r="ID367" s="26"/>
      <c r="IE367" s="26"/>
      <c r="IF367" s="26"/>
      <c r="IG367" s="26"/>
      <c r="IH367" s="26"/>
      <c r="II367" s="26"/>
      <c r="IJ367" s="26"/>
    </row>
    <row r="368" spans="1:244"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row>
    <row r="369" spans="1:244"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c r="IA369" s="26"/>
      <c r="IB369" s="26"/>
      <c r="IC369" s="26"/>
      <c r="ID369" s="26"/>
      <c r="IE369" s="26"/>
      <c r="IF369" s="26"/>
      <c r="IG369" s="26"/>
      <c r="IH369" s="26"/>
      <c r="II369" s="26"/>
      <c r="IJ369" s="26"/>
    </row>
    <row r="370" spans="1:244"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c r="GF370" s="26"/>
      <c r="GG370" s="26"/>
      <c r="GH370" s="26"/>
      <c r="GI370" s="26"/>
      <c r="GJ370" s="26"/>
      <c r="GK370" s="26"/>
      <c r="GL370" s="26"/>
      <c r="GM370" s="26"/>
      <c r="GN370" s="26"/>
      <c r="GO370" s="26"/>
      <c r="GP370" s="26"/>
      <c r="GQ370" s="26"/>
      <c r="GR370" s="26"/>
      <c r="GS370" s="26"/>
      <c r="GT370" s="26"/>
      <c r="GU370" s="26"/>
      <c r="GV370" s="26"/>
      <c r="GW370" s="26"/>
      <c r="GX370" s="26"/>
      <c r="GY370" s="26"/>
      <c r="GZ370" s="26"/>
      <c r="HA370" s="26"/>
      <c r="HB370" s="26"/>
      <c r="HC370" s="26"/>
      <c r="HD370" s="26"/>
      <c r="HE370" s="26"/>
      <c r="HF370" s="26"/>
      <c r="HG370" s="26"/>
      <c r="HH370" s="26"/>
      <c r="HI370" s="26"/>
      <c r="HJ370" s="26"/>
      <c r="HK370" s="26"/>
      <c r="HL370" s="26"/>
      <c r="HM370" s="26"/>
      <c r="HN370" s="26"/>
      <c r="HO370" s="26"/>
      <c r="HP370" s="26"/>
      <c r="HQ370" s="26"/>
      <c r="HR370" s="26"/>
      <c r="HS370" s="26"/>
      <c r="HT370" s="26"/>
      <c r="HU370" s="26"/>
      <c r="HV370" s="26"/>
      <c r="HW370" s="26"/>
      <c r="HX370" s="26"/>
      <c r="HY370" s="26"/>
      <c r="HZ370" s="26"/>
      <c r="IA370" s="26"/>
      <c r="IB370" s="26"/>
      <c r="IC370" s="26"/>
      <c r="ID370" s="26"/>
      <c r="IE370" s="26"/>
      <c r="IF370" s="26"/>
      <c r="IG370" s="26"/>
      <c r="IH370" s="26"/>
      <c r="II370" s="26"/>
      <c r="IJ370" s="26"/>
    </row>
    <row r="371" spans="1:244"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c r="GF371" s="26"/>
      <c r="GG371" s="26"/>
      <c r="GH371" s="26"/>
      <c r="GI371" s="26"/>
      <c r="GJ371" s="26"/>
      <c r="GK371" s="26"/>
      <c r="GL371" s="26"/>
      <c r="GM371" s="26"/>
      <c r="GN371" s="26"/>
      <c r="GO371" s="26"/>
      <c r="GP371" s="26"/>
      <c r="GQ371" s="26"/>
      <c r="GR371" s="26"/>
      <c r="GS371" s="26"/>
      <c r="GT371" s="26"/>
      <c r="GU371" s="26"/>
      <c r="GV371" s="26"/>
      <c r="GW371" s="26"/>
      <c r="GX371" s="26"/>
      <c r="GY371" s="26"/>
      <c r="GZ371" s="26"/>
      <c r="HA371" s="26"/>
      <c r="HB371" s="26"/>
      <c r="HC371" s="26"/>
      <c r="HD371" s="26"/>
      <c r="HE371" s="26"/>
      <c r="HF371" s="26"/>
      <c r="HG371" s="26"/>
      <c r="HH371" s="26"/>
      <c r="HI371" s="26"/>
      <c r="HJ371" s="26"/>
      <c r="HK371" s="26"/>
      <c r="HL371" s="26"/>
      <c r="HM371" s="26"/>
      <c r="HN371" s="26"/>
      <c r="HO371" s="26"/>
      <c r="HP371" s="26"/>
      <c r="HQ371" s="26"/>
      <c r="HR371" s="26"/>
      <c r="HS371" s="26"/>
      <c r="HT371" s="26"/>
      <c r="HU371" s="26"/>
      <c r="HV371" s="26"/>
      <c r="HW371" s="26"/>
      <c r="HX371" s="26"/>
      <c r="HY371" s="26"/>
      <c r="HZ371" s="26"/>
      <c r="IA371" s="26"/>
      <c r="IB371" s="26"/>
      <c r="IC371" s="26"/>
      <c r="ID371" s="26"/>
      <c r="IE371" s="26"/>
      <c r="IF371" s="26"/>
      <c r="IG371" s="26"/>
      <c r="IH371" s="26"/>
      <c r="II371" s="26"/>
      <c r="IJ371" s="26"/>
    </row>
    <row r="372" spans="1:244"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c r="IA372" s="26"/>
      <c r="IB372" s="26"/>
      <c r="IC372" s="26"/>
      <c r="ID372" s="26"/>
      <c r="IE372" s="26"/>
      <c r="IF372" s="26"/>
      <c r="IG372" s="26"/>
      <c r="IH372" s="26"/>
      <c r="II372" s="26"/>
      <c r="IJ372" s="26"/>
    </row>
    <row r="373" spans="1:244"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c r="IA373" s="26"/>
      <c r="IB373" s="26"/>
      <c r="IC373" s="26"/>
      <c r="ID373" s="26"/>
      <c r="IE373" s="26"/>
      <c r="IF373" s="26"/>
      <c r="IG373" s="26"/>
      <c r="IH373" s="26"/>
      <c r="II373" s="26"/>
      <c r="IJ373" s="26"/>
    </row>
    <row r="374" spans="1:244"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c r="GF374" s="26"/>
      <c r="GG374" s="26"/>
      <c r="GH374" s="26"/>
      <c r="GI374" s="26"/>
      <c r="GJ374" s="26"/>
      <c r="GK374" s="26"/>
      <c r="GL374" s="26"/>
      <c r="GM374" s="26"/>
      <c r="GN374" s="26"/>
      <c r="GO374" s="26"/>
      <c r="GP374" s="26"/>
      <c r="GQ374" s="26"/>
      <c r="GR374" s="26"/>
      <c r="GS374" s="26"/>
      <c r="GT374" s="26"/>
      <c r="GU374" s="26"/>
      <c r="GV374" s="26"/>
      <c r="GW374" s="26"/>
      <c r="GX374" s="26"/>
      <c r="GY374" s="26"/>
      <c r="GZ374" s="26"/>
      <c r="HA374" s="26"/>
      <c r="HB374" s="26"/>
      <c r="HC374" s="26"/>
      <c r="HD374" s="26"/>
      <c r="HE374" s="26"/>
      <c r="HF374" s="26"/>
      <c r="HG374" s="26"/>
      <c r="HH374" s="26"/>
      <c r="HI374" s="26"/>
      <c r="HJ374" s="26"/>
      <c r="HK374" s="26"/>
      <c r="HL374" s="26"/>
      <c r="HM374" s="26"/>
      <c r="HN374" s="26"/>
      <c r="HO374" s="26"/>
      <c r="HP374" s="26"/>
      <c r="HQ374" s="26"/>
      <c r="HR374" s="26"/>
      <c r="HS374" s="26"/>
      <c r="HT374" s="26"/>
      <c r="HU374" s="26"/>
      <c r="HV374" s="26"/>
      <c r="HW374" s="26"/>
      <c r="HX374" s="26"/>
      <c r="HY374" s="26"/>
      <c r="HZ374" s="26"/>
      <c r="IA374" s="26"/>
      <c r="IB374" s="26"/>
      <c r="IC374" s="26"/>
      <c r="ID374" s="26"/>
      <c r="IE374" s="26"/>
      <c r="IF374" s="26"/>
      <c r="IG374" s="26"/>
      <c r="IH374" s="26"/>
      <c r="II374" s="26"/>
      <c r="IJ374" s="26"/>
    </row>
    <row r="375" spans="1:244"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c r="GF375" s="26"/>
      <c r="GG375" s="26"/>
      <c r="GH375" s="26"/>
      <c r="GI375" s="26"/>
      <c r="GJ375" s="26"/>
      <c r="GK375" s="26"/>
      <c r="GL375" s="26"/>
      <c r="GM375" s="26"/>
      <c r="GN375" s="26"/>
      <c r="GO375" s="26"/>
      <c r="GP375" s="26"/>
      <c r="GQ375" s="26"/>
      <c r="GR375" s="26"/>
      <c r="GS375" s="26"/>
      <c r="GT375" s="26"/>
      <c r="GU375" s="26"/>
      <c r="GV375" s="26"/>
      <c r="GW375" s="26"/>
      <c r="GX375" s="26"/>
      <c r="GY375" s="26"/>
      <c r="GZ375" s="26"/>
      <c r="HA375" s="26"/>
      <c r="HB375" s="26"/>
      <c r="HC375" s="26"/>
      <c r="HD375" s="26"/>
      <c r="HE375" s="26"/>
      <c r="HF375" s="26"/>
      <c r="HG375" s="26"/>
      <c r="HH375" s="26"/>
      <c r="HI375" s="26"/>
      <c r="HJ375" s="26"/>
      <c r="HK375" s="26"/>
      <c r="HL375" s="26"/>
      <c r="HM375" s="26"/>
      <c r="HN375" s="26"/>
      <c r="HO375" s="26"/>
      <c r="HP375" s="26"/>
      <c r="HQ375" s="26"/>
      <c r="HR375" s="26"/>
      <c r="HS375" s="26"/>
      <c r="HT375" s="26"/>
      <c r="HU375" s="26"/>
      <c r="HV375" s="26"/>
      <c r="HW375" s="26"/>
      <c r="HX375" s="26"/>
      <c r="HY375" s="26"/>
      <c r="HZ375" s="26"/>
      <c r="IA375" s="26"/>
      <c r="IB375" s="26"/>
      <c r="IC375" s="26"/>
      <c r="ID375" s="26"/>
      <c r="IE375" s="26"/>
      <c r="IF375" s="26"/>
      <c r="IG375" s="26"/>
      <c r="IH375" s="26"/>
      <c r="II375" s="26"/>
      <c r="IJ375" s="26"/>
    </row>
    <row r="376" spans="1:244"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c r="IA376" s="26"/>
      <c r="IB376" s="26"/>
      <c r="IC376" s="26"/>
      <c r="ID376" s="26"/>
      <c r="IE376" s="26"/>
      <c r="IF376" s="26"/>
      <c r="IG376" s="26"/>
      <c r="IH376" s="26"/>
      <c r="II376" s="26"/>
      <c r="IJ376" s="26"/>
    </row>
    <row r="377" spans="1:244"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c r="IA377" s="26"/>
      <c r="IB377" s="26"/>
      <c r="IC377" s="26"/>
      <c r="ID377" s="26"/>
      <c r="IE377" s="26"/>
      <c r="IF377" s="26"/>
      <c r="IG377" s="26"/>
      <c r="IH377" s="26"/>
      <c r="II377" s="26"/>
      <c r="IJ377" s="26"/>
    </row>
    <row r="378" spans="1:244"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c r="GF378" s="26"/>
      <c r="GG378" s="26"/>
      <c r="GH378" s="26"/>
      <c r="GI378" s="26"/>
      <c r="GJ378" s="26"/>
      <c r="GK378" s="26"/>
      <c r="GL378" s="26"/>
      <c r="GM378" s="26"/>
      <c r="GN378" s="26"/>
      <c r="GO378" s="26"/>
      <c r="GP378" s="26"/>
      <c r="GQ378" s="26"/>
      <c r="GR378" s="26"/>
      <c r="GS378" s="26"/>
      <c r="GT378" s="26"/>
      <c r="GU378" s="26"/>
      <c r="GV378" s="26"/>
      <c r="GW378" s="26"/>
      <c r="GX378" s="26"/>
      <c r="GY378" s="26"/>
      <c r="GZ378" s="26"/>
      <c r="HA378" s="26"/>
      <c r="HB378" s="26"/>
      <c r="HC378" s="26"/>
      <c r="HD378" s="26"/>
      <c r="HE378" s="26"/>
      <c r="HF378" s="26"/>
      <c r="HG378" s="26"/>
      <c r="HH378" s="26"/>
      <c r="HI378" s="26"/>
      <c r="HJ378" s="26"/>
      <c r="HK378" s="26"/>
      <c r="HL378" s="26"/>
      <c r="HM378" s="26"/>
      <c r="HN378" s="26"/>
      <c r="HO378" s="26"/>
      <c r="HP378" s="26"/>
      <c r="HQ378" s="26"/>
      <c r="HR378" s="26"/>
      <c r="HS378" s="26"/>
      <c r="HT378" s="26"/>
      <c r="HU378" s="26"/>
      <c r="HV378" s="26"/>
      <c r="HW378" s="26"/>
      <c r="HX378" s="26"/>
      <c r="HY378" s="26"/>
      <c r="HZ378" s="26"/>
      <c r="IA378" s="26"/>
      <c r="IB378" s="26"/>
      <c r="IC378" s="26"/>
      <c r="ID378" s="26"/>
      <c r="IE378" s="26"/>
      <c r="IF378" s="26"/>
      <c r="IG378" s="26"/>
      <c r="IH378" s="26"/>
      <c r="II378" s="26"/>
      <c r="IJ378" s="26"/>
    </row>
    <row r="379" spans="1:244"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c r="GF379" s="26"/>
      <c r="GG379" s="26"/>
      <c r="GH379" s="26"/>
      <c r="GI379" s="26"/>
      <c r="GJ379" s="26"/>
      <c r="GK379" s="26"/>
      <c r="GL379" s="26"/>
      <c r="GM379" s="26"/>
      <c r="GN379" s="26"/>
      <c r="GO379" s="26"/>
      <c r="GP379" s="26"/>
      <c r="GQ379" s="26"/>
      <c r="GR379" s="26"/>
      <c r="GS379" s="26"/>
      <c r="GT379" s="26"/>
      <c r="GU379" s="26"/>
      <c r="GV379" s="26"/>
      <c r="GW379" s="26"/>
      <c r="GX379" s="26"/>
      <c r="GY379" s="26"/>
      <c r="GZ379" s="26"/>
      <c r="HA379" s="26"/>
      <c r="HB379" s="26"/>
      <c r="HC379" s="26"/>
      <c r="HD379" s="26"/>
      <c r="HE379" s="26"/>
      <c r="HF379" s="26"/>
      <c r="HG379" s="26"/>
      <c r="HH379" s="26"/>
      <c r="HI379" s="26"/>
      <c r="HJ379" s="26"/>
      <c r="HK379" s="26"/>
      <c r="HL379" s="26"/>
      <c r="HM379" s="26"/>
      <c r="HN379" s="26"/>
      <c r="HO379" s="26"/>
      <c r="HP379" s="26"/>
      <c r="HQ379" s="26"/>
      <c r="HR379" s="26"/>
      <c r="HS379" s="26"/>
      <c r="HT379" s="26"/>
      <c r="HU379" s="26"/>
      <c r="HV379" s="26"/>
      <c r="HW379" s="26"/>
      <c r="HX379" s="26"/>
      <c r="HY379" s="26"/>
      <c r="HZ379" s="26"/>
      <c r="IA379" s="26"/>
      <c r="IB379" s="26"/>
      <c r="IC379" s="26"/>
      <c r="ID379" s="26"/>
      <c r="IE379" s="26"/>
      <c r="IF379" s="26"/>
      <c r="IG379" s="26"/>
      <c r="IH379" s="26"/>
      <c r="II379" s="26"/>
      <c r="IJ379" s="26"/>
    </row>
    <row r="380" spans="1:244"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c r="GK380" s="26"/>
      <c r="GL380" s="26"/>
      <c r="GM380" s="26"/>
      <c r="GN380" s="26"/>
      <c r="GO380" s="26"/>
      <c r="GP380" s="26"/>
      <c r="GQ380" s="26"/>
      <c r="GR380" s="26"/>
      <c r="GS380" s="26"/>
      <c r="GT380" s="26"/>
      <c r="GU380" s="26"/>
      <c r="GV380" s="26"/>
      <c r="GW380" s="26"/>
      <c r="GX380" s="26"/>
      <c r="GY380" s="26"/>
      <c r="GZ380" s="26"/>
      <c r="HA380" s="26"/>
      <c r="HB380" s="26"/>
      <c r="HC380" s="26"/>
      <c r="HD380" s="26"/>
      <c r="HE380" s="26"/>
      <c r="HF380" s="26"/>
      <c r="HG380" s="26"/>
      <c r="HH380" s="26"/>
      <c r="HI380" s="26"/>
      <c r="HJ380" s="26"/>
      <c r="HK380" s="26"/>
      <c r="HL380" s="26"/>
      <c r="HM380" s="26"/>
      <c r="HN380" s="26"/>
      <c r="HO380" s="26"/>
      <c r="HP380" s="26"/>
      <c r="HQ380" s="26"/>
      <c r="HR380" s="26"/>
      <c r="HS380" s="26"/>
      <c r="HT380" s="26"/>
      <c r="HU380" s="26"/>
      <c r="HV380" s="26"/>
      <c r="HW380" s="26"/>
      <c r="HX380" s="26"/>
      <c r="HY380" s="26"/>
      <c r="HZ380" s="26"/>
      <c r="IA380" s="26"/>
      <c r="IB380" s="26"/>
      <c r="IC380" s="26"/>
      <c r="ID380" s="26"/>
      <c r="IE380" s="26"/>
      <c r="IF380" s="26"/>
      <c r="IG380" s="26"/>
      <c r="IH380" s="26"/>
      <c r="II380" s="26"/>
      <c r="IJ380" s="26"/>
    </row>
    <row r="381" spans="1:244"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c r="GK381" s="26"/>
      <c r="GL381" s="26"/>
      <c r="GM381" s="26"/>
      <c r="GN381" s="26"/>
      <c r="GO381" s="26"/>
      <c r="GP381" s="26"/>
      <c r="GQ381" s="26"/>
      <c r="GR381" s="26"/>
      <c r="GS381" s="26"/>
      <c r="GT381" s="26"/>
      <c r="GU381" s="26"/>
      <c r="GV381" s="26"/>
      <c r="GW381" s="26"/>
      <c r="GX381" s="26"/>
      <c r="GY381" s="26"/>
      <c r="GZ381" s="26"/>
      <c r="HA381" s="26"/>
      <c r="HB381" s="26"/>
      <c r="HC381" s="26"/>
      <c r="HD381" s="26"/>
      <c r="HE381" s="26"/>
      <c r="HF381" s="26"/>
      <c r="HG381" s="26"/>
      <c r="HH381" s="26"/>
      <c r="HI381" s="26"/>
      <c r="HJ381" s="26"/>
      <c r="HK381" s="26"/>
      <c r="HL381" s="26"/>
      <c r="HM381" s="26"/>
      <c r="HN381" s="26"/>
      <c r="HO381" s="26"/>
      <c r="HP381" s="26"/>
      <c r="HQ381" s="26"/>
      <c r="HR381" s="26"/>
      <c r="HS381" s="26"/>
      <c r="HT381" s="26"/>
      <c r="HU381" s="26"/>
      <c r="HV381" s="26"/>
      <c r="HW381" s="26"/>
      <c r="HX381" s="26"/>
      <c r="HY381" s="26"/>
      <c r="HZ381" s="26"/>
      <c r="IA381" s="26"/>
      <c r="IB381" s="26"/>
      <c r="IC381" s="26"/>
      <c r="ID381" s="26"/>
      <c r="IE381" s="26"/>
      <c r="IF381" s="26"/>
      <c r="IG381" s="26"/>
      <c r="IH381" s="26"/>
      <c r="II381" s="26"/>
      <c r="IJ381" s="26"/>
    </row>
    <row r="382" spans="1:244"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c r="GF382" s="26"/>
      <c r="GG382" s="26"/>
      <c r="GH382" s="26"/>
      <c r="GI382" s="26"/>
      <c r="GJ382" s="26"/>
      <c r="GK382" s="26"/>
      <c r="GL382" s="26"/>
      <c r="GM382" s="26"/>
      <c r="GN382" s="26"/>
      <c r="GO382" s="26"/>
      <c r="GP382" s="26"/>
      <c r="GQ382" s="26"/>
      <c r="GR382" s="26"/>
      <c r="GS382" s="26"/>
      <c r="GT382" s="26"/>
      <c r="GU382" s="26"/>
      <c r="GV382" s="26"/>
      <c r="GW382" s="26"/>
      <c r="GX382" s="26"/>
      <c r="GY382" s="26"/>
      <c r="GZ382" s="26"/>
      <c r="HA382" s="26"/>
      <c r="HB382" s="26"/>
      <c r="HC382" s="26"/>
      <c r="HD382" s="26"/>
      <c r="HE382" s="26"/>
      <c r="HF382" s="26"/>
      <c r="HG382" s="26"/>
      <c r="HH382" s="26"/>
      <c r="HI382" s="26"/>
      <c r="HJ382" s="26"/>
      <c r="HK382" s="26"/>
      <c r="HL382" s="26"/>
      <c r="HM382" s="26"/>
      <c r="HN382" s="26"/>
      <c r="HO382" s="26"/>
      <c r="HP382" s="26"/>
      <c r="HQ382" s="26"/>
      <c r="HR382" s="26"/>
      <c r="HS382" s="26"/>
      <c r="HT382" s="26"/>
      <c r="HU382" s="26"/>
      <c r="HV382" s="26"/>
      <c r="HW382" s="26"/>
      <c r="HX382" s="26"/>
      <c r="HY382" s="26"/>
      <c r="HZ382" s="26"/>
      <c r="IA382" s="26"/>
      <c r="IB382" s="26"/>
      <c r="IC382" s="26"/>
      <c r="ID382" s="26"/>
      <c r="IE382" s="26"/>
      <c r="IF382" s="26"/>
      <c r="IG382" s="26"/>
      <c r="IH382" s="26"/>
      <c r="II382" s="26"/>
      <c r="IJ382" s="26"/>
    </row>
    <row r="383" spans="1:244"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c r="GF383" s="26"/>
      <c r="GG383" s="26"/>
      <c r="GH383" s="26"/>
      <c r="GI383" s="26"/>
      <c r="GJ383" s="26"/>
      <c r="GK383" s="26"/>
      <c r="GL383" s="26"/>
      <c r="GM383" s="26"/>
      <c r="GN383" s="26"/>
      <c r="GO383" s="26"/>
      <c r="GP383" s="26"/>
      <c r="GQ383" s="26"/>
      <c r="GR383" s="26"/>
      <c r="GS383" s="26"/>
      <c r="GT383" s="26"/>
      <c r="GU383" s="26"/>
      <c r="GV383" s="26"/>
      <c r="GW383" s="26"/>
      <c r="GX383" s="26"/>
      <c r="GY383" s="26"/>
      <c r="GZ383" s="26"/>
      <c r="HA383" s="26"/>
      <c r="HB383" s="26"/>
      <c r="HC383" s="26"/>
      <c r="HD383" s="26"/>
      <c r="HE383" s="26"/>
      <c r="HF383" s="26"/>
      <c r="HG383" s="26"/>
      <c r="HH383" s="26"/>
      <c r="HI383" s="26"/>
      <c r="HJ383" s="26"/>
      <c r="HK383" s="26"/>
      <c r="HL383" s="26"/>
      <c r="HM383" s="26"/>
      <c r="HN383" s="26"/>
      <c r="HO383" s="26"/>
      <c r="HP383" s="26"/>
      <c r="HQ383" s="26"/>
      <c r="HR383" s="26"/>
      <c r="HS383" s="26"/>
      <c r="HT383" s="26"/>
      <c r="HU383" s="26"/>
      <c r="HV383" s="26"/>
      <c r="HW383" s="26"/>
      <c r="HX383" s="26"/>
      <c r="HY383" s="26"/>
      <c r="HZ383" s="26"/>
      <c r="IA383" s="26"/>
      <c r="IB383" s="26"/>
      <c r="IC383" s="26"/>
      <c r="ID383" s="26"/>
      <c r="IE383" s="26"/>
      <c r="IF383" s="26"/>
      <c r="IG383" s="26"/>
      <c r="IH383" s="26"/>
      <c r="II383" s="26"/>
      <c r="IJ383" s="26"/>
    </row>
    <row r="384" spans="1:244"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row>
    <row r="385" spans="1:202"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c r="GK385" s="26"/>
      <c r="GL385" s="26"/>
      <c r="GM385" s="26"/>
      <c r="GN385" s="26"/>
      <c r="GO385" s="26"/>
      <c r="GP385" s="26"/>
      <c r="GQ385" s="26"/>
      <c r="GR385" s="26"/>
      <c r="GS385" s="26"/>
      <c r="GT385" s="26"/>
    </row>
    <row r="386" spans="1:202"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c r="GF386" s="26"/>
      <c r="GG386" s="26"/>
      <c r="GH386" s="26"/>
      <c r="GI386" s="26"/>
      <c r="GJ386" s="26"/>
      <c r="GK386" s="26"/>
      <c r="GL386" s="26"/>
      <c r="GM386" s="26"/>
      <c r="GN386" s="26"/>
      <c r="GO386" s="26"/>
      <c r="GP386" s="26"/>
      <c r="GQ386" s="26"/>
      <c r="GR386" s="26"/>
      <c r="GS386" s="26"/>
      <c r="GT386" s="26"/>
    </row>
    <row r="387" spans="1:202"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c r="GF387" s="26"/>
      <c r="GG387" s="26"/>
      <c r="GH387" s="26"/>
      <c r="GI387" s="26"/>
      <c r="GJ387" s="26"/>
      <c r="GK387" s="26"/>
      <c r="GL387" s="26"/>
      <c r="GM387" s="26"/>
      <c r="GN387" s="26"/>
      <c r="GO387" s="26"/>
      <c r="GP387" s="26"/>
      <c r="GQ387" s="26"/>
      <c r="GR387" s="26"/>
      <c r="GS387" s="26"/>
      <c r="GT387" s="26"/>
    </row>
    <row r="388" spans="1:202"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row>
    <row r="389" spans="1:202"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c r="GK389" s="26"/>
      <c r="GL389" s="26"/>
      <c r="GM389" s="26"/>
      <c r="GN389" s="26"/>
      <c r="GO389" s="26"/>
      <c r="GP389" s="26"/>
      <c r="GQ389" s="26"/>
      <c r="GR389" s="26"/>
      <c r="GS389" s="26"/>
      <c r="GT389" s="26"/>
    </row>
    <row r="390" spans="1:202"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c r="GF390" s="26"/>
      <c r="GG390" s="26"/>
      <c r="GH390" s="26"/>
      <c r="GI390" s="26"/>
      <c r="GJ390" s="26"/>
      <c r="GK390" s="26"/>
      <c r="GL390" s="26"/>
      <c r="GM390" s="26"/>
      <c r="GN390" s="26"/>
      <c r="GO390" s="26"/>
      <c r="GP390" s="26"/>
      <c r="GQ390" s="26"/>
      <c r="GR390" s="26"/>
      <c r="GS390" s="26"/>
      <c r="GT390" s="26"/>
    </row>
    <row r="391" spans="1:202"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c r="GF391" s="26"/>
      <c r="GG391" s="26"/>
      <c r="GH391" s="26"/>
      <c r="GI391" s="26"/>
      <c r="GJ391" s="26"/>
      <c r="GK391" s="26"/>
      <c r="GL391" s="26"/>
      <c r="GM391" s="26"/>
      <c r="GN391" s="26"/>
      <c r="GO391" s="26"/>
      <c r="GP391" s="26"/>
      <c r="GQ391" s="26"/>
      <c r="GR391" s="26"/>
      <c r="GS391" s="26"/>
      <c r="GT391" s="26"/>
    </row>
    <row r="392" spans="1:202"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c r="GK392" s="26"/>
      <c r="GL392" s="26"/>
      <c r="GM392" s="26"/>
      <c r="GN392" s="26"/>
      <c r="GO392" s="26"/>
      <c r="GP392" s="26"/>
      <c r="GQ392" s="26"/>
      <c r="GR392" s="26"/>
      <c r="GS392" s="26"/>
      <c r="GT392" s="26"/>
    </row>
    <row r="393" spans="1:202"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c r="GK393" s="26"/>
      <c r="GL393" s="26"/>
      <c r="GM393" s="26"/>
      <c r="GN393" s="26"/>
      <c r="GO393" s="26"/>
      <c r="GP393" s="26"/>
      <c r="GQ393" s="26"/>
      <c r="GR393" s="26"/>
      <c r="GS393" s="26"/>
      <c r="GT393" s="26"/>
    </row>
    <row r="394" spans="1:202"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26"/>
      <c r="DX394" s="26"/>
      <c r="DY394" s="26"/>
      <c r="DZ394" s="26"/>
      <c r="EA394" s="26"/>
      <c r="EB394" s="26"/>
      <c r="EC394" s="26"/>
      <c r="ED394" s="26"/>
      <c r="EE394" s="26"/>
      <c r="EF394" s="26"/>
      <c r="EG394" s="26"/>
      <c r="EH394" s="26"/>
      <c r="EI394" s="26"/>
      <c r="EJ394" s="26"/>
      <c r="EK394" s="26"/>
      <c r="EL394" s="26"/>
      <c r="EM394" s="26"/>
      <c r="EN394" s="26"/>
      <c r="EO394" s="26"/>
      <c r="EP394" s="26"/>
      <c r="EQ394" s="26"/>
      <c r="ER394" s="26"/>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c r="GF394" s="26"/>
      <c r="GG394" s="26"/>
      <c r="GH394" s="26"/>
      <c r="GI394" s="26"/>
      <c r="GJ394" s="26"/>
      <c r="GK394" s="26"/>
      <c r="GL394" s="26"/>
      <c r="GM394" s="26"/>
      <c r="GN394" s="26"/>
      <c r="GO394" s="26"/>
      <c r="GP394" s="26"/>
      <c r="GQ394" s="26"/>
      <c r="GR394" s="26"/>
      <c r="GS394" s="26"/>
      <c r="GT394" s="26"/>
    </row>
    <row r="395" spans="1:202"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26"/>
      <c r="DX395" s="26"/>
      <c r="DY395" s="26"/>
      <c r="DZ395" s="26"/>
      <c r="EA395" s="26"/>
      <c r="EB395" s="26"/>
      <c r="EC395" s="26"/>
      <c r="ED395" s="26"/>
      <c r="EE395" s="26"/>
      <c r="EF395" s="26"/>
      <c r="EG395" s="26"/>
      <c r="EH395" s="26"/>
      <c r="EI395" s="26"/>
      <c r="EJ395" s="26"/>
      <c r="EK395" s="26"/>
      <c r="EL395" s="26"/>
      <c r="EM395" s="26"/>
      <c r="EN395" s="26"/>
      <c r="EO395" s="26"/>
      <c r="EP395" s="26"/>
      <c r="EQ395" s="26"/>
      <c r="ER395" s="26"/>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c r="GF395" s="26"/>
      <c r="GG395" s="26"/>
      <c r="GH395" s="26"/>
      <c r="GI395" s="26"/>
      <c r="GJ395" s="26"/>
      <c r="GK395" s="26"/>
      <c r="GL395" s="26"/>
      <c r="GM395" s="26"/>
      <c r="GN395" s="26"/>
      <c r="GO395" s="26"/>
      <c r="GP395" s="26"/>
      <c r="GQ395" s="26"/>
      <c r="GR395" s="26"/>
      <c r="GS395" s="26"/>
      <c r="GT395" s="26"/>
    </row>
    <row r="396" spans="1:202"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26"/>
      <c r="DX396" s="26"/>
      <c r="DY396" s="26"/>
      <c r="DZ396" s="26"/>
      <c r="EA396" s="26"/>
      <c r="EB396" s="26"/>
      <c r="EC396" s="26"/>
      <c r="ED396" s="26"/>
      <c r="EE396" s="26"/>
      <c r="EF396" s="26"/>
      <c r="EG396" s="26"/>
      <c r="EH396" s="26"/>
      <c r="EI396" s="26"/>
      <c r="EJ396" s="26"/>
      <c r="EK396" s="26"/>
      <c r="EL396" s="26"/>
      <c r="EM396" s="26"/>
      <c r="EN396" s="26"/>
      <c r="EO396" s="26"/>
      <c r="EP396" s="26"/>
      <c r="EQ396" s="26"/>
      <c r="ER396" s="26"/>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c r="GF396" s="26"/>
      <c r="GG396" s="26"/>
      <c r="GH396" s="26"/>
      <c r="GI396" s="26"/>
      <c r="GJ396" s="26"/>
      <c r="GK396" s="26"/>
      <c r="GL396" s="26"/>
      <c r="GM396" s="26"/>
      <c r="GN396" s="26"/>
      <c r="GO396" s="26"/>
      <c r="GP396" s="26"/>
      <c r="GQ396" s="26"/>
      <c r="GR396" s="26"/>
      <c r="GS396" s="26"/>
      <c r="GT396" s="26"/>
    </row>
    <row r="397" spans="1:202"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26"/>
      <c r="DX397" s="26"/>
      <c r="DY397" s="26"/>
      <c r="DZ397" s="26"/>
      <c r="EA397" s="26"/>
      <c r="EB397" s="26"/>
      <c r="EC397" s="26"/>
      <c r="ED397" s="26"/>
      <c r="EE397" s="26"/>
      <c r="EF397" s="26"/>
      <c r="EG397" s="26"/>
      <c r="EH397" s="26"/>
      <c r="EI397" s="26"/>
      <c r="EJ397" s="26"/>
      <c r="EK397" s="26"/>
      <c r="EL397" s="26"/>
      <c r="EM397" s="26"/>
      <c r="EN397" s="26"/>
      <c r="EO397" s="26"/>
      <c r="EP397" s="26"/>
      <c r="EQ397" s="26"/>
      <c r="ER397" s="26"/>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c r="GF397" s="26"/>
      <c r="GG397" s="26"/>
      <c r="GH397" s="26"/>
      <c r="GI397" s="26"/>
      <c r="GJ397" s="26"/>
      <c r="GK397" s="26"/>
      <c r="GL397" s="26"/>
      <c r="GM397" s="26"/>
      <c r="GN397" s="26"/>
      <c r="GO397" s="26"/>
      <c r="GP397" s="26"/>
      <c r="GQ397" s="26"/>
      <c r="GR397" s="26"/>
      <c r="GS397" s="26"/>
      <c r="GT397" s="26"/>
    </row>
    <row r="398" spans="1:202"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26"/>
      <c r="DX398" s="26"/>
      <c r="DY398" s="26"/>
      <c r="DZ398" s="26"/>
      <c r="EA398" s="26"/>
      <c r="EB398" s="26"/>
      <c r="EC398" s="26"/>
      <c r="ED398" s="26"/>
      <c r="EE398" s="26"/>
      <c r="EF398" s="26"/>
      <c r="EG398" s="26"/>
      <c r="EH398" s="26"/>
      <c r="EI398" s="26"/>
      <c r="EJ398" s="26"/>
      <c r="EK398" s="26"/>
      <c r="EL398" s="26"/>
      <c r="EM398" s="26"/>
      <c r="EN398" s="26"/>
      <c r="EO398" s="26"/>
      <c r="EP398" s="26"/>
      <c r="EQ398" s="26"/>
      <c r="ER398" s="26"/>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c r="GF398" s="26"/>
      <c r="GG398" s="26"/>
      <c r="GH398" s="26"/>
      <c r="GI398" s="26"/>
      <c r="GJ398" s="26"/>
      <c r="GK398" s="26"/>
      <c r="GL398" s="26"/>
      <c r="GM398" s="26"/>
      <c r="GN398" s="26"/>
      <c r="GO398" s="26"/>
      <c r="GP398" s="26"/>
      <c r="GQ398" s="26"/>
      <c r="GR398" s="26"/>
      <c r="GS398" s="26"/>
      <c r="GT398" s="26"/>
    </row>
    <row r="399" spans="1:202"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26"/>
      <c r="DX399" s="26"/>
      <c r="DY399" s="26"/>
      <c r="DZ399" s="26"/>
      <c r="EA399" s="26"/>
      <c r="EB399" s="26"/>
      <c r="EC399" s="26"/>
      <c r="ED399" s="26"/>
      <c r="EE399" s="26"/>
      <c r="EF399" s="26"/>
      <c r="EG399" s="26"/>
      <c r="EH399" s="26"/>
      <c r="EI399" s="26"/>
      <c r="EJ399" s="26"/>
      <c r="EK399" s="26"/>
      <c r="EL399" s="26"/>
      <c r="EM399" s="26"/>
      <c r="EN399" s="26"/>
      <c r="EO399" s="26"/>
      <c r="EP399" s="26"/>
      <c r="EQ399" s="26"/>
      <c r="ER399" s="26"/>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c r="GF399" s="26"/>
      <c r="GG399" s="26"/>
      <c r="GH399" s="26"/>
      <c r="GI399" s="26"/>
      <c r="GJ399" s="26"/>
      <c r="GK399" s="26"/>
      <c r="GL399" s="26"/>
      <c r="GM399" s="26"/>
      <c r="GN399" s="26"/>
      <c r="GO399" s="26"/>
      <c r="GP399" s="26"/>
      <c r="GQ399" s="26"/>
      <c r="GR399" s="26"/>
      <c r="GS399" s="26"/>
      <c r="GT399" s="26"/>
    </row>
    <row r="400" spans="1:202"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26"/>
      <c r="DX400" s="26"/>
      <c r="DY400" s="26"/>
      <c r="DZ400" s="26"/>
      <c r="EA400" s="26"/>
      <c r="EB400" s="26"/>
      <c r="EC400" s="26"/>
      <c r="ED400" s="26"/>
      <c r="EE400" s="26"/>
      <c r="EF400" s="26"/>
      <c r="EG400" s="26"/>
      <c r="EH400" s="26"/>
      <c r="EI400" s="26"/>
      <c r="EJ400" s="26"/>
      <c r="EK400" s="26"/>
      <c r="EL400" s="26"/>
      <c r="EM400" s="26"/>
      <c r="EN400" s="26"/>
      <c r="EO400" s="26"/>
      <c r="EP400" s="26"/>
      <c r="EQ400" s="26"/>
      <c r="ER400" s="26"/>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c r="GF400" s="26"/>
      <c r="GG400" s="26"/>
      <c r="GH400" s="26"/>
      <c r="GI400" s="26"/>
      <c r="GJ400" s="26"/>
      <c r="GK400" s="26"/>
      <c r="GL400" s="26"/>
      <c r="GM400" s="26"/>
      <c r="GN400" s="26"/>
      <c r="GO400" s="26"/>
      <c r="GP400" s="26"/>
      <c r="GQ400" s="26"/>
      <c r="GR400" s="26"/>
      <c r="GS400" s="26"/>
      <c r="GT400" s="26"/>
    </row>
    <row r="401" spans="1:202"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26"/>
      <c r="DX401" s="26"/>
      <c r="DY401" s="26"/>
      <c r="DZ401" s="26"/>
      <c r="EA401" s="26"/>
      <c r="EB401" s="26"/>
      <c r="EC401" s="26"/>
      <c r="ED401" s="26"/>
      <c r="EE401" s="26"/>
      <c r="EF401" s="26"/>
      <c r="EG401" s="26"/>
      <c r="EH401" s="26"/>
      <c r="EI401" s="26"/>
      <c r="EJ401" s="26"/>
      <c r="EK401" s="26"/>
      <c r="EL401" s="26"/>
      <c r="EM401" s="26"/>
      <c r="EN401" s="26"/>
      <c r="EO401" s="26"/>
      <c r="EP401" s="26"/>
      <c r="EQ401" s="26"/>
      <c r="ER401" s="26"/>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c r="GK401" s="26"/>
      <c r="GL401" s="26"/>
      <c r="GM401" s="26"/>
      <c r="GN401" s="26"/>
      <c r="GO401" s="26"/>
      <c r="GP401" s="26"/>
      <c r="GQ401" s="26"/>
      <c r="GR401" s="26"/>
      <c r="GS401" s="26"/>
      <c r="GT401" s="26"/>
    </row>
    <row r="402" spans="1:202"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26"/>
      <c r="DX402" s="26"/>
      <c r="DY402" s="26"/>
      <c r="DZ402" s="26"/>
      <c r="EA402" s="26"/>
      <c r="EB402" s="26"/>
      <c r="EC402" s="26"/>
      <c r="ED402" s="26"/>
      <c r="EE402" s="26"/>
      <c r="EF402" s="26"/>
      <c r="EG402" s="26"/>
      <c r="EH402" s="26"/>
      <c r="EI402" s="26"/>
      <c r="EJ402" s="26"/>
      <c r="EK402" s="26"/>
      <c r="EL402" s="26"/>
      <c r="EM402" s="26"/>
      <c r="EN402" s="26"/>
      <c r="EO402" s="26"/>
      <c r="EP402" s="26"/>
      <c r="EQ402" s="26"/>
      <c r="ER402" s="26"/>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c r="GF402" s="26"/>
      <c r="GG402" s="26"/>
      <c r="GH402" s="26"/>
      <c r="GI402" s="26"/>
      <c r="GJ402" s="26"/>
      <c r="GK402" s="26"/>
      <c r="GL402" s="26"/>
      <c r="GM402" s="26"/>
      <c r="GN402" s="26"/>
      <c r="GO402" s="26"/>
      <c r="GP402" s="26"/>
      <c r="GQ402" s="26"/>
      <c r="GR402" s="26"/>
      <c r="GS402" s="26"/>
      <c r="GT402" s="26"/>
    </row>
    <row r="403" spans="1:202"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26"/>
      <c r="DX403" s="26"/>
      <c r="DY403" s="26"/>
      <c r="DZ403" s="26"/>
      <c r="EA403" s="26"/>
      <c r="EB403" s="26"/>
      <c r="EC403" s="26"/>
      <c r="ED403" s="26"/>
      <c r="EE403" s="26"/>
      <c r="EF403" s="26"/>
      <c r="EG403" s="26"/>
      <c r="EH403" s="26"/>
      <c r="EI403" s="26"/>
      <c r="EJ403" s="26"/>
      <c r="EK403" s="26"/>
      <c r="EL403" s="26"/>
      <c r="EM403" s="26"/>
      <c r="EN403" s="26"/>
      <c r="EO403" s="26"/>
      <c r="EP403" s="26"/>
      <c r="EQ403" s="26"/>
      <c r="ER403" s="26"/>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c r="GF403" s="26"/>
      <c r="GG403" s="26"/>
      <c r="GH403" s="26"/>
      <c r="GI403" s="26"/>
      <c r="GJ403" s="26"/>
      <c r="GK403" s="26"/>
      <c r="GL403" s="26"/>
      <c r="GM403" s="26"/>
      <c r="GN403" s="26"/>
      <c r="GO403" s="26"/>
      <c r="GP403" s="26"/>
      <c r="GQ403" s="26"/>
      <c r="GR403" s="26"/>
      <c r="GS403" s="26"/>
      <c r="GT403" s="26"/>
    </row>
    <row r="404" spans="1:202"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26"/>
      <c r="DX404" s="26"/>
      <c r="DY404" s="26"/>
      <c r="DZ404" s="26"/>
      <c r="EA404" s="26"/>
      <c r="EB404" s="26"/>
      <c r="EC404" s="26"/>
      <c r="ED404" s="26"/>
      <c r="EE404" s="26"/>
      <c r="EF404" s="26"/>
      <c r="EG404" s="26"/>
      <c r="EH404" s="26"/>
      <c r="EI404" s="26"/>
      <c r="EJ404" s="26"/>
      <c r="EK404" s="26"/>
      <c r="EL404" s="26"/>
      <c r="EM404" s="26"/>
      <c r="EN404" s="26"/>
      <c r="EO404" s="26"/>
      <c r="EP404" s="26"/>
      <c r="EQ404" s="26"/>
      <c r="ER404" s="26"/>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c r="GF404" s="26"/>
      <c r="GG404" s="26"/>
      <c r="GH404" s="26"/>
      <c r="GI404" s="26"/>
      <c r="GJ404" s="26"/>
      <c r="GK404" s="26"/>
      <c r="GL404" s="26"/>
      <c r="GM404" s="26"/>
      <c r="GN404" s="26"/>
      <c r="GO404" s="26"/>
      <c r="GP404" s="26"/>
      <c r="GQ404" s="26"/>
      <c r="GR404" s="26"/>
      <c r="GS404" s="26"/>
      <c r="GT404" s="26"/>
    </row>
    <row r="405" spans="1:202"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26"/>
      <c r="EB405" s="26"/>
      <c r="EC405" s="26"/>
      <c r="ED405" s="26"/>
      <c r="EE405" s="26"/>
      <c r="EF405" s="26"/>
      <c r="EG405" s="26"/>
      <c r="EH405" s="26"/>
      <c r="EI405" s="26"/>
      <c r="EJ405" s="26"/>
      <c r="EK405" s="26"/>
      <c r="EL405" s="26"/>
      <c r="EM405" s="26"/>
      <c r="EN405" s="26"/>
      <c r="EO405" s="26"/>
      <c r="EP405" s="26"/>
      <c r="EQ405" s="26"/>
      <c r="ER405" s="26"/>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c r="GK405" s="26"/>
      <c r="GL405" s="26"/>
      <c r="GM405" s="26"/>
      <c r="GN405" s="26"/>
      <c r="GO405" s="26"/>
      <c r="GP405" s="26"/>
      <c r="GQ405" s="26"/>
      <c r="GR405" s="26"/>
      <c r="GS405" s="26"/>
      <c r="GT405" s="26"/>
    </row>
    <row r="406" spans="1:202"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26"/>
      <c r="DX406" s="26"/>
      <c r="DY406" s="26"/>
      <c r="DZ406" s="26"/>
      <c r="EA406" s="26"/>
      <c r="EB406" s="26"/>
      <c r="EC406" s="26"/>
      <c r="ED406" s="26"/>
      <c r="EE406" s="26"/>
      <c r="EF406" s="26"/>
      <c r="EG406" s="26"/>
      <c r="EH406" s="26"/>
      <c r="EI406" s="26"/>
      <c r="EJ406" s="26"/>
      <c r="EK406" s="26"/>
      <c r="EL406" s="26"/>
      <c r="EM406" s="26"/>
      <c r="EN406" s="26"/>
      <c r="EO406" s="26"/>
      <c r="EP406" s="26"/>
      <c r="EQ406" s="26"/>
      <c r="ER406" s="26"/>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c r="GF406" s="26"/>
      <c r="GG406" s="26"/>
      <c r="GH406" s="26"/>
      <c r="GI406" s="26"/>
      <c r="GJ406" s="26"/>
      <c r="GK406" s="26"/>
      <c r="GL406" s="26"/>
      <c r="GM406" s="26"/>
      <c r="GN406" s="26"/>
      <c r="GO406" s="26"/>
      <c r="GP406" s="26"/>
      <c r="GQ406" s="26"/>
      <c r="GR406" s="26"/>
      <c r="GS406" s="26"/>
      <c r="GT406" s="26"/>
    </row>
    <row r="407" spans="1:202"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26"/>
      <c r="DX407" s="26"/>
      <c r="DY407" s="26"/>
      <c r="DZ407" s="26"/>
      <c r="EA407" s="26"/>
      <c r="EB407" s="26"/>
      <c r="EC407" s="26"/>
      <c r="ED407" s="26"/>
      <c r="EE407" s="26"/>
      <c r="EF407" s="26"/>
      <c r="EG407" s="26"/>
      <c r="EH407" s="26"/>
      <c r="EI407" s="26"/>
      <c r="EJ407" s="26"/>
      <c r="EK407" s="26"/>
      <c r="EL407" s="26"/>
      <c r="EM407" s="26"/>
      <c r="EN407" s="26"/>
      <c r="EO407" s="26"/>
      <c r="EP407" s="26"/>
      <c r="EQ407" s="26"/>
      <c r="ER407" s="26"/>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c r="GF407" s="26"/>
      <c r="GG407" s="26"/>
      <c r="GH407" s="26"/>
      <c r="GI407" s="26"/>
      <c r="GJ407" s="26"/>
      <c r="GK407" s="26"/>
      <c r="GL407" s="26"/>
      <c r="GM407" s="26"/>
      <c r="GN407" s="26"/>
      <c r="GO407" s="26"/>
      <c r="GP407" s="26"/>
      <c r="GQ407" s="26"/>
      <c r="GR407" s="26"/>
      <c r="GS407" s="26"/>
      <c r="GT407" s="26"/>
    </row>
    <row r="408" spans="1:202"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row>
    <row r="409" spans="1:202"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row>
    <row r="410" spans="1:202"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26"/>
      <c r="DX410" s="26"/>
      <c r="DY410" s="26"/>
      <c r="DZ410" s="26"/>
      <c r="EA410" s="26"/>
      <c r="EB410" s="26"/>
      <c r="EC410" s="26"/>
      <c r="ED410" s="26"/>
      <c r="EE410" s="26"/>
      <c r="EF410" s="26"/>
      <c r="EG410" s="26"/>
      <c r="EH410" s="26"/>
      <c r="EI410" s="26"/>
      <c r="EJ410" s="26"/>
      <c r="EK410" s="26"/>
      <c r="EL410" s="26"/>
      <c r="EM410" s="26"/>
      <c r="EN410" s="26"/>
      <c r="EO410" s="26"/>
      <c r="EP410" s="26"/>
      <c r="EQ410" s="26"/>
      <c r="ER410" s="26"/>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c r="GK410" s="26"/>
      <c r="GL410" s="26"/>
      <c r="GM410" s="26"/>
      <c r="GN410" s="26"/>
      <c r="GO410" s="26"/>
      <c r="GP410" s="26"/>
      <c r="GQ410" s="26"/>
      <c r="GR410" s="26"/>
      <c r="GS410" s="26"/>
      <c r="GT410" s="26"/>
    </row>
    <row r="411" spans="1:202"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26"/>
      <c r="DX411" s="26"/>
      <c r="DY411" s="26"/>
      <c r="DZ411" s="26"/>
      <c r="EA411" s="26"/>
      <c r="EB411" s="26"/>
      <c r="EC411" s="26"/>
      <c r="ED411" s="26"/>
      <c r="EE411" s="26"/>
      <c r="EF411" s="26"/>
      <c r="EG411" s="26"/>
      <c r="EH411" s="26"/>
      <c r="EI411" s="26"/>
      <c r="EJ411" s="26"/>
      <c r="EK411" s="26"/>
      <c r="EL411" s="26"/>
      <c r="EM411" s="26"/>
      <c r="EN411" s="26"/>
      <c r="EO411" s="26"/>
      <c r="EP411" s="26"/>
      <c r="EQ411" s="26"/>
      <c r="ER411" s="26"/>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c r="GK411" s="26"/>
      <c r="GL411" s="26"/>
      <c r="GM411" s="26"/>
      <c r="GN411" s="26"/>
      <c r="GO411" s="26"/>
      <c r="GP411" s="26"/>
      <c r="GQ411" s="26"/>
      <c r="GR411" s="26"/>
      <c r="GS411" s="26"/>
      <c r="GT411" s="26"/>
    </row>
    <row r="412" spans="1:202"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26"/>
      <c r="DX412" s="26"/>
      <c r="DY412" s="26"/>
      <c r="DZ412" s="26"/>
      <c r="EA412" s="26"/>
      <c r="EB412" s="26"/>
      <c r="EC412" s="26"/>
      <c r="ED412" s="26"/>
      <c r="EE412" s="26"/>
      <c r="EF412" s="26"/>
      <c r="EG412" s="26"/>
      <c r="EH412" s="26"/>
      <c r="EI412" s="26"/>
      <c r="EJ412" s="26"/>
      <c r="EK412" s="26"/>
      <c r="EL412" s="26"/>
      <c r="EM412" s="26"/>
      <c r="EN412" s="26"/>
      <c r="EO412" s="26"/>
      <c r="EP412" s="26"/>
      <c r="EQ412" s="26"/>
      <c r="ER412" s="26"/>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c r="GK412" s="26"/>
      <c r="GL412" s="26"/>
      <c r="GM412" s="26"/>
      <c r="GN412" s="26"/>
      <c r="GO412" s="26"/>
      <c r="GP412" s="26"/>
      <c r="GQ412" s="26"/>
      <c r="GR412" s="26"/>
      <c r="GS412" s="26"/>
      <c r="GT412" s="26"/>
    </row>
    <row r="413" spans="1:202"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row>
    <row r="414" spans="1:202"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26"/>
      <c r="DX414" s="26"/>
      <c r="DY414" s="26"/>
      <c r="DZ414" s="26"/>
      <c r="EA414" s="26"/>
      <c r="EB414" s="26"/>
      <c r="EC414" s="26"/>
      <c r="ED414" s="26"/>
      <c r="EE414" s="26"/>
      <c r="EF414" s="26"/>
      <c r="EG414" s="26"/>
      <c r="EH414" s="26"/>
      <c r="EI414" s="26"/>
      <c r="EJ414" s="26"/>
      <c r="EK414" s="26"/>
      <c r="EL414" s="26"/>
      <c r="EM414" s="26"/>
      <c r="EN414" s="26"/>
      <c r="EO414" s="26"/>
      <c r="EP414" s="26"/>
      <c r="EQ414" s="26"/>
      <c r="ER414" s="26"/>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c r="FX414" s="26"/>
      <c r="FY414" s="26"/>
      <c r="FZ414" s="26"/>
      <c r="GA414" s="26"/>
      <c r="GB414" s="26"/>
      <c r="GC414" s="26"/>
      <c r="GD414" s="26"/>
      <c r="GE414" s="26"/>
      <c r="GF414" s="26"/>
      <c r="GG414" s="26"/>
      <c r="GH414" s="26"/>
      <c r="GI414" s="26"/>
      <c r="GJ414" s="26"/>
      <c r="GK414" s="26"/>
      <c r="GL414" s="26"/>
      <c r="GM414" s="26"/>
      <c r="GN414" s="26"/>
      <c r="GO414" s="26"/>
      <c r="GP414" s="26"/>
      <c r="GQ414" s="26"/>
      <c r="GR414" s="26"/>
      <c r="GS414" s="26"/>
      <c r="GT414" s="26"/>
    </row>
    <row r="415" spans="1:202"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26"/>
      <c r="DX415" s="26"/>
      <c r="DY415" s="26"/>
      <c r="DZ415" s="26"/>
      <c r="EA415" s="26"/>
      <c r="EB415" s="26"/>
      <c r="EC415" s="26"/>
      <c r="ED415" s="26"/>
      <c r="EE415" s="26"/>
      <c r="EF415" s="26"/>
      <c r="EG415" s="26"/>
      <c r="EH415" s="26"/>
      <c r="EI415" s="26"/>
      <c r="EJ415" s="26"/>
      <c r="EK415" s="26"/>
      <c r="EL415" s="26"/>
      <c r="EM415" s="26"/>
      <c r="EN415" s="26"/>
      <c r="EO415" s="26"/>
      <c r="EP415" s="26"/>
      <c r="EQ415" s="26"/>
      <c r="ER415" s="26"/>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c r="FX415" s="26"/>
      <c r="FY415" s="26"/>
      <c r="FZ415" s="26"/>
      <c r="GA415" s="26"/>
      <c r="GB415" s="26"/>
      <c r="GC415" s="26"/>
      <c r="GD415" s="26"/>
      <c r="GE415" s="26"/>
      <c r="GF415" s="26"/>
      <c r="GG415" s="26"/>
      <c r="GH415" s="26"/>
      <c r="GI415" s="26"/>
      <c r="GJ415" s="26"/>
      <c r="GK415" s="26"/>
      <c r="GL415" s="26"/>
      <c r="GM415" s="26"/>
      <c r="GN415" s="26"/>
      <c r="GO415" s="26"/>
      <c r="GP415" s="26"/>
      <c r="GQ415" s="26"/>
      <c r="GR415" s="26"/>
      <c r="GS415" s="26"/>
      <c r="GT415" s="26"/>
    </row>
    <row r="416" spans="1:202"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26"/>
      <c r="DX416" s="26"/>
      <c r="DY416" s="26"/>
      <c r="DZ416" s="26"/>
      <c r="EA416" s="26"/>
      <c r="EB416" s="26"/>
      <c r="EC416" s="26"/>
      <c r="ED416" s="26"/>
      <c r="EE416" s="26"/>
      <c r="EF416" s="26"/>
      <c r="EG416" s="26"/>
      <c r="EH416" s="26"/>
      <c r="EI416" s="26"/>
      <c r="EJ416" s="26"/>
      <c r="EK416" s="26"/>
      <c r="EL416" s="26"/>
      <c r="EM416" s="26"/>
      <c r="EN416" s="26"/>
      <c r="EO416" s="26"/>
      <c r="EP416" s="26"/>
      <c r="EQ416" s="26"/>
      <c r="ER416" s="26"/>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c r="FX416" s="26"/>
      <c r="FY416" s="26"/>
      <c r="FZ416" s="26"/>
      <c r="GA416" s="26"/>
      <c r="GB416" s="26"/>
      <c r="GC416" s="26"/>
      <c r="GD416" s="26"/>
      <c r="GE416" s="26"/>
      <c r="GF416" s="26"/>
      <c r="GG416" s="26"/>
      <c r="GH416" s="26"/>
      <c r="GI416" s="26"/>
      <c r="GJ416" s="26"/>
      <c r="GK416" s="26"/>
      <c r="GL416" s="26"/>
      <c r="GM416" s="26"/>
      <c r="GN416" s="26"/>
      <c r="GO416" s="26"/>
      <c r="GP416" s="26"/>
      <c r="GQ416" s="26"/>
      <c r="GR416" s="26"/>
      <c r="GS416" s="26"/>
      <c r="GT416" s="26"/>
    </row>
    <row r="417" spans="1:202"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row>
    <row r="418" spans="1:202"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26"/>
      <c r="DX418" s="26"/>
      <c r="DY418" s="26"/>
      <c r="DZ418" s="26"/>
      <c r="EA418" s="26"/>
      <c r="EB418" s="26"/>
      <c r="EC418" s="26"/>
      <c r="ED418" s="26"/>
      <c r="EE418" s="26"/>
      <c r="EF418" s="26"/>
      <c r="EG418" s="26"/>
      <c r="EH418" s="26"/>
      <c r="EI418" s="26"/>
      <c r="EJ418" s="26"/>
      <c r="EK418" s="26"/>
      <c r="EL418" s="26"/>
      <c r="EM418" s="26"/>
      <c r="EN418" s="26"/>
      <c r="EO418" s="26"/>
      <c r="EP418" s="26"/>
      <c r="EQ418" s="26"/>
      <c r="ER418" s="26"/>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c r="GK418" s="26"/>
      <c r="GL418" s="26"/>
      <c r="GM418" s="26"/>
      <c r="GN418" s="26"/>
      <c r="GO418" s="26"/>
      <c r="GP418" s="26"/>
      <c r="GQ418" s="26"/>
      <c r="GR418" s="26"/>
      <c r="GS418" s="26"/>
      <c r="GT418" s="26"/>
    </row>
    <row r="419" spans="1:202"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26"/>
      <c r="DX419" s="26"/>
      <c r="DY419" s="26"/>
      <c r="DZ419" s="26"/>
      <c r="EA419" s="26"/>
      <c r="EB419" s="26"/>
      <c r="EC419" s="26"/>
      <c r="ED419" s="26"/>
      <c r="EE419" s="26"/>
      <c r="EF419" s="26"/>
      <c r="EG419" s="26"/>
      <c r="EH419" s="26"/>
      <c r="EI419" s="26"/>
      <c r="EJ419" s="26"/>
      <c r="EK419" s="26"/>
      <c r="EL419" s="26"/>
      <c r="EM419" s="26"/>
      <c r="EN419" s="26"/>
      <c r="EO419" s="26"/>
      <c r="EP419" s="26"/>
      <c r="EQ419" s="26"/>
      <c r="ER419" s="26"/>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c r="GF419" s="26"/>
      <c r="GG419" s="26"/>
      <c r="GH419" s="26"/>
      <c r="GI419" s="26"/>
      <c r="GJ419" s="26"/>
      <c r="GK419" s="26"/>
      <c r="GL419" s="26"/>
      <c r="GM419" s="26"/>
      <c r="GN419" s="26"/>
      <c r="GO419" s="26"/>
      <c r="GP419" s="26"/>
      <c r="GQ419" s="26"/>
      <c r="GR419" s="26"/>
      <c r="GS419" s="26"/>
      <c r="GT419" s="26"/>
    </row>
    <row r="420" spans="1:202"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26"/>
      <c r="DX420" s="26"/>
      <c r="DY420" s="26"/>
      <c r="DZ420" s="26"/>
      <c r="EA420" s="26"/>
      <c r="EB420" s="26"/>
      <c r="EC420" s="26"/>
      <c r="ED420" s="26"/>
      <c r="EE420" s="26"/>
      <c r="EF420" s="26"/>
      <c r="EG420" s="26"/>
      <c r="EH420" s="26"/>
      <c r="EI420" s="26"/>
      <c r="EJ420" s="26"/>
      <c r="EK420" s="26"/>
      <c r="EL420" s="26"/>
      <c r="EM420" s="26"/>
      <c r="EN420" s="26"/>
      <c r="EO420" s="26"/>
      <c r="EP420" s="26"/>
      <c r="EQ420" s="26"/>
      <c r="ER420" s="26"/>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c r="GF420" s="26"/>
      <c r="GG420" s="26"/>
      <c r="GH420" s="26"/>
      <c r="GI420" s="26"/>
      <c r="GJ420" s="26"/>
      <c r="GK420" s="26"/>
      <c r="GL420" s="26"/>
      <c r="GM420" s="26"/>
      <c r="GN420" s="26"/>
      <c r="GO420" s="26"/>
      <c r="GP420" s="26"/>
      <c r="GQ420" s="26"/>
      <c r="GR420" s="26"/>
      <c r="GS420" s="26"/>
      <c r="GT420" s="26"/>
    </row>
    <row r="421" spans="1:202"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c r="GK421" s="26"/>
      <c r="GL421" s="26"/>
      <c r="GM421" s="26"/>
      <c r="GN421" s="26"/>
      <c r="GO421" s="26"/>
      <c r="GP421" s="26"/>
      <c r="GQ421" s="26"/>
      <c r="GR421" s="26"/>
      <c r="GS421" s="26"/>
      <c r="GT421" s="26"/>
    </row>
    <row r="422" spans="1:202"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26"/>
      <c r="DX422" s="26"/>
      <c r="DY422" s="26"/>
      <c r="DZ422" s="26"/>
      <c r="EA422" s="26"/>
      <c r="EB422" s="26"/>
      <c r="EC422" s="26"/>
      <c r="ED422" s="26"/>
      <c r="EE422" s="26"/>
      <c r="EF422" s="26"/>
      <c r="EG422" s="26"/>
      <c r="EH422" s="26"/>
      <c r="EI422" s="26"/>
      <c r="EJ422" s="26"/>
      <c r="EK422" s="26"/>
      <c r="EL422" s="26"/>
      <c r="EM422" s="26"/>
      <c r="EN422" s="26"/>
      <c r="EO422" s="26"/>
      <c r="EP422" s="26"/>
      <c r="EQ422" s="26"/>
      <c r="ER422" s="26"/>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c r="GF422" s="26"/>
      <c r="GG422" s="26"/>
      <c r="GH422" s="26"/>
      <c r="GI422" s="26"/>
      <c r="GJ422" s="26"/>
      <c r="GK422" s="26"/>
      <c r="GL422" s="26"/>
      <c r="GM422" s="26"/>
      <c r="GN422" s="26"/>
      <c r="GO422" s="26"/>
      <c r="GP422" s="26"/>
      <c r="GQ422" s="26"/>
      <c r="GR422" s="26"/>
      <c r="GS422" s="26"/>
      <c r="GT422" s="26"/>
    </row>
    <row r="423" spans="1:202"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26"/>
      <c r="DX423" s="26"/>
      <c r="DY423" s="26"/>
      <c r="DZ423" s="26"/>
      <c r="EA423" s="26"/>
      <c r="EB423" s="26"/>
      <c r="EC423" s="26"/>
      <c r="ED423" s="26"/>
      <c r="EE423" s="26"/>
      <c r="EF423" s="26"/>
      <c r="EG423" s="26"/>
      <c r="EH423" s="26"/>
      <c r="EI423" s="26"/>
      <c r="EJ423" s="26"/>
      <c r="EK423" s="26"/>
      <c r="EL423" s="26"/>
      <c r="EM423" s="26"/>
      <c r="EN423" s="26"/>
      <c r="EO423" s="26"/>
      <c r="EP423" s="26"/>
      <c r="EQ423" s="26"/>
      <c r="ER423" s="26"/>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c r="FX423" s="26"/>
      <c r="FY423" s="26"/>
      <c r="FZ423" s="26"/>
      <c r="GA423" s="26"/>
      <c r="GB423" s="26"/>
      <c r="GC423" s="26"/>
      <c r="GD423" s="26"/>
      <c r="GE423" s="26"/>
      <c r="GF423" s="26"/>
      <c r="GG423" s="26"/>
      <c r="GH423" s="26"/>
      <c r="GI423" s="26"/>
      <c r="GJ423" s="26"/>
      <c r="GK423" s="26"/>
      <c r="GL423" s="26"/>
      <c r="GM423" s="26"/>
      <c r="GN423" s="26"/>
      <c r="GO423" s="26"/>
      <c r="GP423" s="26"/>
      <c r="GQ423" s="26"/>
      <c r="GR423" s="26"/>
      <c r="GS423" s="26"/>
      <c r="GT423" s="26"/>
    </row>
    <row r="424" spans="1:202"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26"/>
      <c r="DX424" s="26"/>
      <c r="DY424" s="26"/>
      <c r="DZ424" s="26"/>
      <c r="EA424" s="26"/>
      <c r="EB424" s="26"/>
      <c r="EC424" s="26"/>
      <c r="ED424" s="26"/>
      <c r="EE424" s="26"/>
      <c r="EF424" s="26"/>
      <c r="EG424" s="26"/>
      <c r="EH424" s="26"/>
      <c r="EI424" s="26"/>
      <c r="EJ424" s="26"/>
      <c r="EK424" s="26"/>
      <c r="EL424" s="26"/>
      <c r="EM424" s="26"/>
      <c r="EN424" s="26"/>
      <c r="EO424" s="26"/>
      <c r="EP424" s="26"/>
      <c r="EQ424" s="26"/>
      <c r="ER424" s="26"/>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c r="FX424" s="26"/>
      <c r="FY424" s="26"/>
      <c r="FZ424" s="26"/>
      <c r="GA424" s="26"/>
      <c r="GB424" s="26"/>
      <c r="GC424" s="26"/>
      <c r="GD424" s="26"/>
      <c r="GE424" s="26"/>
      <c r="GF424" s="26"/>
      <c r="GG424" s="26"/>
      <c r="GH424" s="26"/>
      <c r="GI424" s="26"/>
      <c r="GJ424" s="26"/>
      <c r="GK424" s="26"/>
      <c r="GL424" s="26"/>
      <c r="GM424" s="26"/>
      <c r="GN424" s="26"/>
      <c r="GO424" s="26"/>
      <c r="GP424" s="26"/>
      <c r="GQ424" s="26"/>
      <c r="GR424" s="26"/>
      <c r="GS424" s="26"/>
      <c r="GT424" s="26"/>
    </row>
    <row r="425" spans="1:202"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26"/>
      <c r="DX425" s="26"/>
      <c r="DY425" s="26"/>
      <c r="DZ425" s="26"/>
      <c r="EA425" s="26"/>
      <c r="EB425" s="26"/>
      <c r="EC425" s="26"/>
      <c r="ED425" s="26"/>
      <c r="EE425" s="26"/>
      <c r="EF425" s="26"/>
      <c r="EG425" s="26"/>
      <c r="EH425" s="26"/>
      <c r="EI425" s="26"/>
      <c r="EJ425" s="26"/>
      <c r="EK425" s="26"/>
      <c r="EL425" s="26"/>
      <c r="EM425" s="26"/>
      <c r="EN425" s="26"/>
      <c r="EO425" s="26"/>
      <c r="EP425" s="26"/>
      <c r="EQ425" s="26"/>
      <c r="ER425" s="26"/>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c r="GK425" s="26"/>
      <c r="GL425" s="26"/>
      <c r="GM425" s="26"/>
      <c r="GN425" s="26"/>
      <c r="GO425" s="26"/>
      <c r="GP425" s="26"/>
      <c r="GQ425" s="26"/>
      <c r="GR425" s="26"/>
      <c r="GS425" s="26"/>
      <c r="GT425" s="26"/>
    </row>
    <row r="426" spans="1:202"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26"/>
      <c r="DX426" s="26"/>
      <c r="DY426" s="26"/>
      <c r="DZ426" s="26"/>
      <c r="EA426" s="26"/>
      <c r="EB426" s="26"/>
      <c r="EC426" s="26"/>
      <c r="ED426" s="26"/>
      <c r="EE426" s="26"/>
      <c r="EF426" s="26"/>
      <c r="EG426" s="26"/>
      <c r="EH426" s="26"/>
      <c r="EI426" s="26"/>
      <c r="EJ426" s="26"/>
      <c r="EK426" s="26"/>
      <c r="EL426" s="26"/>
      <c r="EM426" s="26"/>
      <c r="EN426" s="26"/>
      <c r="EO426" s="26"/>
      <c r="EP426" s="26"/>
      <c r="EQ426" s="26"/>
      <c r="ER426" s="26"/>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c r="GF426" s="26"/>
      <c r="GG426" s="26"/>
      <c r="GH426" s="26"/>
      <c r="GI426" s="26"/>
      <c r="GJ426" s="26"/>
      <c r="GK426" s="26"/>
      <c r="GL426" s="26"/>
      <c r="GM426" s="26"/>
      <c r="GN426" s="26"/>
      <c r="GO426" s="26"/>
      <c r="GP426" s="26"/>
      <c r="GQ426" s="26"/>
      <c r="GR426" s="26"/>
      <c r="GS426" s="26"/>
      <c r="GT426" s="26"/>
    </row>
    <row r="427" spans="1:202"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26"/>
      <c r="DX427" s="26"/>
      <c r="DY427" s="26"/>
      <c r="DZ427" s="26"/>
      <c r="EA427" s="26"/>
      <c r="EB427" s="26"/>
      <c r="EC427" s="26"/>
      <c r="ED427" s="26"/>
      <c r="EE427" s="26"/>
      <c r="EF427" s="26"/>
      <c r="EG427" s="26"/>
      <c r="EH427" s="26"/>
      <c r="EI427" s="26"/>
      <c r="EJ427" s="26"/>
      <c r="EK427" s="26"/>
      <c r="EL427" s="26"/>
      <c r="EM427" s="26"/>
      <c r="EN427" s="26"/>
      <c r="EO427" s="26"/>
      <c r="EP427" s="26"/>
      <c r="EQ427" s="26"/>
      <c r="ER427" s="26"/>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c r="GF427" s="26"/>
      <c r="GG427" s="26"/>
      <c r="GH427" s="26"/>
      <c r="GI427" s="26"/>
      <c r="GJ427" s="26"/>
      <c r="GK427" s="26"/>
      <c r="GL427" s="26"/>
      <c r="GM427" s="26"/>
      <c r="GN427" s="26"/>
      <c r="GO427" s="26"/>
      <c r="GP427" s="26"/>
      <c r="GQ427" s="26"/>
      <c r="GR427" s="26"/>
      <c r="GS427" s="26"/>
      <c r="GT427" s="26"/>
    </row>
    <row r="428" spans="1:202"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26"/>
      <c r="DX428" s="26"/>
      <c r="DY428" s="26"/>
      <c r="DZ428" s="26"/>
      <c r="EA428" s="26"/>
      <c r="EB428" s="26"/>
      <c r="EC428" s="26"/>
      <c r="ED428" s="26"/>
      <c r="EE428" s="26"/>
      <c r="EF428" s="26"/>
      <c r="EG428" s="26"/>
      <c r="EH428" s="26"/>
      <c r="EI428" s="26"/>
      <c r="EJ428" s="26"/>
      <c r="EK428" s="26"/>
      <c r="EL428" s="26"/>
      <c r="EM428" s="26"/>
      <c r="EN428" s="26"/>
      <c r="EO428" s="26"/>
      <c r="EP428" s="26"/>
      <c r="EQ428" s="26"/>
      <c r="ER428" s="26"/>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c r="GF428" s="26"/>
      <c r="GG428" s="26"/>
      <c r="GH428" s="26"/>
      <c r="GI428" s="26"/>
      <c r="GJ428" s="26"/>
      <c r="GK428" s="26"/>
      <c r="GL428" s="26"/>
      <c r="GM428" s="26"/>
      <c r="GN428" s="26"/>
      <c r="GO428" s="26"/>
      <c r="GP428" s="26"/>
      <c r="GQ428" s="26"/>
      <c r="GR428" s="26"/>
      <c r="GS428" s="26"/>
      <c r="GT428" s="26"/>
    </row>
    <row r="429" spans="1:202"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26"/>
      <c r="DX429" s="26"/>
      <c r="DY429" s="26"/>
      <c r="DZ429" s="26"/>
      <c r="EA429" s="26"/>
      <c r="EB429" s="26"/>
      <c r="EC429" s="26"/>
      <c r="ED429" s="26"/>
      <c r="EE429" s="26"/>
      <c r="EF429" s="26"/>
      <c r="EG429" s="26"/>
      <c r="EH429" s="26"/>
      <c r="EI429" s="26"/>
      <c r="EJ429" s="26"/>
      <c r="EK429" s="26"/>
      <c r="EL429" s="26"/>
      <c r="EM429" s="26"/>
      <c r="EN429" s="26"/>
      <c r="EO429" s="26"/>
      <c r="EP429" s="26"/>
      <c r="EQ429" s="26"/>
      <c r="ER429" s="26"/>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c r="FX429" s="26"/>
      <c r="FY429" s="26"/>
      <c r="FZ429" s="26"/>
      <c r="GA429" s="26"/>
      <c r="GB429" s="26"/>
      <c r="GC429" s="26"/>
      <c r="GD429" s="26"/>
      <c r="GE429" s="26"/>
      <c r="GF429" s="26"/>
      <c r="GG429" s="26"/>
      <c r="GH429" s="26"/>
      <c r="GI429" s="26"/>
      <c r="GJ429" s="26"/>
      <c r="GK429" s="26"/>
      <c r="GL429" s="26"/>
      <c r="GM429" s="26"/>
      <c r="GN429" s="26"/>
      <c r="GO429" s="26"/>
      <c r="GP429" s="26"/>
      <c r="GQ429" s="26"/>
      <c r="GR429" s="26"/>
      <c r="GS429" s="26"/>
      <c r="GT429" s="26"/>
    </row>
    <row r="430" spans="1:202"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26"/>
      <c r="DX430" s="26"/>
      <c r="DY430" s="26"/>
      <c r="DZ430" s="26"/>
      <c r="EA430" s="26"/>
      <c r="EB430" s="26"/>
      <c r="EC430" s="26"/>
      <c r="ED430" s="26"/>
      <c r="EE430" s="26"/>
      <c r="EF430" s="26"/>
      <c r="EG430" s="26"/>
      <c r="EH430" s="26"/>
      <c r="EI430" s="26"/>
      <c r="EJ430" s="26"/>
      <c r="EK430" s="26"/>
      <c r="EL430" s="26"/>
      <c r="EM430" s="26"/>
      <c r="EN430" s="26"/>
      <c r="EO430" s="26"/>
      <c r="EP430" s="26"/>
      <c r="EQ430" s="26"/>
      <c r="ER430" s="26"/>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c r="GK430" s="26"/>
      <c r="GL430" s="26"/>
      <c r="GM430" s="26"/>
      <c r="GN430" s="26"/>
      <c r="GO430" s="26"/>
      <c r="GP430" s="26"/>
      <c r="GQ430" s="26"/>
      <c r="GR430" s="26"/>
      <c r="GS430" s="26"/>
      <c r="GT430" s="26"/>
    </row>
    <row r="431" spans="1:202"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26"/>
      <c r="DX431" s="26"/>
      <c r="DY431" s="26"/>
      <c r="DZ431" s="26"/>
      <c r="EA431" s="26"/>
      <c r="EB431" s="26"/>
      <c r="EC431" s="26"/>
      <c r="ED431" s="26"/>
      <c r="EE431" s="26"/>
      <c r="EF431" s="26"/>
      <c r="EG431" s="26"/>
      <c r="EH431" s="26"/>
      <c r="EI431" s="26"/>
      <c r="EJ431" s="26"/>
      <c r="EK431" s="26"/>
      <c r="EL431" s="26"/>
      <c r="EM431" s="26"/>
      <c r="EN431" s="26"/>
      <c r="EO431" s="26"/>
      <c r="EP431" s="26"/>
      <c r="EQ431" s="26"/>
      <c r="ER431" s="26"/>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c r="GK431" s="26"/>
      <c r="GL431" s="26"/>
      <c r="GM431" s="26"/>
      <c r="GN431" s="26"/>
      <c r="GO431" s="26"/>
      <c r="GP431" s="26"/>
      <c r="GQ431" s="26"/>
      <c r="GR431" s="26"/>
      <c r="GS431" s="26"/>
      <c r="GT431" s="26"/>
    </row>
    <row r="432" spans="1:202"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26"/>
      <c r="DX432" s="26"/>
      <c r="DY432" s="26"/>
      <c r="DZ432" s="26"/>
      <c r="EA432" s="26"/>
      <c r="EB432" s="26"/>
      <c r="EC432" s="26"/>
      <c r="ED432" s="26"/>
      <c r="EE432" s="26"/>
      <c r="EF432" s="26"/>
      <c r="EG432" s="26"/>
      <c r="EH432" s="26"/>
      <c r="EI432" s="26"/>
      <c r="EJ432" s="26"/>
      <c r="EK432" s="26"/>
      <c r="EL432" s="26"/>
      <c r="EM432" s="26"/>
      <c r="EN432" s="26"/>
      <c r="EO432" s="26"/>
      <c r="EP432" s="26"/>
      <c r="EQ432" s="26"/>
      <c r="ER432" s="26"/>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c r="GK432" s="26"/>
      <c r="GL432" s="26"/>
      <c r="GM432" s="26"/>
      <c r="GN432" s="26"/>
      <c r="GO432" s="26"/>
      <c r="GP432" s="26"/>
      <c r="GQ432" s="26"/>
      <c r="GR432" s="26"/>
      <c r="GS432" s="26"/>
      <c r="GT432" s="26"/>
    </row>
    <row r="433" spans="1:202"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row>
    <row r="434" spans="1:202"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row>
    <row r="435" spans="1:202"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26"/>
      <c r="DX435" s="26"/>
      <c r="DY435" s="26"/>
      <c r="DZ435" s="26"/>
      <c r="EA435" s="26"/>
      <c r="EB435" s="26"/>
      <c r="EC435" s="26"/>
      <c r="ED435" s="26"/>
      <c r="EE435" s="26"/>
      <c r="EF435" s="26"/>
      <c r="EG435" s="26"/>
      <c r="EH435" s="26"/>
      <c r="EI435" s="26"/>
      <c r="EJ435" s="26"/>
      <c r="EK435" s="26"/>
      <c r="EL435" s="26"/>
      <c r="EM435" s="26"/>
      <c r="EN435" s="26"/>
      <c r="EO435" s="26"/>
      <c r="EP435" s="26"/>
      <c r="EQ435" s="26"/>
      <c r="ER435" s="26"/>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c r="GK435" s="26"/>
      <c r="GL435" s="26"/>
      <c r="GM435" s="26"/>
      <c r="GN435" s="26"/>
      <c r="GO435" s="26"/>
      <c r="GP435" s="26"/>
      <c r="GQ435" s="26"/>
      <c r="GR435" s="26"/>
      <c r="GS435" s="26"/>
      <c r="GT435" s="26"/>
    </row>
    <row r="436" spans="1:202"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26"/>
      <c r="DX436" s="26"/>
      <c r="DY436" s="26"/>
      <c r="DZ436" s="26"/>
      <c r="EA436" s="26"/>
      <c r="EB436" s="26"/>
      <c r="EC436" s="26"/>
      <c r="ED436" s="26"/>
      <c r="EE436" s="26"/>
      <c r="EF436" s="26"/>
      <c r="EG436" s="26"/>
      <c r="EH436" s="26"/>
      <c r="EI436" s="26"/>
      <c r="EJ436" s="26"/>
      <c r="EK436" s="26"/>
      <c r="EL436" s="26"/>
      <c r="EM436" s="26"/>
      <c r="EN436" s="26"/>
      <c r="EO436" s="26"/>
      <c r="EP436" s="26"/>
      <c r="EQ436" s="26"/>
      <c r="ER436" s="26"/>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c r="GK436" s="26"/>
      <c r="GL436" s="26"/>
      <c r="GM436" s="26"/>
      <c r="GN436" s="26"/>
      <c r="GO436" s="26"/>
      <c r="GP436" s="26"/>
      <c r="GQ436" s="26"/>
      <c r="GR436" s="26"/>
      <c r="GS436" s="26"/>
      <c r="GT436" s="26"/>
    </row>
    <row r="437" spans="1:202"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26"/>
      <c r="DX437" s="26"/>
      <c r="DY437" s="26"/>
      <c r="DZ437" s="26"/>
      <c r="EA437" s="26"/>
      <c r="EB437" s="26"/>
      <c r="EC437" s="26"/>
      <c r="ED437" s="26"/>
      <c r="EE437" s="26"/>
      <c r="EF437" s="26"/>
      <c r="EG437" s="26"/>
      <c r="EH437" s="26"/>
      <c r="EI437" s="26"/>
      <c r="EJ437" s="26"/>
      <c r="EK437" s="26"/>
      <c r="EL437" s="26"/>
      <c r="EM437" s="26"/>
      <c r="EN437" s="26"/>
      <c r="EO437" s="26"/>
      <c r="EP437" s="26"/>
      <c r="EQ437" s="26"/>
      <c r="ER437" s="26"/>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c r="GK437" s="26"/>
      <c r="GL437" s="26"/>
      <c r="GM437" s="26"/>
      <c r="GN437" s="26"/>
      <c r="GO437" s="26"/>
      <c r="GP437" s="26"/>
      <c r="GQ437" s="26"/>
      <c r="GR437" s="26"/>
      <c r="GS437" s="26"/>
      <c r="GT437" s="26"/>
    </row>
    <row r="438" spans="1:202"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26"/>
      <c r="DX438" s="26"/>
      <c r="DY438" s="26"/>
      <c r="DZ438" s="26"/>
      <c r="EA438" s="26"/>
      <c r="EB438" s="26"/>
      <c r="EC438" s="26"/>
      <c r="ED438" s="26"/>
      <c r="EE438" s="26"/>
      <c r="EF438" s="26"/>
      <c r="EG438" s="26"/>
      <c r="EH438" s="26"/>
      <c r="EI438" s="26"/>
      <c r="EJ438" s="26"/>
      <c r="EK438" s="26"/>
      <c r="EL438" s="26"/>
      <c r="EM438" s="26"/>
      <c r="EN438" s="26"/>
      <c r="EO438" s="26"/>
      <c r="EP438" s="26"/>
      <c r="EQ438" s="26"/>
      <c r="ER438" s="26"/>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c r="GK438" s="26"/>
      <c r="GL438" s="26"/>
      <c r="GM438" s="26"/>
      <c r="GN438" s="26"/>
      <c r="GO438" s="26"/>
      <c r="GP438" s="26"/>
      <c r="GQ438" s="26"/>
      <c r="GR438" s="26"/>
      <c r="GS438" s="26"/>
      <c r="GT438" s="26"/>
    </row>
    <row r="439" spans="1:202"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26"/>
      <c r="DX439" s="26"/>
      <c r="DY439" s="26"/>
      <c r="DZ439" s="26"/>
      <c r="EA439" s="26"/>
      <c r="EB439" s="26"/>
      <c r="EC439" s="26"/>
      <c r="ED439" s="26"/>
      <c r="EE439" s="26"/>
      <c r="EF439" s="26"/>
      <c r="EG439" s="26"/>
      <c r="EH439" s="26"/>
      <c r="EI439" s="26"/>
      <c r="EJ439" s="26"/>
      <c r="EK439" s="26"/>
      <c r="EL439" s="26"/>
      <c r="EM439" s="26"/>
      <c r="EN439" s="26"/>
      <c r="EO439" s="26"/>
      <c r="EP439" s="26"/>
      <c r="EQ439" s="26"/>
      <c r="ER439" s="26"/>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c r="GK439" s="26"/>
      <c r="GL439" s="26"/>
      <c r="GM439" s="26"/>
      <c r="GN439" s="26"/>
      <c r="GO439" s="26"/>
      <c r="GP439" s="26"/>
      <c r="GQ439" s="26"/>
      <c r="GR439" s="26"/>
      <c r="GS439" s="26"/>
      <c r="GT439" s="26"/>
    </row>
    <row r="440" spans="1:202"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26"/>
      <c r="DX440" s="26"/>
      <c r="DY440" s="26"/>
      <c r="DZ440" s="26"/>
      <c r="EA440" s="26"/>
      <c r="EB440" s="26"/>
      <c r="EC440" s="26"/>
      <c r="ED440" s="26"/>
      <c r="EE440" s="26"/>
      <c r="EF440" s="26"/>
      <c r="EG440" s="26"/>
      <c r="EH440" s="26"/>
      <c r="EI440" s="26"/>
      <c r="EJ440" s="26"/>
      <c r="EK440" s="26"/>
      <c r="EL440" s="26"/>
      <c r="EM440" s="26"/>
      <c r="EN440" s="26"/>
      <c r="EO440" s="26"/>
      <c r="EP440" s="26"/>
      <c r="EQ440" s="26"/>
      <c r="ER440" s="26"/>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c r="GK440" s="26"/>
      <c r="GL440" s="26"/>
      <c r="GM440" s="26"/>
      <c r="GN440" s="26"/>
      <c r="GO440" s="26"/>
      <c r="GP440" s="26"/>
      <c r="GQ440" s="26"/>
      <c r="GR440" s="26"/>
      <c r="GS440" s="26"/>
      <c r="GT440" s="26"/>
    </row>
    <row r="441" spans="1:202"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26"/>
      <c r="DX441" s="26"/>
      <c r="DY441" s="26"/>
      <c r="DZ441" s="26"/>
      <c r="EA441" s="26"/>
      <c r="EB441" s="26"/>
      <c r="EC441" s="26"/>
      <c r="ED441" s="26"/>
      <c r="EE441" s="26"/>
      <c r="EF441" s="26"/>
      <c r="EG441" s="26"/>
      <c r="EH441" s="26"/>
      <c r="EI441" s="26"/>
      <c r="EJ441" s="26"/>
      <c r="EK441" s="26"/>
      <c r="EL441" s="26"/>
      <c r="EM441" s="26"/>
      <c r="EN441" s="26"/>
      <c r="EO441" s="26"/>
      <c r="EP441" s="26"/>
      <c r="EQ441" s="26"/>
      <c r="ER441" s="26"/>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c r="GK441" s="26"/>
      <c r="GL441" s="26"/>
      <c r="GM441" s="26"/>
      <c r="GN441" s="26"/>
      <c r="GO441" s="26"/>
      <c r="GP441" s="26"/>
      <c r="GQ441" s="26"/>
      <c r="GR441" s="26"/>
      <c r="GS441" s="26"/>
      <c r="GT441" s="26"/>
    </row>
    <row r="442" spans="1:202"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26"/>
      <c r="DX442" s="26"/>
      <c r="DY442" s="26"/>
      <c r="DZ442" s="26"/>
      <c r="EA442" s="26"/>
      <c r="EB442" s="26"/>
      <c r="EC442" s="26"/>
      <c r="ED442" s="26"/>
      <c r="EE442" s="26"/>
      <c r="EF442" s="26"/>
      <c r="EG442" s="26"/>
      <c r="EH442" s="26"/>
      <c r="EI442" s="26"/>
      <c r="EJ442" s="26"/>
      <c r="EK442" s="26"/>
      <c r="EL442" s="26"/>
      <c r="EM442" s="26"/>
      <c r="EN442" s="26"/>
      <c r="EO442" s="26"/>
      <c r="EP442" s="26"/>
      <c r="EQ442" s="26"/>
      <c r="ER442" s="26"/>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c r="GK442" s="26"/>
      <c r="GL442" s="26"/>
      <c r="GM442" s="26"/>
      <c r="GN442" s="26"/>
      <c r="GO442" s="26"/>
      <c r="GP442" s="26"/>
      <c r="GQ442" s="26"/>
      <c r="GR442" s="26"/>
      <c r="GS442" s="26"/>
      <c r="GT442" s="26"/>
    </row>
    <row r="443" spans="1:202"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26"/>
      <c r="DX443" s="26"/>
      <c r="DY443" s="26"/>
      <c r="DZ443" s="26"/>
      <c r="EA443" s="26"/>
      <c r="EB443" s="26"/>
      <c r="EC443" s="26"/>
      <c r="ED443" s="26"/>
      <c r="EE443" s="26"/>
      <c r="EF443" s="26"/>
      <c r="EG443" s="26"/>
      <c r="EH443" s="26"/>
      <c r="EI443" s="26"/>
      <c r="EJ443" s="26"/>
      <c r="EK443" s="26"/>
      <c r="EL443" s="26"/>
      <c r="EM443" s="26"/>
      <c r="EN443" s="26"/>
      <c r="EO443" s="26"/>
      <c r="EP443" s="26"/>
      <c r="EQ443" s="26"/>
      <c r="ER443" s="26"/>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c r="GF443" s="26"/>
      <c r="GG443" s="26"/>
      <c r="GH443" s="26"/>
      <c r="GI443" s="26"/>
      <c r="GJ443" s="26"/>
      <c r="GK443" s="26"/>
      <c r="GL443" s="26"/>
      <c r="GM443" s="26"/>
      <c r="GN443" s="26"/>
      <c r="GO443" s="26"/>
      <c r="GP443" s="26"/>
      <c r="GQ443" s="26"/>
      <c r="GR443" s="26"/>
      <c r="GS443" s="26"/>
      <c r="GT443" s="26"/>
    </row>
    <row r="444" spans="1:202"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26"/>
      <c r="DX444" s="26"/>
      <c r="DY444" s="26"/>
      <c r="DZ444" s="26"/>
      <c r="EA444" s="26"/>
      <c r="EB444" s="26"/>
      <c r="EC444" s="26"/>
      <c r="ED444" s="26"/>
      <c r="EE444" s="26"/>
      <c r="EF444" s="26"/>
      <c r="EG444" s="26"/>
      <c r="EH444" s="26"/>
      <c r="EI444" s="26"/>
      <c r="EJ444" s="26"/>
      <c r="EK444" s="26"/>
      <c r="EL444" s="26"/>
      <c r="EM444" s="26"/>
      <c r="EN444" s="26"/>
      <c r="EO444" s="26"/>
      <c r="EP444" s="26"/>
      <c r="EQ444" s="26"/>
      <c r="ER444" s="26"/>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c r="GF444" s="26"/>
      <c r="GG444" s="26"/>
      <c r="GH444" s="26"/>
      <c r="GI444" s="26"/>
      <c r="GJ444" s="26"/>
      <c r="GK444" s="26"/>
      <c r="GL444" s="26"/>
      <c r="GM444" s="26"/>
      <c r="GN444" s="26"/>
      <c r="GO444" s="26"/>
      <c r="GP444" s="26"/>
      <c r="GQ444" s="26"/>
      <c r="GR444" s="26"/>
      <c r="GS444" s="26"/>
      <c r="GT444" s="26"/>
    </row>
    <row r="445" spans="1:202"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26"/>
      <c r="DX445" s="26"/>
      <c r="DY445" s="26"/>
      <c r="DZ445" s="26"/>
      <c r="EA445" s="26"/>
      <c r="EB445" s="26"/>
      <c r="EC445" s="26"/>
      <c r="ED445" s="26"/>
      <c r="EE445" s="26"/>
      <c r="EF445" s="26"/>
      <c r="EG445" s="26"/>
      <c r="EH445" s="26"/>
      <c r="EI445" s="26"/>
      <c r="EJ445" s="26"/>
      <c r="EK445" s="26"/>
      <c r="EL445" s="26"/>
      <c r="EM445" s="26"/>
      <c r="EN445" s="26"/>
      <c r="EO445" s="26"/>
      <c r="EP445" s="26"/>
      <c r="EQ445" s="26"/>
      <c r="ER445" s="26"/>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c r="GF445" s="26"/>
      <c r="GG445" s="26"/>
      <c r="GH445" s="26"/>
      <c r="GI445" s="26"/>
      <c r="GJ445" s="26"/>
      <c r="GK445" s="26"/>
      <c r="GL445" s="26"/>
      <c r="GM445" s="26"/>
      <c r="GN445" s="26"/>
      <c r="GO445" s="26"/>
      <c r="GP445" s="26"/>
      <c r="GQ445" s="26"/>
      <c r="GR445" s="26"/>
      <c r="GS445" s="26"/>
      <c r="GT445" s="26"/>
    </row>
    <row r="446" spans="1:202"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26"/>
      <c r="DX446" s="26"/>
      <c r="DY446" s="26"/>
      <c r="DZ446" s="26"/>
      <c r="EA446" s="26"/>
      <c r="EB446" s="26"/>
      <c r="EC446" s="26"/>
      <c r="ED446" s="26"/>
      <c r="EE446" s="26"/>
      <c r="EF446" s="26"/>
      <c r="EG446" s="26"/>
      <c r="EH446" s="26"/>
      <c r="EI446" s="26"/>
      <c r="EJ446" s="26"/>
      <c r="EK446" s="26"/>
      <c r="EL446" s="26"/>
      <c r="EM446" s="26"/>
      <c r="EN446" s="26"/>
      <c r="EO446" s="26"/>
      <c r="EP446" s="26"/>
      <c r="EQ446" s="26"/>
      <c r="ER446" s="26"/>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c r="GF446" s="26"/>
      <c r="GG446" s="26"/>
      <c r="GH446" s="26"/>
      <c r="GI446" s="26"/>
      <c r="GJ446" s="26"/>
      <c r="GK446" s="26"/>
      <c r="GL446" s="26"/>
      <c r="GM446" s="26"/>
      <c r="GN446" s="26"/>
      <c r="GO446" s="26"/>
      <c r="GP446" s="26"/>
      <c r="GQ446" s="26"/>
      <c r="GR446" s="26"/>
      <c r="GS446" s="26"/>
      <c r="GT446" s="26"/>
    </row>
    <row r="447" spans="1:202"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26"/>
      <c r="DX447" s="26"/>
      <c r="DY447" s="26"/>
      <c r="DZ447" s="26"/>
      <c r="EA447" s="26"/>
      <c r="EB447" s="26"/>
      <c r="EC447" s="26"/>
      <c r="ED447" s="26"/>
      <c r="EE447" s="26"/>
      <c r="EF447" s="26"/>
      <c r="EG447" s="26"/>
      <c r="EH447" s="26"/>
      <c r="EI447" s="26"/>
      <c r="EJ447" s="26"/>
      <c r="EK447" s="26"/>
      <c r="EL447" s="26"/>
      <c r="EM447" s="26"/>
      <c r="EN447" s="26"/>
      <c r="EO447" s="26"/>
      <c r="EP447" s="26"/>
      <c r="EQ447" s="26"/>
      <c r="ER447" s="26"/>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c r="GK447" s="26"/>
      <c r="GL447" s="26"/>
      <c r="GM447" s="26"/>
      <c r="GN447" s="26"/>
      <c r="GO447" s="26"/>
      <c r="GP447" s="26"/>
      <c r="GQ447" s="26"/>
      <c r="GR447" s="26"/>
      <c r="GS447" s="26"/>
      <c r="GT447" s="26"/>
    </row>
    <row r="448" spans="1:202"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26"/>
      <c r="DX448" s="26"/>
      <c r="DY448" s="26"/>
      <c r="DZ448" s="26"/>
      <c r="EA448" s="26"/>
      <c r="EB448" s="26"/>
      <c r="EC448" s="26"/>
      <c r="ED448" s="26"/>
      <c r="EE448" s="26"/>
      <c r="EF448" s="26"/>
      <c r="EG448" s="26"/>
      <c r="EH448" s="26"/>
      <c r="EI448" s="26"/>
      <c r="EJ448" s="26"/>
      <c r="EK448" s="26"/>
      <c r="EL448" s="26"/>
      <c r="EM448" s="26"/>
      <c r="EN448" s="26"/>
      <c r="EO448" s="26"/>
      <c r="EP448" s="26"/>
      <c r="EQ448" s="26"/>
      <c r="ER448" s="26"/>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c r="GK448" s="26"/>
      <c r="GL448" s="26"/>
      <c r="GM448" s="26"/>
      <c r="GN448" s="26"/>
      <c r="GO448" s="26"/>
      <c r="GP448" s="26"/>
      <c r="GQ448" s="26"/>
      <c r="GR448" s="26"/>
      <c r="GS448" s="26"/>
      <c r="GT448" s="26"/>
    </row>
    <row r="449" spans="1:202"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26"/>
      <c r="DX449" s="26"/>
      <c r="DY449" s="26"/>
      <c r="DZ449" s="26"/>
      <c r="EA449" s="26"/>
      <c r="EB449" s="26"/>
      <c r="EC449" s="26"/>
      <c r="ED449" s="26"/>
      <c r="EE449" s="26"/>
      <c r="EF449" s="26"/>
      <c r="EG449" s="26"/>
      <c r="EH449" s="26"/>
      <c r="EI449" s="26"/>
      <c r="EJ449" s="26"/>
      <c r="EK449" s="26"/>
      <c r="EL449" s="26"/>
      <c r="EM449" s="26"/>
      <c r="EN449" s="26"/>
      <c r="EO449" s="26"/>
      <c r="EP449" s="26"/>
      <c r="EQ449" s="26"/>
      <c r="ER449" s="26"/>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c r="GK449" s="26"/>
      <c r="GL449" s="26"/>
      <c r="GM449" s="26"/>
      <c r="GN449" s="26"/>
      <c r="GO449" s="26"/>
      <c r="GP449" s="26"/>
      <c r="GQ449" s="26"/>
      <c r="GR449" s="26"/>
      <c r="GS449" s="26"/>
      <c r="GT449" s="26"/>
    </row>
    <row r="450" spans="1:202"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26"/>
      <c r="DX450" s="26"/>
      <c r="DY450" s="26"/>
      <c r="DZ450" s="26"/>
      <c r="EA450" s="26"/>
      <c r="EB450" s="26"/>
      <c r="EC450" s="26"/>
      <c r="ED450" s="26"/>
      <c r="EE450" s="26"/>
      <c r="EF450" s="26"/>
      <c r="EG450" s="26"/>
      <c r="EH450" s="26"/>
      <c r="EI450" s="26"/>
      <c r="EJ450" s="26"/>
      <c r="EK450" s="26"/>
      <c r="EL450" s="26"/>
      <c r="EM450" s="26"/>
      <c r="EN450" s="26"/>
      <c r="EO450" s="26"/>
      <c r="EP450" s="26"/>
      <c r="EQ450" s="26"/>
      <c r="ER450" s="26"/>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c r="GK450" s="26"/>
      <c r="GL450" s="26"/>
      <c r="GM450" s="26"/>
      <c r="GN450" s="26"/>
      <c r="GO450" s="26"/>
      <c r="GP450" s="26"/>
      <c r="GQ450" s="26"/>
      <c r="GR450" s="26"/>
      <c r="GS450" s="26"/>
      <c r="GT450" s="26"/>
    </row>
    <row r="451" spans="1:202"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26"/>
      <c r="DX451" s="26"/>
      <c r="DY451" s="26"/>
      <c r="DZ451" s="26"/>
      <c r="EA451" s="26"/>
      <c r="EB451" s="26"/>
      <c r="EC451" s="26"/>
      <c r="ED451" s="26"/>
      <c r="EE451" s="26"/>
      <c r="EF451" s="26"/>
      <c r="EG451" s="26"/>
      <c r="EH451" s="26"/>
      <c r="EI451" s="26"/>
      <c r="EJ451" s="26"/>
      <c r="EK451" s="26"/>
      <c r="EL451" s="26"/>
      <c r="EM451" s="26"/>
      <c r="EN451" s="26"/>
      <c r="EO451" s="26"/>
      <c r="EP451" s="26"/>
      <c r="EQ451" s="26"/>
      <c r="ER451" s="26"/>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c r="GK451" s="26"/>
      <c r="GL451" s="26"/>
      <c r="GM451" s="26"/>
      <c r="GN451" s="26"/>
      <c r="GO451" s="26"/>
      <c r="GP451" s="26"/>
      <c r="GQ451" s="26"/>
      <c r="GR451" s="26"/>
      <c r="GS451" s="26"/>
      <c r="GT451" s="26"/>
    </row>
    <row r="452" spans="1:202"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26"/>
      <c r="DX452" s="26"/>
      <c r="DY452" s="26"/>
      <c r="DZ452" s="26"/>
      <c r="EA452" s="26"/>
      <c r="EB452" s="26"/>
      <c r="EC452" s="26"/>
      <c r="ED452" s="26"/>
      <c r="EE452" s="26"/>
      <c r="EF452" s="26"/>
      <c r="EG452" s="26"/>
      <c r="EH452" s="26"/>
      <c r="EI452" s="26"/>
      <c r="EJ452" s="26"/>
      <c r="EK452" s="26"/>
      <c r="EL452" s="26"/>
      <c r="EM452" s="26"/>
      <c r="EN452" s="26"/>
      <c r="EO452" s="26"/>
      <c r="EP452" s="26"/>
      <c r="EQ452" s="26"/>
      <c r="ER452" s="26"/>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c r="GF452" s="26"/>
      <c r="GG452" s="26"/>
      <c r="GH452" s="26"/>
      <c r="GI452" s="26"/>
      <c r="GJ452" s="26"/>
      <c r="GK452" s="26"/>
      <c r="GL452" s="26"/>
      <c r="GM452" s="26"/>
      <c r="GN452" s="26"/>
      <c r="GO452" s="26"/>
      <c r="GP452" s="26"/>
      <c r="GQ452" s="26"/>
      <c r="GR452" s="26"/>
      <c r="GS452" s="26"/>
      <c r="GT452" s="26"/>
    </row>
    <row r="453" spans="1:202"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26"/>
      <c r="DX453" s="26"/>
      <c r="DY453" s="26"/>
      <c r="DZ453" s="26"/>
      <c r="EA453" s="26"/>
      <c r="EB453" s="26"/>
      <c r="EC453" s="26"/>
      <c r="ED453" s="26"/>
      <c r="EE453" s="26"/>
      <c r="EF453" s="26"/>
      <c r="EG453" s="26"/>
      <c r="EH453" s="26"/>
      <c r="EI453" s="26"/>
      <c r="EJ453" s="26"/>
      <c r="EK453" s="26"/>
      <c r="EL453" s="26"/>
      <c r="EM453" s="26"/>
      <c r="EN453" s="26"/>
      <c r="EO453" s="26"/>
      <c r="EP453" s="26"/>
      <c r="EQ453" s="26"/>
      <c r="ER453" s="26"/>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c r="GK453" s="26"/>
      <c r="GL453" s="26"/>
      <c r="GM453" s="26"/>
      <c r="GN453" s="26"/>
      <c r="GO453" s="26"/>
      <c r="GP453" s="26"/>
      <c r="GQ453" s="26"/>
      <c r="GR453" s="26"/>
      <c r="GS453" s="26"/>
      <c r="GT453" s="26"/>
    </row>
    <row r="454" spans="1:202"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26"/>
      <c r="DX454" s="26"/>
      <c r="DY454" s="26"/>
      <c r="DZ454" s="26"/>
      <c r="EA454" s="26"/>
      <c r="EB454" s="26"/>
      <c r="EC454" s="26"/>
      <c r="ED454" s="26"/>
      <c r="EE454" s="26"/>
      <c r="EF454" s="26"/>
      <c r="EG454" s="26"/>
      <c r="EH454" s="26"/>
      <c r="EI454" s="26"/>
      <c r="EJ454" s="26"/>
      <c r="EK454" s="26"/>
      <c r="EL454" s="26"/>
      <c r="EM454" s="26"/>
      <c r="EN454" s="26"/>
      <c r="EO454" s="26"/>
      <c r="EP454" s="26"/>
      <c r="EQ454" s="26"/>
      <c r="ER454" s="26"/>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c r="GF454" s="26"/>
      <c r="GG454" s="26"/>
      <c r="GH454" s="26"/>
      <c r="GI454" s="26"/>
      <c r="GJ454" s="26"/>
      <c r="GK454" s="26"/>
      <c r="GL454" s="26"/>
      <c r="GM454" s="26"/>
      <c r="GN454" s="26"/>
      <c r="GO454" s="26"/>
      <c r="GP454" s="26"/>
      <c r="GQ454" s="26"/>
      <c r="GR454" s="26"/>
      <c r="GS454" s="26"/>
      <c r="GT454" s="26"/>
    </row>
    <row r="455" spans="1:202"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26"/>
      <c r="DX455" s="26"/>
      <c r="DY455" s="26"/>
      <c r="DZ455" s="26"/>
      <c r="EA455" s="26"/>
      <c r="EB455" s="26"/>
      <c r="EC455" s="26"/>
      <c r="ED455" s="26"/>
      <c r="EE455" s="26"/>
      <c r="EF455" s="26"/>
      <c r="EG455" s="26"/>
      <c r="EH455" s="26"/>
      <c r="EI455" s="26"/>
      <c r="EJ455" s="26"/>
      <c r="EK455" s="26"/>
      <c r="EL455" s="26"/>
      <c r="EM455" s="26"/>
      <c r="EN455" s="26"/>
      <c r="EO455" s="26"/>
      <c r="EP455" s="26"/>
      <c r="EQ455" s="26"/>
      <c r="ER455" s="26"/>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c r="GK455" s="26"/>
      <c r="GL455" s="26"/>
      <c r="GM455" s="26"/>
      <c r="GN455" s="26"/>
      <c r="GO455" s="26"/>
      <c r="GP455" s="26"/>
      <c r="GQ455" s="26"/>
      <c r="GR455" s="26"/>
      <c r="GS455" s="26"/>
      <c r="GT455" s="26"/>
    </row>
    <row r="456" spans="1:202"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26"/>
      <c r="DX456" s="26"/>
      <c r="DY456" s="26"/>
      <c r="DZ456" s="26"/>
      <c r="EA456" s="26"/>
      <c r="EB456" s="26"/>
      <c r="EC456" s="26"/>
      <c r="ED456" s="26"/>
      <c r="EE456" s="26"/>
      <c r="EF456" s="26"/>
      <c r="EG456" s="26"/>
      <c r="EH456" s="26"/>
      <c r="EI456" s="26"/>
      <c r="EJ456" s="26"/>
      <c r="EK456" s="26"/>
      <c r="EL456" s="26"/>
      <c r="EM456" s="26"/>
      <c r="EN456" s="26"/>
      <c r="EO456" s="26"/>
      <c r="EP456" s="26"/>
      <c r="EQ456" s="26"/>
      <c r="ER456" s="26"/>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c r="GF456" s="26"/>
      <c r="GG456" s="26"/>
      <c r="GH456" s="26"/>
      <c r="GI456" s="26"/>
      <c r="GJ456" s="26"/>
      <c r="GK456" s="26"/>
      <c r="GL456" s="26"/>
      <c r="GM456" s="26"/>
      <c r="GN456" s="26"/>
      <c r="GO456" s="26"/>
      <c r="GP456" s="26"/>
      <c r="GQ456" s="26"/>
      <c r="GR456" s="26"/>
      <c r="GS456" s="26"/>
      <c r="GT456" s="26"/>
    </row>
    <row r="457" spans="1:202"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26"/>
      <c r="DX457" s="26"/>
      <c r="DY457" s="26"/>
      <c r="DZ457" s="26"/>
      <c r="EA457" s="26"/>
      <c r="EB457" s="26"/>
      <c r="EC457" s="26"/>
      <c r="ED457" s="26"/>
      <c r="EE457" s="26"/>
      <c r="EF457" s="26"/>
      <c r="EG457" s="26"/>
      <c r="EH457" s="26"/>
      <c r="EI457" s="26"/>
      <c r="EJ457" s="26"/>
      <c r="EK457" s="26"/>
      <c r="EL457" s="26"/>
      <c r="EM457" s="26"/>
      <c r="EN457" s="26"/>
      <c r="EO457" s="26"/>
      <c r="EP457" s="26"/>
      <c r="EQ457" s="26"/>
      <c r="ER457" s="26"/>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c r="GF457" s="26"/>
      <c r="GG457" s="26"/>
      <c r="GH457" s="26"/>
      <c r="GI457" s="26"/>
      <c r="GJ457" s="26"/>
      <c r="GK457" s="26"/>
      <c r="GL457" s="26"/>
      <c r="GM457" s="26"/>
      <c r="GN457" s="26"/>
      <c r="GO457" s="26"/>
      <c r="GP457" s="26"/>
      <c r="GQ457" s="26"/>
      <c r="GR457" s="26"/>
      <c r="GS457" s="26"/>
      <c r="GT457" s="26"/>
    </row>
    <row r="458" spans="1:202"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26"/>
      <c r="DX458" s="26"/>
      <c r="DY458" s="26"/>
      <c r="DZ458" s="26"/>
      <c r="EA458" s="26"/>
      <c r="EB458" s="26"/>
      <c r="EC458" s="26"/>
      <c r="ED458" s="26"/>
      <c r="EE458" s="26"/>
      <c r="EF458" s="26"/>
      <c r="EG458" s="26"/>
      <c r="EH458" s="26"/>
      <c r="EI458" s="26"/>
      <c r="EJ458" s="26"/>
      <c r="EK458" s="26"/>
      <c r="EL458" s="26"/>
      <c r="EM458" s="26"/>
      <c r="EN458" s="26"/>
      <c r="EO458" s="26"/>
      <c r="EP458" s="26"/>
      <c r="EQ458" s="26"/>
      <c r="ER458" s="26"/>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c r="GF458" s="26"/>
      <c r="GG458" s="26"/>
      <c r="GH458" s="26"/>
      <c r="GI458" s="26"/>
      <c r="GJ458" s="26"/>
      <c r="GK458" s="26"/>
      <c r="GL458" s="26"/>
      <c r="GM458" s="26"/>
      <c r="GN458" s="26"/>
      <c r="GO458" s="26"/>
      <c r="GP458" s="26"/>
      <c r="GQ458" s="26"/>
      <c r="GR458" s="26"/>
      <c r="GS458" s="26"/>
      <c r="GT458" s="26"/>
    </row>
    <row r="459" spans="1:202"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26"/>
      <c r="DX459" s="26"/>
      <c r="DY459" s="26"/>
      <c r="DZ459" s="26"/>
      <c r="EA459" s="26"/>
      <c r="EB459" s="26"/>
      <c r="EC459" s="26"/>
      <c r="ED459" s="26"/>
      <c r="EE459" s="26"/>
      <c r="EF459" s="26"/>
      <c r="EG459" s="26"/>
      <c r="EH459" s="26"/>
      <c r="EI459" s="26"/>
      <c r="EJ459" s="26"/>
      <c r="EK459" s="26"/>
      <c r="EL459" s="26"/>
      <c r="EM459" s="26"/>
      <c r="EN459" s="26"/>
      <c r="EO459" s="26"/>
      <c r="EP459" s="26"/>
      <c r="EQ459" s="26"/>
      <c r="ER459" s="26"/>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c r="GK459" s="26"/>
      <c r="GL459" s="26"/>
      <c r="GM459" s="26"/>
      <c r="GN459" s="26"/>
      <c r="GO459" s="26"/>
      <c r="GP459" s="26"/>
      <c r="GQ459" s="26"/>
      <c r="GR459" s="26"/>
      <c r="GS459" s="26"/>
      <c r="GT459" s="26"/>
    </row>
    <row r="460" spans="1:202"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26"/>
      <c r="DX460" s="26"/>
      <c r="DY460" s="26"/>
      <c r="DZ460" s="26"/>
      <c r="EA460" s="26"/>
      <c r="EB460" s="26"/>
      <c r="EC460" s="26"/>
      <c r="ED460" s="26"/>
      <c r="EE460" s="26"/>
      <c r="EF460" s="26"/>
      <c r="EG460" s="26"/>
      <c r="EH460" s="26"/>
      <c r="EI460" s="26"/>
      <c r="EJ460" s="26"/>
      <c r="EK460" s="26"/>
      <c r="EL460" s="26"/>
      <c r="EM460" s="26"/>
      <c r="EN460" s="26"/>
      <c r="EO460" s="26"/>
      <c r="EP460" s="26"/>
      <c r="EQ460" s="26"/>
      <c r="ER460" s="26"/>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c r="GF460" s="26"/>
      <c r="GG460" s="26"/>
      <c r="GH460" s="26"/>
      <c r="GI460" s="26"/>
      <c r="GJ460" s="26"/>
      <c r="GK460" s="26"/>
      <c r="GL460" s="26"/>
      <c r="GM460" s="26"/>
      <c r="GN460" s="26"/>
      <c r="GO460" s="26"/>
      <c r="GP460" s="26"/>
      <c r="GQ460" s="26"/>
      <c r="GR460" s="26"/>
      <c r="GS460" s="26"/>
      <c r="GT460" s="26"/>
    </row>
    <row r="461" spans="1:202"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26"/>
      <c r="DX461" s="26"/>
      <c r="DY461" s="26"/>
      <c r="DZ461" s="26"/>
      <c r="EA461" s="26"/>
      <c r="EB461" s="26"/>
      <c r="EC461" s="26"/>
      <c r="ED461" s="26"/>
      <c r="EE461" s="26"/>
      <c r="EF461" s="26"/>
      <c r="EG461" s="26"/>
      <c r="EH461" s="26"/>
      <c r="EI461" s="26"/>
      <c r="EJ461" s="26"/>
      <c r="EK461" s="26"/>
      <c r="EL461" s="26"/>
      <c r="EM461" s="26"/>
      <c r="EN461" s="26"/>
      <c r="EO461" s="26"/>
      <c r="EP461" s="26"/>
      <c r="EQ461" s="26"/>
      <c r="ER461" s="26"/>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c r="FX461" s="26"/>
      <c r="FY461" s="26"/>
      <c r="FZ461" s="26"/>
      <c r="GA461" s="26"/>
      <c r="GB461" s="26"/>
      <c r="GC461" s="26"/>
      <c r="GD461" s="26"/>
      <c r="GE461" s="26"/>
      <c r="GF461" s="26"/>
      <c r="GG461" s="26"/>
      <c r="GH461" s="26"/>
      <c r="GI461" s="26"/>
      <c r="GJ461" s="26"/>
      <c r="GK461" s="26"/>
      <c r="GL461" s="26"/>
      <c r="GM461" s="26"/>
      <c r="GN461" s="26"/>
      <c r="GO461" s="26"/>
      <c r="GP461" s="26"/>
      <c r="GQ461" s="26"/>
      <c r="GR461" s="26"/>
      <c r="GS461" s="26"/>
      <c r="GT461" s="26"/>
    </row>
    <row r="462" spans="1:202"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26"/>
      <c r="DX462" s="26"/>
      <c r="DY462" s="26"/>
      <c r="DZ462" s="26"/>
      <c r="EA462" s="26"/>
      <c r="EB462" s="26"/>
      <c r="EC462" s="26"/>
      <c r="ED462" s="26"/>
      <c r="EE462" s="26"/>
      <c r="EF462" s="26"/>
      <c r="EG462" s="26"/>
      <c r="EH462" s="26"/>
      <c r="EI462" s="26"/>
      <c r="EJ462" s="26"/>
      <c r="EK462" s="26"/>
      <c r="EL462" s="26"/>
      <c r="EM462" s="26"/>
      <c r="EN462" s="26"/>
      <c r="EO462" s="26"/>
      <c r="EP462" s="26"/>
      <c r="EQ462" s="26"/>
      <c r="ER462" s="26"/>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c r="FX462" s="26"/>
      <c r="FY462" s="26"/>
      <c r="FZ462" s="26"/>
      <c r="GA462" s="26"/>
      <c r="GB462" s="26"/>
      <c r="GC462" s="26"/>
      <c r="GD462" s="26"/>
      <c r="GE462" s="26"/>
      <c r="GF462" s="26"/>
      <c r="GG462" s="26"/>
      <c r="GH462" s="26"/>
      <c r="GI462" s="26"/>
      <c r="GJ462" s="26"/>
      <c r="GK462" s="26"/>
      <c r="GL462" s="26"/>
      <c r="GM462" s="26"/>
      <c r="GN462" s="26"/>
      <c r="GO462" s="26"/>
      <c r="GP462" s="26"/>
      <c r="GQ462" s="26"/>
      <c r="GR462" s="26"/>
      <c r="GS462" s="26"/>
      <c r="GT462" s="26"/>
    </row>
    <row r="463" spans="1:202"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26"/>
      <c r="DX463" s="26"/>
      <c r="DY463" s="26"/>
      <c r="DZ463" s="26"/>
      <c r="EA463" s="26"/>
      <c r="EB463" s="26"/>
      <c r="EC463" s="26"/>
      <c r="ED463" s="26"/>
      <c r="EE463" s="26"/>
      <c r="EF463" s="26"/>
      <c r="EG463" s="26"/>
      <c r="EH463" s="26"/>
      <c r="EI463" s="26"/>
      <c r="EJ463" s="26"/>
      <c r="EK463" s="26"/>
      <c r="EL463" s="26"/>
      <c r="EM463" s="26"/>
      <c r="EN463" s="26"/>
      <c r="EO463" s="26"/>
      <c r="EP463" s="26"/>
      <c r="EQ463" s="26"/>
      <c r="ER463" s="26"/>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c r="GF463" s="26"/>
      <c r="GG463" s="26"/>
      <c r="GH463" s="26"/>
      <c r="GI463" s="26"/>
      <c r="GJ463" s="26"/>
      <c r="GK463" s="26"/>
      <c r="GL463" s="26"/>
      <c r="GM463" s="26"/>
      <c r="GN463" s="26"/>
      <c r="GO463" s="26"/>
      <c r="GP463" s="26"/>
      <c r="GQ463" s="26"/>
      <c r="GR463" s="26"/>
      <c r="GS463" s="26"/>
      <c r="GT463" s="26"/>
    </row>
    <row r="464" spans="1:202"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26"/>
      <c r="DX464" s="26"/>
      <c r="DY464" s="26"/>
      <c r="DZ464" s="26"/>
      <c r="EA464" s="26"/>
      <c r="EB464" s="26"/>
      <c r="EC464" s="26"/>
      <c r="ED464" s="26"/>
      <c r="EE464" s="26"/>
      <c r="EF464" s="26"/>
      <c r="EG464" s="26"/>
      <c r="EH464" s="26"/>
      <c r="EI464" s="26"/>
      <c r="EJ464" s="26"/>
      <c r="EK464" s="26"/>
      <c r="EL464" s="26"/>
      <c r="EM464" s="26"/>
      <c r="EN464" s="26"/>
      <c r="EO464" s="26"/>
      <c r="EP464" s="26"/>
      <c r="EQ464" s="26"/>
      <c r="ER464" s="26"/>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c r="GF464" s="26"/>
      <c r="GG464" s="26"/>
      <c r="GH464" s="26"/>
      <c r="GI464" s="26"/>
      <c r="GJ464" s="26"/>
      <c r="GK464" s="26"/>
      <c r="GL464" s="26"/>
      <c r="GM464" s="26"/>
      <c r="GN464" s="26"/>
      <c r="GO464" s="26"/>
      <c r="GP464" s="26"/>
      <c r="GQ464" s="26"/>
      <c r="GR464" s="26"/>
      <c r="GS464" s="26"/>
      <c r="GT464" s="26"/>
    </row>
    <row r="465" spans="1:202"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26"/>
      <c r="DX465" s="26"/>
      <c r="DY465" s="26"/>
      <c r="DZ465" s="26"/>
      <c r="EA465" s="26"/>
      <c r="EB465" s="26"/>
      <c r="EC465" s="26"/>
      <c r="ED465" s="26"/>
      <c r="EE465" s="26"/>
      <c r="EF465" s="26"/>
      <c r="EG465" s="26"/>
      <c r="EH465" s="26"/>
      <c r="EI465" s="26"/>
      <c r="EJ465" s="26"/>
      <c r="EK465" s="26"/>
      <c r="EL465" s="26"/>
      <c r="EM465" s="26"/>
      <c r="EN465" s="26"/>
      <c r="EO465" s="26"/>
      <c r="EP465" s="26"/>
      <c r="EQ465" s="26"/>
      <c r="ER465" s="26"/>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c r="GF465" s="26"/>
      <c r="GG465" s="26"/>
      <c r="GH465" s="26"/>
      <c r="GI465" s="26"/>
      <c r="GJ465" s="26"/>
      <c r="GK465" s="26"/>
      <c r="GL465" s="26"/>
      <c r="GM465" s="26"/>
      <c r="GN465" s="26"/>
      <c r="GO465" s="26"/>
      <c r="GP465" s="26"/>
      <c r="GQ465" s="26"/>
      <c r="GR465" s="26"/>
      <c r="GS465" s="26"/>
      <c r="GT465" s="26"/>
    </row>
    <row r="466" spans="1:202"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26"/>
      <c r="DX466" s="26"/>
      <c r="DY466" s="26"/>
      <c r="DZ466" s="26"/>
      <c r="EA466" s="26"/>
      <c r="EB466" s="26"/>
      <c r="EC466" s="26"/>
      <c r="ED466" s="26"/>
      <c r="EE466" s="26"/>
      <c r="EF466" s="26"/>
      <c r="EG466" s="26"/>
      <c r="EH466" s="26"/>
      <c r="EI466" s="26"/>
      <c r="EJ466" s="26"/>
      <c r="EK466" s="26"/>
      <c r="EL466" s="26"/>
      <c r="EM466" s="26"/>
      <c r="EN466" s="26"/>
      <c r="EO466" s="26"/>
      <c r="EP466" s="26"/>
      <c r="EQ466" s="26"/>
      <c r="ER466" s="26"/>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c r="GK466" s="26"/>
      <c r="GL466" s="26"/>
      <c r="GM466" s="26"/>
      <c r="GN466" s="26"/>
      <c r="GO466" s="26"/>
      <c r="GP466" s="26"/>
      <c r="GQ466" s="26"/>
      <c r="GR466" s="26"/>
      <c r="GS466" s="26"/>
      <c r="GT466" s="26"/>
    </row>
    <row r="467" spans="1:202"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26"/>
      <c r="DX467" s="26"/>
      <c r="DY467" s="26"/>
      <c r="DZ467" s="26"/>
      <c r="EA467" s="26"/>
      <c r="EB467" s="26"/>
      <c r="EC467" s="26"/>
      <c r="ED467" s="26"/>
      <c r="EE467" s="26"/>
      <c r="EF467" s="26"/>
      <c r="EG467" s="26"/>
      <c r="EH467" s="26"/>
      <c r="EI467" s="26"/>
      <c r="EJ467" s="26"/>
      <c r="EK467" s="26"/>
      <c r="EL467" s="26"/>
      <c r="EM467" s="26"/>
      <c r="EN467" s="26"/>
      <c r="EO467" s="26"/>
      <c r="EP467" s="26"/>
      <c r="EQ467" s="26"/>
      <c r="ER467" s="26"/>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c r="GK467" s="26"/>
      <c r="GL467" s="26"/>
      <c r="GM467" s="26"/>
      <c r="GN467" s="26"/>
      <c r="GO467" s="26"/>
      <c r="GP467" s="26"/>
      <c r="GQ467" s="26"/>
      <c r="GR467" s="26"/>
      <c r="GS467" s="26"/>
      <c r="GT467" s="26"/>
    </row>
    <row r="468" spans="1:202"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26"/>
      <c r="DX468" s="26"/>
      <c r="DY468" s="26"/>
      <c r="DZ468" s="26"/>
      <c r="EA468" s="26"/>
      <c r="EB468" s="26"/>
      <c r="EC468" s="26"/>
      <c r="ED468" s="26"/>
      <c r="EE468" s="26"/>
      <c r="EF468" s="26"/>
      <c r="EG468" s="26"/>
      <c r="EH468" s="26"/>
      <c r="EI468" s="26"/>
      <c r="EJ468" s="26"/>
      <c r="EK468" s="26"/>
      <c r="EL468" s="26"/>
      <c r="EM468" s="26"/>
      <c r="EN468" s="26"/>
      <c r="EO468" s="26"/>
      <c r="EP468" s="26"/>
      <c r="EQ468" s="26"/>
      <c r="ER468" s="26"/>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c r="GF468" s="26"/>
      <c r="GG468" s="26"/>
      <c r="GH468" s="26"/>
      <c r="GI468" s="26"/>
      <c r="GJ468" s="26"/>
      <c r="GK468" s="26"/>
      <c r="GL468" s="26"/>
      <c r="GM468" s="26"/>
      <c r="GN468" s="26"/>
      <c r="GO468" s="26"/>
      <c r="GP468" s="26"/>
      <c r="GQ468" s="26"/>
      <c r="GR468" s="26"/>
      <c r="GS468" s="26"/>
      <c r="GT468" s="26"/>
    </row>
    <row r="469" spans="1:202"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26"/>
      <c r="DX469" s="26"/>
      <c r="DY469" s="26"/>
      <c r="DZ469" s="26"/>
      <c r="EA469" s="26"/>
      <c r="EB469" s="26"/>
      <c r="EC469" s="26"/>
      <c r="ED469" s="26"/>
      <c r="EE469" s="26"/>
      <c r="EF469" s="26"/>
      <c r="EG469" s="26"/>
      <c r="EH469" s="26"/>
      <c r="EI469" s="26"/>
      <c r="EJ469" s="26"/>
      <c r="EK469" s="26"/>
      <c r="EL469" s="26"/>
      <c r="EM469" s="26"/>
      <c r="EN469" s="26"/>
      <c r="EO469" s="26"/>
      <c r="EP469" s="26"/>
      <c r="EQ469" s="26"/>
      <c r="ER469" s="26"/>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c r="GK469" s="26"/>
      <c r="GL469" s="26"/>
      <c r="GM469" s="26"/>
      <c r="GN469" s="26"/>
      <c r="GO469" s="26"/>
      <c r="GP469" s="26"/>
      <c r="GQ469" s="26"/>
      <c r="GR469" s="26"/>
      <c r="GS469" s="26"/>
      <c r="GT469" s="26"/>
    </row>
    <row r="470" spans="1:202"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26"/>
      <c r="DX470" s="26"/>
      <c r="DY470" s="26"/>
      <c r="DZ470" s="26"/>
      <c r="EA470" s="26"/>
      <c r="EB470" s="26"/>
      <c r="EC470" s="26"/>
      <c r="ED470" s="26"/>
      <c r="EE470" s="26"/>
      <c r="EF470" s="26"/>
      <c r="EG470" s="26"/>
      <c r="EH470" s="26"/>
      <c r="EI470" s="26"/>
      <c r="EJ470" s="26"/>
      <c r="EK470" s="26"/>
      <c r="EL470" s="26"/>
      <c r="EM470" s="26"/>
      <c r="EN470" s="26"/>
      <c r="EO470" s="26"/>
      <c r="EP470" s="26"/>
      <c r="EQ470" s="26"/>
      <c r="ER470" s="26"/>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c r="GF470" s="26"/>
      <c r="GG470" s="26"/>
      <c r="GH470" s="26"/>
      <c r="GI470" s="26"/>
      <c r="GJ470" s="26"/>
      <c r="GK470" s="26"/>
      <c r="GL470" s="26"/>
      <c r="GM470" s="26"/>
      <c r="GN470" s="26"/>
      <c r="GO470" s="26"/>
      <c r="GP470" s="26"/>
      <c r="GQ470" s="26"/>
      <c r="GR470" s="26"/>
      <c r="GS470" s="26"/>
      <c r="GT470" s="26"/>
    </row>
    <row r="471" spans="1:202"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26"/>
      <c r="DX471" s="26"/>
      <c r="DY471" s="26"/>
      <c r="DZ471" s="26"/>
      <c r="EA471" s="26"/>
      <c r="EB471" s="26"/>
      <c r="EC471" s="26"/>
      <c r="ED471" s="26"/>
      <c r="EE471" s="26"/>
      <c r="EF471" s="26"/>
      <c r="EG471" s="26"/>
      <c r="EH471" s="26"/>
      <c r="EI471" s="26"/>
      <c r="EJ471" s="26"/>
      <c r="EK471" s="26"/>
      <c r="EL471" s="26"/>
      <c r="EM471" s="26"/>
      <c r="EN471" s="26"/>
      <c r="EO471" s="26"/>
      <c r="EP471" s="26"/>
      <c r="EQ471" s="26"/>
      <c r="ER471" s="26"/>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c r="GF471" s="26"/>
      <c r="GG471" s="26"/>
      <c r="GH471" s="26"/>
      <c r="GI471" s="26"/>
      <c r="GJ471" s="26"/>
      <c r="GK471" s="26"/>
      <c r="GL471" s="26"/>
      <c r="GM471" s="26"/>
      <c r="GN471" s="26"/>
      <c r="GO471" s="26"/>
      <c r="GP471" s="26"/>
      <c r="GQ471" s="26"/>
      <c r="GR471" s="26"/>
      <c r="GS471" s="26"/>
      <c r="GT471" s="26"/>
    </row>
    <row r="472" spans="1:202"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26"/>
      <c r="DX472" s="26"/>
      <c r="DY472" s="26"/>
      <c r="DZ472" s="26"/>
      <c r="EA472" s="26"/>
      <c r="EB472" s="26"/>
      <c r="EC472" s="26"/>
      <c r="ED472" s="26"/>
      <c r="EE472" s="26"/>
      <c r="EF472" s="26"/>
      <c r="EG472" s="26"/>
      <c r="EH472" s="26"/>
      <c r="EI472" s="26"/>
      <c r="EJ472" s="26"/>
      <c r="EK472" s="26"/>
      <c r="EL472" s="26"/>
      <c r="EM472" s="26"/>
      <c r="EN472" s="26"/>
      <c r="EO472" s="26"/>
      <c r="EP472" s="26"/>
      <c r="EQ472" s="26"/>
      <c r="ER472" s="26"/>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c r="GF472" s="26"/>
      <c r="GG472" s="26"/>
      <c r="GH472" s="26"/>
      <c r="GI472" s="26"/>
      <c r="GJ472" s="26"/>
      <c r="GK472" s="26"/>
      <c r="GL472" s="26"/>
      <c r="GM472" s="26"/>
      <c r="GN472" s="26"/>
      <c r="GO472" s="26"/>
      <c r="GP472" s="26"/>
      <c r="GQ472" s="26"/>
      <c r="GR472" s="26"/>
      <c r="GS472" s="26"/>
      <c r="GT472" s="26"/>
    </row>
    <row r="473" spans="1:202"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26"/>
      <c r="DX473" s="26"/>
      <c r="DY473" s="26"/>
      <c r="DZ473" s="26"/>
      <c r="EA473" s="26"/>
      <c r="EB473" s="26"/>
      <c r="EC473" s="26"/>
      <c r="ED473" s="26"/>
      <c r="EE473" s="26"/>
      <c r="EF473" s="26"/>
      <c r="EG473" s="26"/>
      <c r="EH473" s="26"/>
      <c r="EI473" s="26"/>
      <c r="EJ473" s="26"/>
      <c r="EK473" s="26"/>
      <c r="EL473" s="26"/>
      <c r="EM473" s="26"/>
      <c r="EN473" s="26"/>
      <c r="EO473" s="26"/>
      <c r="EP473" s="26"/>
      <c r="EQ473" s="26"/>
      <c r="ER473" s="26"/>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c r="GF473" s="26"/>
      <c r="GG473" s="26"/>
      <c r="GH473" s="26"/>
      <c r="GI473" s="26"/>
      <c r="GJ473" s="26"/>
      <c r="GK473" s="26"/>
      <c r="GL473" s="26"/>
      <c r="GM473" s="26"/>
      <c r="GN473" s="26"/>
      <c r="GO473" s="26"/>
      <c r="GP473" s="26"/>
      <c r="GQ473" s="26"/>
      <c r="GR473" s="26"/>
      <c r="GS473" s="26"/>
      <c r="GT473" s="26"/>
    </row>
    <row r="474" spans="1:202"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26"/>
      <c r="DX474" s="26"/>
      <c r="DY474" s="26"/>
      <c r="DZ474" s="26"/>
      <c r="EA474" s="26"/>
      <c r="EB474" s="26"/>
      <c r="EC474" s="26"/>
      <c r="ED474" s="26"/>
      <c r="EE474" s="26"/>
      <c r="EF474" s="26"/>
      <c r="EG474" s="26"/>
      <c r="EH474" s="26"/>
      <c r="EI474" s="26"/>
      <c r="EJ474" s="26"/>
      <c r="EK474" s="26"/>
      <c r="EL474" s="26"/>
      <c r="EM474" s="26"/>
      <c r="EN474" s="26"/>
      <c r="EO474" s="26"/>
      <c r="EP474" s="26"/>
      <c r="EQ474" s="26"/>
      <c r="ER474" s="26"/>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c r="GF474" s="26"/>
      <c r="GG474" s="26"/>
      <c r="GH474" s="26"/>
      <c r="GI474" s="26"/>
      <c r="GJ474" s="26"/>
      <c r="GK474" s="26"/>
      <c r="GL474" s="26"/>
      <c r="GM474" s="26"/>
      <c r="GN474" s="26"/>
      <c r="GO474" s="26"/>
      <c r="GP474" s="26"/>
      <c r="GQ474" s="26"/>
      <c r="GR474" s="26"/>
      <c r="GS474" s="26"/>
      <c r="GT474" s="26"/>
    </row>
    <row r="475" spans="1:202"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26"/>
      <c r="DX475" s="26"/>
      <c r="DY475" s="26"/>
      <c r="DZ475" s="26"/>
      <c r="EA475" s="26"/>
      <c r="EB475" s="26"/>
      <c r="EC475" s="26"/>
      <c r="ED475" s="26"/>
      <c r="EE475" s="26"/>
      <c r="EF475" s="26"/>
      <c r="EG475" s="26"/>
      <c r="EH475" s="26"/>
      <c r="EI475" s="26"/>
      <c r="EJ475" s="26"/>
      <c r="EK475" s="26"/>
      <c r="EL475" s="26"/>
      <c r="EM475" s="26"/>
      <c r="EN475" s="26"/>
      <c r="EO475" s="26"/>
      <c r="EP475" s="26"/>
      <c r="EQ475" s="26"/>
      <c r="ER475" s="26"/>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c r="GF475" s="26"/>
      <c r="GG475" s="26"/>
      <c r="GH475" s="26"/>
      <c r="GI475" s="26"/>
      <c r="GJ475" s="26"/>
      <c r="GK475" s="26"/>
      <c r="GL475" s="26"/>
      <c r="GM475" s="26"/>
      <c r="GN475" s="26"/>
      <c r="GO475" s="26"/>
      <c r="GP475" s="26"/>
      <c r="GQ475" s="26"/>
      <c r="GR475" s="26"/>
      <c r="GS475" s="26"/>
      <c r="GT475" s="26"/>
    </row>
    <row r="476" spans="1:202"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26"/>
      <c r="DX476" s="26"/>
      <c r="DY476" s="26"/>
      <c r="DZ476" s="26"/>
      <c r="EA476" s="26"/>
      <c r="EB476" s="26"/>
      <c r="EC476" s="26"/>
      <c r="ED476" s="26"/>
      <c r="EE476" s="26"/>
      <c r="EF476" s="26"/>
      <c r="EG476" s="26"/>
      <c r="EH476" s="26"/>
      <c r="EI476" s="26"/>
      <c r="EJ476" s="26"/>
      <c r="EK476" s="26"/>
      <c r="EL476" s="26"/>
      <c r="EM476" s="26"/>
      <c r="EN476" s="26"/>
      <c r="EO476" s="26"/>
      <c r="EP476" s="26"/>
      <c r="EQ476" s="26"/>
      <c r="ER476" s="26"/>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c r="GF476" s="26"/>
      <c r="GG476" s="26"/>
      <c r="GH476" s="26"/>
      <c r="GI476" s="26"/>
      <c r="GJ476" s="26"/>
      <c r="GK476" s="26"/>
      <c r="GL476" s="26"/>
      <c r="GM476" s="26"/>
      <c r="GN476" s="26"/>
      <c r="GO476" s="26"/>
      <c r="GP476" s="26"/>
      <c r="GQ476" s="26"/>
      <c r="GR476" s="26"/>
      <c r="GS476" s="26"/>
      <c r="GT476" s="26"/>
    </row>
    <row r="477" spans="1:202"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26"/>
      <c r="DX477" s="26"/>
      <c r="DY477" s="26"/>
      <c r="DZ477" s="26"/>
      <c r="EA477" s="26"/>
      <c r="EB477" s="26"/>
      <c r="EC477" s="26"/>
      <c r="ED477" s="26"/>
      <c r="EE477" s="26"/>
      <c r="EF477" s="26"/>
      <c r="EG477" s="26"/>
      <c r="EH477" s="26"/>
      <c r="EI477" s="26"/>
      <c r="EJ477" s="26"/>
      <c r="EK477" s="26"/>
      <c r="EL477" s="26"/>
      <c r="EM477" s="26"/>
      <c r="EN477" s="26"/>
      <c r="EO477" s="26"/>
      <c r="EP477" s="26"/>
      <c r="EQ477" s="26"/>
      <c r="ER477" s="26"/>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c r="GF477" s="26"/>
      <c r="GG477" s="26"/>
      <c r="GH477" s="26"/>
      <c r="GI477" s="26"/>
      <c r="GJ477" s="26"/>
      <c r="GK477" s="26"/>
      <c r="GL477" s="26"/>
      <c r="GM477" s="26"/>
      <c r="GN477" s="26"/>
      <c r="GO477" s="26"/>
      <c r="GP477" s="26"/>
      <c r="GQ477" s="26"/>
      <c r="GR477" s="26"/>
      <c r="GS477" s="26"/>
      <c r="GT477" s="26"/>
    </row>
    <row r="478" spans="1:202"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26"/>
      <c r="DX478" s="26"/>
      <c r="DY478" s="26"/>
      <c r="DZ478" s="26"/>
      <c r="EA478" s="26"/>
      <c r="EB478" s="26"/>
      <c r="EC478" s="26"/>
      <c r="ED478" s="26"/>
      <c r="EE478" s="26"/>
      <c r="EF478" s="26"/>
      <c r="EG478" s="26"/>
      <c r="EH478" s="26"/>
      <c r="EI478" s="26"/>
      <c r="EJ478" s="26"/>
      <c r="EK478" s="26"/>
      <c r="EL478" s="26"/>
      <c r="EM478" s="26"/>
      <c r="EN478" s="26"/>
      <c r="EO478" s="26"/>
      <c r="EP478" s="26"/>
      <c r="EQ478" s="26"/>
      <c r="ER478" s="26"/>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c r="GF478" s="26"/>
      <c r="GG478" s="26"/>
      <c r="GH478" s="26"/>
      <c r="GI478" s="26"/>
      <c r="GJ478" s="26"/>
      <c r="GK478" s="26"/>
      <c r="GL478" s="26"/>
      <c r="GM478" s="26"/>
      <c r="GN478" s="26"/>
      <c r="GO478" s="26"/>
      <c r="GP478" s="26"/>
      <c r="GQ478" s="26"/>
      <c r="GR478" s="26"/>
      <c r="GS478" s="26"/>
      <c r="GT478" s="26"/>
    </row>
    <row r="479" spans="1:202"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26"/>
      <c r="DX479" s="26"/>
      <c r="DY479" s="26"/>
      <c r="DZ479" s="26"/>
      <c r="EA479" s="26"/>
      <c r="EB479" s="26"/>
      <c r="EC479" s="26"/>
      <c r="ED479" s="26"/>
      <c r="EE479" s="26"/>
      <c r="EF479" s="26"/>
      <c r="EG479" s="26"/>
      <c r="EH479" s="26"/>
      <c r="EI479" s="26"/>
      <c r="EJ479" s="26"/>
      <c r="EK479" s="26"/>
      <c r="EL479" s="26"/>
      <c r="EM479" s="26"/>
      <c r="EN479" s="26"/>
      <c r="EO479" s="26"/>
      <c r="EP479" s="26"/>
      <c r="EQ479" s="26"/>
      <c r="ER479" s="26"/>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c r="GF479" s="26"/>
      <c r="GG479" s="26"/>
      <c r="GH479" s="26"/>
      <c r="GI479" s="26"/>
      <c r="GJ479" s="26"/>
      <c r="GK479" s="26"/>
      <c r="GL479" s="26"/>
      <c r="GM479" s="26"/>
      <c r="GN479" s="26"/>
      <c r="GO479" s="26"/>
      <c r="GP479" s="26"/>
      <c r="GQ479" s="26"/>
      <c r="GR479" s="26"/>
      <c r="GS479" s="26"/>
      <c r="GT479" s="26"/>
    </row>
    <row r="480" spans="1:202"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26"/>
      <c r="DX480" s="26"/>
      <c r="DY480" s="26"/>
      <c r="DZ480" s="26"/>
      <c r="EA480" s="26"/>
      <c r="EB480" s="26"/>
      <c r="EC480" s="26"/>
      <c r="ED480" s="26"/>
      <c r="EE480" s="26"/>
      <c r="EF480" s="26"/>
      <c r="EG480" s="26"/>
      <c r="EH480" s="26"/>
      <c r="EI480" s="26"/>
      <c r="EJ480" s="26"/>
      <c r="EK480" s="26"/>
      <c r="EL480" s="26"/>
      <c r="EM480" s="26"/>
      <c r="EN480" s="26"/>
      <c r="EO480" s="26"/>
      <c r="EP480" s="26"/>
      <c r="EQ480" s="26"/>
      <c r="ER480" s="26"/>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c r="GF480" s="26"/>
      <c r="GG480" s="26"/>
      <c r="GH480" s="26"/>
      <c r="GI480" s="26"/>
      <c r="GJ480" s="26"/>
      <c r="GK480" s="26"/>
      <c r="GL480" s="26"/>
      <c r="GM480" s="26"/>
      <c r="GN480" s="26"/>
      <c r="GO480" s="26"/>
      <c r="GP480" s="26"/>
      <c r="GQ480" s="26"/>
      <c r="GR480" s="26"/>
      <c r="GS480" s="26"/>
      <c r="GT480" s="26"/>
    </row>
    <row r="481" spans="1:202"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26"/>
      <c r="DX481" s="26"/>
      <c r="DY481" s="26"/>
      <c r="DZ481" s="26"/>
      <c r="EA481" s="26"/>
      <c r="EB481" s="26"/>
      <c r="EC481" s="26"/>
      <c r="ED481" s="26"/>
      <c r="EE481" s="26"/>
      <c r="EF481" s="26"/>
      <c r="EG481" s="26"/>
      <c r="EH481" s="26"/>
      <c r="EI481" s="26"/>
      <c r="EJ481" s="26"/>
      <c r="EK481" s="26"/>
      <c r="EL481" s="26"/>
      <c r="EM481" s="26"/>
      <c r="EN481" s="26"/>
      <c r="EO481" s="26"/>
      <c r="EP481" s="26"/>
      <c r="EQ481" s="26"/>
      <c r="ER481" s="26"/>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c r="GF481" s="26"/>
      <c r="GG481" s="26"/>
      <c r="GH481" s="26"/>
      <c r="GI481" s="26"/>
      <c r="GJ481" s="26"/>
      <c r="GK481" s="26"/>
      <c r="GL481" s="26"/>
      <c r="GM481" s="26"/>
      <c r="GN481" s="26"/>
      <c r="GO481" s="26"/>
      <c r="GP481" s="26"/>
      <c r="GQ481" s="26"/>
      <c r="GR481" s="26"/>
      <c r="GS481" s="26"/>
      <c r="GT481" s="26"/>
    </row>
    <row r="482" spans="1:202"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26"/>
      <c r="DX482" s="26"/>
      <c r="DY482" s="26"/>
      <c r="DZ482" s="26"/>
      <c r="EA482" s="26"/>
      <c r="EB482" s="26"/>
      <c r="EC482" s="26"/>
      <c r="ED482" s="26"/>
      <c r="EE482" s="26"/>
      <c r="EF482" s="26"/>
      <c r="EG482" s="26"/>
      <c r="EH482" s="26"/>
      <c r="EI482" s="26"/>
      <c r="EJ482" s="26"/>
      <c r="EK482" s="26"/>
      <c r="EL482" s="26"/>
      <c r="EM482" s="26"/>
      <c r="EN482" s="26"/>
      <c r="EO482" s="26"/>
      <c r="EP482" s="26"/>
      <c r="EQ482" s="26"/>
      <c r="ER482" s="26"/>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c r="GF482" s="26"/>
      <c r="GG482" s="26"/>
      <c r="GH482" s="26"/>
      <c r="GI482" s="26"/>
      <c r="GJ482" s="26"/>
      <c r="GK482" s="26"/>
      <c r="GL482" s="26"/>
      <c r="GM482" s="26"/>
      <c r="GN482" s="26"/>
      <c r="GO482" s="26"/>
      <c r="GP482" s="26"/>
      <c r="GQ482" s="26"/>
      <c r="GR482" s="26"/>
      <c r="GS482" s="26"/>
      <c r="GT482" s="26"/>
    </row>
    <row r="483" spans="1:202"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26"/>
      <c r="DX483" s="26"/>
      <c r="DY483" s="26"/>
      <c r="DZ483" s="26"/>
      <c r="EA483" s="26"/>
      <c r="EB483" s="26"/>
      <c r="EC483" s="26"/>
      <c r="ED483" s="26"/>
      <c r="EE483" s="26"/>
      <c r="EF483" s="26"/>
      <c r="EG483" s="26"/>
      <c r="EH483" s="26"/>
      <c r="EI483" s="26"/>
      <c r="EJ483" s="26"/>
      <c r="EK483" s="26"/>
      <c r="EL483" s="26"/>
      <c r="EM483" s="26"/>
      <c r="EN483" s="26"/>
      <c r="EO483" s="26"/>
      <c r="EP483" s="26"/>
      <c r="EQ483" s="26"/>
      <c r="ER483" s="26"/>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c r="GF483" s="26"/>
      <c r="GG483" s="26"/>
      <c r="GH483" s="26"/>
      <c r="GI483" s="26"/>
      <c r="GJ483" s="26"/>
      <c r="GK483" s="26"/>
      <c r="GL483" s="26"/>
      <c r="GM483" s="26"/>
      <c r="GN483" s="26"/>
      <c r="GO483" s="26"/>
      <c r="GP483" s="26"/>
      <c r="GQ483" s="26"/>
      <c r="GR483" s="26"/>
      <c r="GS483" s="26"/>
      <c r="GT483" s="26"/>
    </row>
    <row r="484" spans="1:202"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26"/>
      <c r="DX484" s="26"/>
      <c r="DY484" s="26"/>
      <c r="DZ484" s="26"/>
      <c r="EA484" s="26"/>
      <c r="EB484" s="26"/>
      <c r="EC484" s="26"/>
      <c r="ED484" s="26"/>
      <c r="EE484" s="26"/>
      <c r="EF484" s="26"/>
      <c r="EG484" s="26"/>
      <c r="EH484" s="26"/>
      <c r="EI484" s="26"/>
      <c r="EJ484" s="26"/>
      <c r="EK484" s="26"/>
      <c r="EL484" s="26"/>
      <c r="EM484" s="26"/>
      <c r="EN484" s="26"/>
      <c r="EO484" s="26"/>
      <c r="EP484" s="26"/>
      <c r="EQ484" s="26"/>
      <c r="ER484" s="26"/>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c r="GF484" s="26"/>
      <c r="GG484" s="26"/>
      <c r="GH484" s="26"/>
      <c r="GI484" s="26"/>
      <c r="GJ484" s="26"/>
      <c r="GK484" s="26"/>
      <c r="GL484" s="26"/>
      <c r="GM484" s="26"/>
      <c r="GN484" s="26"/>
      <c r="GO484" s="26"/>
      <c r="GP484" s="26"/>
      <c r="GQ484" s="26"/>
      <c r="GR484" s="26"/>
      <c r="GS484" s="26"/>
      <c r="GT484" s="26"/>
    </row>
    <row r="485" spans="1:202"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26"/>
      <c r="DX485" s="26"/>
      <c r="DY485" s="26"/>
      <c r="DZ485" s="26"/>
      <c r="EA485" s="26"/>
      <c r="EB485" s="26"/>
      <c r="EC485" s="26"/>
      <c r="ED485" s="26"/>
      <c r="EE485" s="26"/>
      <c r="EF485" s="26"/>
      <c r="EG485" s="26"/>
      <c r="EH485" s="26"/>
      <c r="EI485" s="26"/>
      <c r="EJ485" s="26"/>
      <c r="EK485" s="26"/>
      <c r="EL485" s="26"/>
      <c r="EM485" s="26"/>
      <c r="EN485" s="26"/>
      <c r="EO485" s="26"/>
      <c r="EP485" s="26"/>
      <c r="EQ485" s="26"/>
      <c r="ER485" s="26"/>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c r="GF485" s="26"/>
      <c r="GG485" s="26"/>
      <c r="GH485" s="26"/>
      <c r="GI485" s="26"/>
      <c r="GJ485" s="26"/>
      <c r="GK485" s="26"/>
      <c r="GL485" s="26"/>
      <c r="GM485" s="26"/>
      <c r="GN485" s="26"/>
      <c r="GO485" s="26"/>
      <c r="GP485" s="26"/>
      <c r="GQ485" s="26"/>
      <c r="GR485" s="26"/>
      <c r="GS485" s="26"/>
      <c r="GT485" s="26"/>
    </row>
    <row r="486" spans="1:202"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26"/>
      <c r="DX486" s="26"/>
      <c r="DY486" s="26"/>
      <c r="DZ486" s="26"/>
      <c r="EA486" s="26"/>
      <c r="EB486" s="26"/>
      <c r="EC486" s="26"/>
      <c r="ED486" s="26"/>
      <c r="EE486" s="26"/>
      <c r="EF486" s="26"/>
      <c r="EG486" s="26"/>
      <c r="EH486" s="26"/>
      <c r="EI486" s="26"/>
      <c r="EJ486" s="26"/>
      <c r="EK486" s="26"/>
      <c r="EL486" s="26"/>
      <c r="EM486" s="26"/>
      <c r="EN486" s="26"/>
      <c r="EO486" s="26"/>
      <c r="EP486" s="26"/>
      <c r="EQ486" s="26"/>
      <c r="ER486" s="26"/>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c r="GK486" s="26"/>
      <c r="GL486" s="26"/>
      <c r="GM486" s="26"/>
      <c r="GN486" s="26"/>
      <c r="GO486" s="26"/>
      <c r="GP486" s="26"/>
      <c r="GQ486" s="26"/>
      <c r="GR486" s="26"/>
      <c r="GS486" s="26"/>
      <c r="GT486" s="26"/>
    </row>
    <row r="487" spans="1:202"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26"/>
      <c r="DX487" s="26"/>
      <c r="DY487" s="26"/>
      <c r="DZ487" s="26"/>
      <c r="EA487" s="26"/>
      <c r="EB487" s="26"/>
      <c r="EC487" s="26"/>
      <c r="ED487" s="26"/>
      <c r="EE487" s="26"/>
      <c r="EF487" s="26"/>
      <c r="EG487" s="26"/>
      <c r="EH487" s="26"/>
      <c r="EI487" s="26"/>
      <c r="EJ487" s="26"/>
      <c r="EK487" s="26"/>
      <c r="EL487" s="26"/>
      <c r="EM487" s="26"/>
      <c r="EN487" s="26"/>
      <c r="EO487" s="26"/>
      <c r="EP487" s="26"/>
      <c r="EQ487" s="26"/>
      <c r="ER487" s="26"/>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c r="GF487" s="26"/>
      <c r="GG487" s="26"/>
      <c r="GH487" s="26"/>
      <c r="GI487" s="26"/>
      <c r="GJ487" s="26"/>
      <c r="GK487" s="26"/>
      <c r="GL487" s="26"/>
      <c r="GM487" s="26"/>
      <c r="GN487" s="26"/>
      <c r="GO487" s="26"/>
      <c r="GP487" s="26"/>
      <c r="GQ487" s="26"/>
      <c r="GR487" s="26"/>
      <c r="GS487" s="26"/>
      <c r="GT487" s="26"/>
    </row>
    <row r="488" spans="1:202"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26"/>
      <c r="DX488" s="26"/>
      <c r="DY488" s="26"/>
      <c r="DZ488" s="26"/>
      <c r="EA488" s="26"/>
      <c r="EB488" s="26"/>
      <c r="EC488" s="26"/>
      <c r="ED488" s="26"/>
      <c r="EE488" s="26"/>
      <c r="EF488" s="26"/>
      <c r="EG488" s="26"/>
      <c r="EH488" s="26"/>
      <c r="EI488" s="26"/>
      <c r="EJ488" s="26"/>
      <c r="EK488" s="26"/>
      <c r="EL488" s="26"/>
      <c r="EM488" s="26"/>
      <c r="EN488" s="26"/>
      <c r="EO488" s="26"/>
      <c r="EP488" s="26"/>
      <c r="EQ488" s="26"/>
      <c r="ER488" s="26"/>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c r="GF488" s="26"/>
      <c r="GG488" s="26"/>
      <c r="GH488" s="26"/>
      <c r="GI488" s="26"/>
      <c r="GJ488" s="26"/>
      <c r="GK488" s="26"/>
      <c r="GL488" s="26"/>
      <c r="GM488" s="26"/>
      <c r="GN488" s="26"/>
      <c r="GO488" s="26"/>
      <c r="GP488" s="26"/>
      <c r="GQ488" s="26"/>
      <c r="GR488" s="26"/>
      <c r="GS488" s="26"/>
      <c r="GT488" s="26"/>
    </row>
    <row r="489" spans="1:202"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26"/>
      <c r="DX489" s="26"/>
      <c r="DY489" s="26"/>
      <c r="DZ489" s="26"/>
      <c r="EA489" s="26"/>
      <c r="EB489" s="26"/>
      <c r="EC489" s="26"/>
      <c r="ED489" s="26"/>
      <c r="EE489" s="26"/>
      <c r="EF489" s="26"/>
      <c r="EG489" s="26"/>
      <c r="EH489" s="26"/>
      <c r="EI489" s="26"/>
      <c r="EJ489" s="26"/>
      <c r="EK489" s="26"/>
      <c r="EL489" s="26"/>
      <c r="EM489" s="26"/>
      <c r="EN489" s="26"/>
      <c r="EO489" s="26"/>
      <c r="EP489" s="26"/>
      <c r="EQ489" s="26"/>
      <c r="ER489" s="26"/>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c r="GF489" s="26"/>
      <c r="GG489" s="26"/>
      <c r="GH489" s="26"/>
      <c r="GI489" s="26"/>
      <c r="GJ489" s="26"/>
      <c r="GK489" s="26"/>
      <c r="GL489" s="26"/>
      <c r="GM489" s="26"/>
      <c r="GN489" s="26"/>
      <c r="GO489" s="26"/>
      <c r="GP489" s="26"/>
      <c r="GQ489" s="26"/>
      <c r="GR489" s="26"/>
      <c r="GS489" s="26"/>
      <c r="GT489" s="26"/>
    </row>
    <row r="490" spans="1:202"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26"/>
      <c r="DX490" s="26"/>
      <c r="DY490" s="26"/>
      <c r="DZ490" s="26"/>
      <c r="EA490" s="26"/>
      <c r="EB490" s="26"/>
      <c r="EC490" s="26"/>
      <c r="ED490" s="26"/>
      <c r="EE490" s="26"/>
      <c r="EF490" s="26"/>
      <c r="EG490" s="26"/>
      <c r="EH490" s="26"/>
      <c r="EI490" s="26"/>
      <c r="EJ490" s="26"/>
      <c r="EK490" s="26"/>
      <c r="EL490" s="26"/>
      <c r="EM490" s="26"/>
      <c r="EN490" s="26"/>
      <c r="EO490" s="26"/>
      <c r="EP490" s="26"/>
      <c r="EQ490" s="26"/>
      <c r="ER490" s="26"/>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c r="GK490" s="26"/>
      <c r="GL490" s="26"/>
      <c r="GM490" s="26"/>
      <c r="GN490" s="26"/>
      <c r="GO490" s="26"/>
      <c r="GP490" s="26"/>
      <c r="GQ490" s="26"/>
      <c r="GR490" s="26"/>
      <c r="GS490" s="26"/>
      <c r="GT490" s="26"/>
    </row>
    <row r="491" spans="1:202"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26"/>
      <c r="DX491" s="26"/>
      <c r="DY491" s="26"/>
      <c r="DZ491" s="26"/>
      <c r="EA491" s="26"/>
      <c r="EB491" s="26"/>
      <c r="EC491" s="26"/>
      <c r="ED491" s="26"/>
      <c r="EE491" s="26"/>
      <c r="EF491" s="26"/>
      <c r="EG491" s="26"/>
      <c r="EH491" s="26"/>
      <c r="EI491" s="26"/>
      <c r="EJ491" s="26"/>
      <c r="EK491" s="26"/>
      <c r="EL491" s="26"/>
      <c r="EM491" s="26"/>
      <c r="EN491" s="26"/>
      <c r="EO491" s="26"/>
      <c r="EP491" s="26"/>
      <c r="EQ491" s="26"/>
      <c r="ER491" s="26"/>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c r="GK491" s="26"/>
      <c r="GL491" s="26"/>
      <c r="GM491" s="26"/>
      <c r="GN491" s="26"/>
      <c r="GO491" s="26"/>
      <c r="GP491" s="26"/>
      <c r="GQ491" s="26"/>
      <c r="GR491" s="26"/>
      <c r="GS491" s="26"/>
      <c r="GT491" s="26"/>
    </row>
    <row r="492" spans="1:202"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26"/>
      <c r="DX492" s="26"/>
      <c r="DY492" s="26"/>
      <c r="DZ492" s="26"/>
      <c r="EA492" s="26"/>
      <c r="EB492" s="26"/>
      <c r="EC492" s="26"/>
      <c r="ED492" s="26"/>
      <c r="EE492" s="26"/>
      <c r="EF492" s="26"/>
      <c r="EG492" s="26"/>
      <c r="EH492" s="26"/>
      <c r="EI492" s="26"/>
      <c r="EJ492" s="26"/>
      <c r="EK492" s="26"/>
      <c r="EL492" s="26"/>
      <c r="EM492" s="26"/>
      <c r="EN492" s="26"/>
      <c r="EO492" s="26"/>
      <c r="EP492" s="26"/>
      <c r="EQ492" s="26"/>
      <c r="ER492" s="26"/>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c r="GF492" s="26"/>
      <c r="GG492" s="26"/>
      <c r="GH492" s="26"/>
      <c r="GI492" s="26"/>
      <c r="GJ492" s="26"/>
      <c r="GK492" s="26"/>
      <c r="GL492" s="26"/>
      <c r="GM492" s="26"/>
      <c r="GN492" s="26"/>
      <c r="GO492" s="26"/>
      <c r="GP492" s="26"/>
      <c r="GQ492" s="26"/>
      <c r="GR492" s="26"/>
      <c r="GS492" s="26"/>
      <c r="GT492" s="26"/>
    </row>
    <row r="493" spans="1:202"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26"/>
      <c r="DX493" s="26"/>
      <c r="DY493" s="26"/>
      <c r="DZ493" s="26"/>
      <c r="EA493" s="26"/>
      <c r="EB493" s="26"/>
      <c r="EC493" s="26"/>
      <c r="ED493" s="26"/>
      <c r="EE493" s="26"/>
      <c r="EF493" s="26"/>
      <c r="EG493" s="26"/>
      <c r="EH493" s="26"/>
      <c r="EI493" s="26"/>
      <c r="EJ493" s="26"/>
      <c r="EK493" s="26"/>
      <c r="EL493" s="26"/>
      <c r="EM493" s="26"/>
      <c r="EN493" s="26"/>
      <c r="EO493" s="26"/>
      <c r="EP493" s="26"/>
      <c r="EQ493" s="26"/>
      <c r="ER493" s="26"/>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c r="GF493" s="26"/>
      <c r="GG493" s="26"/>
      <c r="GH493" s="26"/>
      <c r="GI493" s="26"/>
      <c r="GJ493" s="26"/>
      <c r="GK493" s="26"/>
      <c r="GL493" s="26"/>
      <c r="GM493" s="26"/>
      <c r="GN493" s="26"/>
      <c r="GO493" s="26"/>
      <c r="GP493" s="26"/>
      <c r="GQ493" s="26"/>
      <c r="GR493" s="26"/>
      <c r="GS493" s="26"/>
      <c r="GT493" s="26"/>
    </row>
    <row r="494" spans="1:202"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26"/>
      <c r="DX494" s="26"/>
      <c r="DY494" s="26"/>
      <c r="DZ494" s="26"/>
      <c r="EA494" s="26"/>
      <c r="EB494" s="26"/>
      <c r="EC494" s="26"/>
      <c r="ED494" s="26"/>
      <c r="EE494" s="26"/>
      <c r="EF494" s="26"/>
      <c r="EG494" s="26"/>
      <c r="EH494" s="26"/>
      <c r="EI494" s="26"/>
      <c r="EJ494" s="26"/>
      <c r="EK494" s="26"/>
      <c r="EL494" s="26"/>
      <c r="EM494" s="26"/>
      <c r="EN494" s="26"/>
      <c r="EO494" s="26"/>
      <c r="EP494" s="26"/>
      <c r="EQ494" s="26"/>
      <c r="ER494" s="26"/>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c r="FX494" s="26"/>
      <c r="FY494" s="26"/>
      <c r="FZ494" s="26"/>
      <c r="GA494" s="26"/>
      <c r="GB494" s="26"/>
      <c r="GC494" s="26"/>
      <c r="GD494" s="26"/>
      <c r="GE494" s="26"/>
      <c r="GF494" s="26"/>
      <c r="GG494" s="26"/>
      <c r="GH494" s="26"/>
      <c r="GI494" s="26"/>
      <c r="GJ494" s="26"/>
      <c r="GK494" s="26"/>
      <c r="GL494" s="26"/>
      <c r="GM494" s="26"/>
      <c r="GN494" s="26"/>
      <c r="GO494" s="26"/>
      <c r="GP494" s="26"/>
      <c r="GQ494" s="26"/>
      <c r="GR494" s="26"/>
      <c r="GS494" s="26"/>
      <c r="GT494" s="26"/>
    </row>
    <row r="495" spans="1:202"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26"/>
      <c r="DX495" s="26"/>
      <c r="DY495" s="26"/>
      <c r="DZ495" s="26"/>
      <c r="EA495" s="26"/>
      <c r="EB495" s="26"/>
      <c r="EC495" s="26"/>
      <c r="ED495" s="26"/>
      <c r="EE495" s="26"/>
      <c r="EF495" s="26"/>
      <c r="EG495" s="26"/>
      <c r="EH495" s="26"/>
      <c r="EI495" s="26"/>
      <c r="EJ495" s="26"/>
      <c r="EK495" s="26"/>
      <c r="EL495" s="26"/>
      <c r="EM495" s="26"/>
      <c r="EN495" s="26"/>
      <c r="EO495" s="26"/>
      <c r="EP495" s="26"/>
      <c r="EQ495" s="26"/>
      <c r="ER495" s="26"/>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c r="GK495" s="26"/>
      <c r="GL495" s="26"/>
      <c r="GM495" s="26"/>
      <c r="GN495" s="26"/>
      <c r="GO495" s="26"/>
      <c r="GP495" s="26"/>
      <c r="GQ495" s="26"/>
      <c r="GR495" s="26"/>
      <c r="GS495" s="26"/>
      <c r="GT495" s="26"/>
    </row>
    <row r="496" spans="1:202"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26"/>
      <c r="DX496" s="26"/>
      <c r="DY496" s="26"/>
      <c r="DZ496" s="26"/>
      <c r="EA496" s="26"/>
      <c r="EB496" s="26"/>
      <c r="EC496" s="26"/>
      <c r="ED496" s="26"/>
      <c r="EE496" s="26"/>
      <c r="EF496" s="26"/>
      <c r="EG496" s="26"/>
      <c r="EH496" s="26"/>
      <c r="EI496" s="26"/>
      <c r="EJ496" s="26"/>
      <c r="EK496" s="26"/>
      <c r="EL496" s="26"/>
      <c r="EM496" s="26"/>
      <c r="EN496" s="26"/>
      <c r="EO496" s="26"/>
      <c r="EP496" s="26"/>
      <c r="EQ496" s="26"/>
      <c r="ER496" s="26"/>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c r="GF496" s="26"/>
      <c r="GG496" s="26"/>
      <c r="GH496" s="26"/>
      <c r="GI496" s="26"/>
      <c r="GJ496" s="26"/>
      <c r="GK496" s="26"/>
      <c r="GL496" s="26"/>
      <c r="GM496" s="26"/>
      <c r="GN496" s="26"/>
      <c r="GO496" s="26"/>
      <c r="GP496" s="26"/>
      <c r="GQ496" s="26"/>
      <c r="GR496" s="26"/>
      <c r="GS496" s="26"/>
      <c r="GT496" s="26"/>
    </row>
    <row r="497" spans="1:202"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26"/>
      <c r="DX497" s="26"/>
      <c r="DY497" s="26"/>
      <c r="DZ497" s="26"/>
      <c r="EA497" s="26"/>
      <c r="EB497" s="26"/>
      <c r="EC497" s="26"/>
      <c r="ED497" s="26"/>
      <c r="EE497" s="26"/>
      <c r="EF497" s="26"/>
      <c r="EG497" s="26"/>
      <c r="EH497" s="26"/>
      <c r="EI497" s="26"/>
      <c r="EJ497" s="26"/>
      <c r="EK497" s="26"/>
      <c r="EL497" s="26"/>
      <c r="EM497" s="26"/>
      <c r="EN497" s="26"/>
      <c r="EO497" s="26"/>
      <c r="EP497" s="26"/>
      <c r="EQ497" s="26"/>
      <c r="ER497" s="26"/>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c r="GK497" s="26"/>
      <c r="GL497" s="26"/>
      <c r="GM497" s="26"/>
      <c r="GN497" s="26"/>
      <c r="GO497" s="26"/>
      <c r="GP497" s="26"/>
      <c r="GQ497" s="26"/>
      <c r="GR497" s="26"/>
      <c r="GS497" s="26"/>
      <c r="GT497" s="26"/>
    </row>
    <row r="498" spans="1:202"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26"/>
      <c r="DX498" s="26"/>
      <c r="DY498" s="26"/>
      <c r="DZ498" s="26"/>
      <c r="EA498" s="26"/>
      <c r="EB498" s="26"/>
      <c r="EC498" s="26"/>
      <c r="ED498" s="26"/>
      <c r="EE498" s="26"/>
      <c r="EF498" s="26"/>
      <c r="EG498" s="26"/>
      <c r="EH498" s="26"/>
      <c r="EI498" s="26"/>
      <c r="EJ498" s="26"/>
      <c r="EK498" s="26"/>
      <c r="EL498" s="26"/>
      <c r="EM498" s="26"/>
      <c r="EN498" s="26"/>
      <c r="EO498" s="26"/>
      <c r="EP498" s="26"/>
      <c r="EQ498" s="26"/>
      <c r="ER498" s="26"/>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c r="GK498" s="26"/>
      <c r="GL498" s="26"/>
      <c r="GM498" s="26"/>
      <c r="GN498" s="26"/>
      <c r="GO498" s="26"/>
      <c r="GP498" s="26"/>
      <c r="GQ498" s="26"/>
      <c r="GR498" s="26"/>
      <c r="GS498" s="26"/>
      <c r="GT498" s="26"/>
    </row>
    <row r="499" spans="1:202"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26"/>
      <c r="DX499" s="26"/>
      <c r="DY499" s="26"/>
      <c r="DZ499" s="26"/>
      <c r="EA499" s="26"/>
      <c r="EB499" s="26"/>
      <c r="EC499" s="26"/>
      <c r="ED499" s="26"/>
      <c r="EE499" s="26"/>
      <c r="EF499" s="26"/>
      <c r="EG499" s="26"/>
      <c r="EH499" s="26"/>
      <c r="EI499" s="26"/>
      <c r="EJ499" s="26"/>
      <c r="EK499" s="26"/>
      <c r="EL499" s="26"/>
      <c r="EM499" s="26"/>
      <c r="EN499" s="26"/>
      <c r="EO499" s="26"/>
      <c r="EP499" s="26"/>
      <c r="EQ499" s="26"/>
      <c r="ER499" s="26"/>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c r="GF499" s="26"/>
      <c r="GG499" s="26"/>
      <c r="GH499" s="26"/>
      <c r="GI499" s="26"/>
      <c r="GJ499" s="26"/>
      <c r="GK499" s="26"/>
      <c r="GL499" s="26"/>
      <c r="GM499" s="26"/>
      <c r="GN499" s="26"/>
      <c r="GO499" s="26"/>
      <c r="GP499" s="26"/>
      <c r="GQ499" s="26"/>
      <c r="GR499" s="26"/>
      <c r="GS499" s="26"/>
      <c r="GT499" s="26"/>
    </row>
    <row r="500" spans="1:202"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26"/>
      <c r="DX500" s="26"/>
      <c r="DY500" s="26"/>
      <c r="DZ500" s="26"/>
      <c r="EA500" s="26"/>
      <c r="EB500" s="26"/>
      <c r="EC500" s="26"/>
      <c r="ED500" s="26"/>
      <c r="EE500" s="26"/>
      <c r="EF500" s="26"/>
      <c r="EG500" s="26"/>
      <c r="EH500" s="26"/>
      <c r="EI500" s="26"/>
      <c r="EJ500" s="26"/>
      <c r="EK500" s="26"/>
      <c r="EL500" s="26"/>
      <c r="EM500" s="26"/>
      <c r="EN500" s="26"/>
      <c r="EO500" s="26"/>
      <c r="EP500" s="26"/>
      <c r="EQ500" s="26"/>
      <c r="ER500" s="26"/>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c r="GF500" s="26"/>
      <c r="GG500" s="26"/>
      <c r="GH500" s="26"/>
      <c r="GI500" s="26"/>
      <c r="GJ500" s="26"/>
      <c r="GK500" s="26"/>
      <c r="GL500" s="26"/>
      <c r="GM500" s="26"/>
      <c r="GN500" s="26"/>
      <c r="GO500" s="26"/>
      <c r="GP500" s="26"/>
      <c r="GQ500" s="26"/>
      <c r="GR500" s="26"/>
      <c r="GS500" s="26"/>
      <c r="GT500" s="26"/>
    </row>
    <row r="501" spans="1:202"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26"/>
      <c r="DX501" s="26"/>
      <c r="DY501" s="26"/>
      <c r="DZ501" s="26"/>
      <c r="EA501" s="26"/>
      <c r="EB501" s="26"/>
      <c r="EC501" s="26"/>
      <c r="ED501" s="26"/>
      <c r="EE501" s="26"/>
      <c r="EF501" s="26"/>
      <c r="EG501" s="26"/>
      <c r="EH501" s="26"/>
      <c r="EI501" s="26"/>
      <c r="EJ501" s="26"/>
      <c r="EK501" s="26"/>
      <c r="EL501" s="26"/>
      <c r="EM501" s="26"/>
      <c r="EN501" s="26"/>
      <c r="EO501" s="26"/>
      <c r="EP501" s="26"/>
      <c r="EQ501" s="26"/>
      <c r="ER501" s="26"/>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c r="GF501" s="26"/>
      <c r="GG501" s="26"/>
      <c r="GH501" s="26"/>
      <c r="GI501" s="26"/>
      <c r="GJ501" s="26"/>
      <c r="GK501" s="26"/>
      <c r="GL501" s="26"/>
      <c r="GM501" s="26"/>
      <c r="GN501" s="26"/>
      <c r="GO501" s="26"/>
      <c r="GP501" s="26"/>
      <c r="GQ501" s="26"/>
      <c r="GR501" s="26"/>
      <c r="GS501" s="26"/>
      <c r="GT501" s="26"/>
    </row>
    <row r="502" spans="1:202"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26"/>
      <c r="DX502" s="26"/>
      <c r="DY502" s="26"/>
      <c r="DZ502" s="26"/>
      <c r="EA502" s="26"/>
      <c r="EB502" s="26"/>
      <c r="EC502" s="26"/>
      <c r="ED502" s="26"/>
      <c r="EE502" s="26"/>
      <c r="EF502" s="26"/>
      <c r="EG502" s="26"/>
      <c r="EH502" s="26"/>
      <c r="EI502" s="26"/>
      <c r="EJ502" s="26"/>
      <c r="EK502" s="26"/>
      <c r="EL502" s="26"/>
      <c r="EM502" s="26"/>
      <c r="EN502" s="26"/>
      <c r="EO502" s="26"/>
      <c r="EP502" s="26"/>
      <c r="EQ502" s="26"/>
      <c r="ER502" s="26"/>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c r="GK502" s="26"/>
      <c r="GL502" s="26"/>
      <c r="GM502" s="26"/>
      <c r="GN502" s="26"/>
      <c r="GO502" s="26"/>
      <c r="GP502" s="26"/>
      <c r="GQ502" s="26"/>
      <c r="GR502" s="26"/>
      <c r="GS502" s="26"/>
      <c r="GT502" s="26"/>
    </row>
    <row r="503" spans="1:202"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26"/>
      <c r="DX503" s="26"/>
      <c r="DY503" s="26"/>
      <c r="DZ503" s="26"/>
      <c r="EA503" s="26"/>
      <c r="EB503" s="26"/>
      <c r="EC503" s="26"/>
      <c r="ED503" s="26"/>
      <c r="EE503" s="26"/>
      <c r="EF503" s="26"/>
      <c r="EG503" s="26"/>
      <c r="EH503" s="26"/>
      <c r="EI503" s="26"/>
      <c r="EJ503" s="26"/>
      <c r="EK503" s="26"/>
      <c r="EL503" s="26"/>
      <c r="EM503" s="26"/>
      <c r="EN503" s="26"/>
      <c r="EO503" s="26"/>
      <c r="EP503" s="26"/>
      <c r="EQ503" s="26"/>
      <c r="ER503" s="26"/>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c r="GK503" s="26"/>
      <c r="GL503" s="26"/>
      <c r="GM503" s="26"/>
      <c r="GN503" s="26"/>
      <c r="GO503" s="26"/>
      <c r="GP503" s="26"/>
      <c r="GQ503" s="26"/>
      <c r="GR503" s="26"/>
      <c r="GS503" s="26"/>
      <c r="GT503" s="26"/>
    </row>
    <row r="504" spans="1:202"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26"/>
      <c r="DX504" s="26"/>
      <c r="DY504" s="26"/>
      <c r="DZ504" s="26"/>
      <c r="EA504" s="26"/>
      <c r="EB504" s="26"/>
      <c r="EC504" s="26"/>
      <c r="ED504" s="26"/>
      <c r="EE504" s="26"/>
      <c r="EF504" s="26"/>
      <c r="EG504" s="26"/>
      <c r="EH504" s="26"/>
      <c r="EI504" s="26"/>
      <c r="EJ504" s="26"/>
      <c r="EK504" s="26"/>
      <c r="EL504" s="26"/>
      <c r="EM504" s="26"/>
      <c r="EN504" s="26"/>
      <c r="EO504" s="26"/>
      <c r="EP504" s="26"/>
      <c r="EQ504" s="26"/>
      <c r="ER504" s="26"/>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c r="GF504" s="26"/>
      <c r="GG504" s="26"/>
      <c r="GH504" s="26"/>
      <c r="GI504" s="26"/>
      <c r="GJ504" s="26"/>
      <c r="GK504" s="26"/>
      <c r="GL504" s="26"/>
      <c r="GM504" s="26"/>
      <c r="GN504" s="26"/>
      <c r="GO504" s="26"/>
      <c r="GP504" s="26"/>
      <c r="GQ504" s="26"/>
      <c r="GR504" s="26"/>
      <c r="GS504" s="26"/>
      <c r="GT504" s="26"/>
    </row>
    <row r="505" spans="1:202"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26"/>
      <c r="DX505" s="26"/>
      <c r="DY505" s="26"/>
      <c r="DZ505" s="26"/>
      <c r="EA505" s="26"/>
      <c r="EB505" s="26"/>
      <c r="EC505" s="26"/>
      <c r="ED505" s="26"/>
      <c r="EE505" s="26"/>
      <c r="EF505" s="26"/>
      <c r="EG505" s="26"/>
      <c r="EH505" s="26"/>
      <c r="EI505" s="26"/>
      <c r="EJ505" s="26"/>
      <c r="EK505" s="26"/>
      <c r="EL505" s="26"/>
      <c r="EM505" s="26"/>
      <c r="EN505" s="26"/>
      <c r="EO505" s="26"/>
      <c r="EP505" s="26"/>
      <c r="EQ505" s="26"/>
      <c r="ER505" s="26"/>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c r="GK505" s="26"/>
      <c r="GL505" s="26"/>
      <c r="GM505" s="26"/>
      <c r="GN505" s="26"/>
      <c r="GO505" s="26"/>
      <c r="GP505" s="26"/>
      <c r="GQ505" s="26"/>
      <c r="GR505" s="26"/>
      <c r="GS505" s="26"/>
      <c r="GT505" s="26"/>
    </row>
    <row r="506" spans="1:202"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26"/>
      <c r="DX506" s="26"/>
      <c r="DY506" s="26"/>
      <c r="DZ506" s="26"/>
      <c r="EA506" s="26"/>
      <c r="EB506" s="26"/>
      <c r="EC506" s="26"/>
      <c r="ED506" s="26"/>
      <c r="EE506" s="26"/>
      <c r="EF506" s="26"/>
      <c r="EG506" s="26"/>
      <c r="EH506" s="26"/>
      <c r="EI506" s="26"/>
      <c r="EJ506" s="26"/>
      <c r="EK506" s="26"/>
      <c r="EL506" s="26"/>
      <c r="EM506" s="26"/>
      <c r="EN506" s="26"/>
      <c r="EO506" s="26"/>
      <c r="EP506" s="26"/>
      <c r="EQ506" s="26"/>
      <c r="ER506" s="26"/>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c r="GF506" s="26"/>
      <c r="GG506" s="26"/>
      <c r="GH506" s="26"/>
      <c r="GI506" s="26"/>
      <c r="GJ506" s="26"/>
      <c r="GK506" s="26"/>
      <c r="GL506" s="26"/>
      <c r="GM506" s="26"/>
      <c r="GN506" s="26"/>
      <c r="GO506" s="26"/>
      <c r="GP506" s="26"/>
      <c r="GQ506" s="26"/>
      <c r="GR506" s="26"/>
      <c r="GS506" s="26"/>
      <c r="GT506" s="26"/>
    </row>
    <row r="507" spans="1:202"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26"/>
      <c r="DX507" s="26"/>
      <c r="DY507" s="26"/>
      <c r="DZ507" s="26"/>
      <c r="EA507" s="26"/>
      <c r="EB507" s="26"/>
      <c r="EC507" s="26"/>
      <c r="ED507" s="26"/>
      <c r="EE507" s="26"/>
      <c r="EF507" s="26"/>
      <c r="EG507" s="26"/>
      <c r="EH507" s="26"/>
      <c r="EI507" s="26"/>
      <c r="EJ507" s="26"/>
      <c r="EK507" s="26"/>
      <c r="EL507" s="26"/>
      <c r="EM507" s="26"/>
      <c r="EN507" s="26"/>
      <c r="EO507" s="26"/>
      <c r="EP507" s="26"/>
      <c r="EQ507" s="26"/>
      <c r="ER507" s="26"/>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c r="GF507" s="26"/>
      <c r="GG507" s="26"/>
      <c r="GH507" s="26"/>
      <c r="GI507" s="26"/>
      <c r="GJ507" s="26"/>
      <c r="GK507" s="26"/>
      <c r="GL507" s="26"/>
      <c r="GM507" s="26"/>
      <c r="GN507" s="26"/>
      <c r="GO507" s="26"/>
      <c r="GP507" s="26"/>
      <c r="GQ507" s="26"/>
      <c r="GR507" s="26"/>
      <c r="GS507" s="26"/>
      <c r="GT507" s="26"/>
    </row>
    <row r="508" spans="1:202"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26"/>
      <c r="DX508" s="26"/>
      <c r="DY508" s="26"/>
      <c r="DZ508" s="26"/>
      <c r="EA508" s="26"/>
      <c r="EB508" s="26"/>
      <c r="EC508" s="26"/>
      <c r="ED508" s="26"/>
      <c r="EE508" s="26"/>
      <c r="EF508" s="26"/>
      <c r="EG508" s="26"/>
      <c r="EH508" s="26"/>
      <c r="EI508" s="26"/>
      <c r="EJ508" s="26"/>
      <c r="EK508" s="26"/>
      <c r="EL508" s="26"/>
      <c r="EM508" s="26"/>
      <c r="EN508" s="26"/>
      <c r="EO508" s="26"/>
      <c r="EP508" s="26"/>
      <c r="EQ508" s="26"/>
      <c r="ER508" s="26"/>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c r="GF508" s="26"/>
      <c r="GG508" s="26"/>
      <c r="GH508" s="26"/>
      <c r="GI508" s="26"/>
      <c r="GJ508" s="26"/>
      <c r="GK508" s="26"/>
      <c r="GL508" s="26"/>
      <c r="GM508" s="26"/>
      <c r="GN508" s="26"/>
      <c r="GO508" s="26"/>
      <c r="GP508" s="26"/>
      <c r="GQ508" s="26"/>
      <c r="GR508" s="26"/>
      <c r="GS508" s="26"/>
      <c r="GT508" s="26"/>
    </row>
    <row r="509" spans="1:202"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26"/>
      <c r="DX509" s="26"/>
      <c r="DY509" s="26"/>
      <c r="DZ509" s="26"/>
      <c r="EA509" s="26"/>
      <c r="EB509" s="26"/>
      <c r="EC509" s="26"/>
      <c r="ED509" s="26"/>
      <c r="EE509" s="26"/>
      <c r="EF509" s="26"/>
      <c r="EG509" s="26"/>
      <c r="EH509" s="26"/>
      <c r="EI509" s="26"/>
      <c r="EJ509" s="26"/>
      <c r="EK509" s="26"/>
      <c r="EL509" s="26"/>
      <c r="EM509" s="26"/>
      <c r="EN509" s="26"/>
      <c r="EO509" s="26"/>
      <c r="EP509" s="26"/>
      <c r="EQ509" s="26"/>
      <c r="ER509" s="26"/>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c r="GF509" s="26"/>
      <c r="GG509" s="26"/>
      <c r="GH509" s="26"/>
      <c r="GI509" s="26"/>
      <c r="GJ509" s="26"/>
      <c r="GK509" s="26"/>
      <c r="GL509" s="26"/>
      <c r="GM509" s="26"/>
      <c r="GN509" s="26"/>
      <c r="GO509" s="26"/>
      <c r="GP509" s="26"/>
      <c r="GQ509" s="26"/>
      <c r="GR509" s="26"/>
      <c r="GS509" s="26"/>
      <c r="GT509" s="26"/>
    </row>
    <row r="510" spans="1:202"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26"/>
      <c r="DX510" s="26"/>
      <c r="DY510" s="26"/>
      <c r="DZ510" s="26"/>
      <c r="EA510" s="26"/>
      <c r="EB510" s="26"/>
      <c r="EC510" s="26"/>
      <c r="ED510" s="26"/>
      <c r="EE510" s="26"/>
      <c r="EF510" s="26"/>
      <c r="EG510" s="26"/>
      <c r="EH510" s="26"/>
      <c r="EI510" s="26"/>
      <c r="EJ510" s="26"/>
      <c r="EK510" s="26"/>
      <c r="EL510" s="26"/>
      <c r="EM510" s="26"/>
      <c r="EN510" s="26"/>
      <c r="EO510" s="26"/>
      <c r="EP510" s="26"/>
      <c r="EQ510" s="26"/>
      <c r="ER510" s="26"/>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c r="GF510" s="26"/>
      <c r="GG510" s="26"/>
      <c r="GH510" s="26"/>
      <c r="GI510" s="26"/>
      <c r="GJ510" s="26"/>
      <c r="GK510" s="26"/>
      <c r="GL510" s="26"/>
      <c r="GM510" s="26"/>
      <c r="GN510" s="26"/>
      <c r="GO510" s="26"/>
      <c r="GP510" s="26"/>
      <c r="GQ510" s="26"/>
      <c r="GR510" s="26"/>
      <c r="GS510" s="26"/>
      <c r="GT510" s="26"/>
    </row>
    <row r="511" spans="1:202"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26"/>
      <c r="DX511" s="26"/>
      <c r="DY511" s="26"/>
      <c r="DZ511" s="26"/>
      <c r="EA511" s="26"/>
      <c r="EB511" s="26"/>
      <c r="EC511" s="26"/>
      <c r="ED511" s="26"/>
      <c r="EE511" s="26"/>
      <c r="EF511" s="26"/>
      <c r="EG511" s="26"/>
      <c r="EH511" s="26"/>
      <c r="EI511" s="26"/>
      <c r="EJ511" s="26"/>
      <c r="EK511" s="26"/>
      <c r="EL511" s="26"/>
      <c r="EM511" s="26"/>
      <c r="EN511" s="26"/>
      <c r="EO511" s="26"/>
      <c r="EP511" s="26"/>
      <c r="EQ511" s="26"/>
      <c r="ER511" s="26"/>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c r="GF511" s="26"/>
      <c r="GG511" s="26"/>
      <c r="GH511" s="26"/>
      <c r="GI511" s="26"/>
      <c r="GJ511" s="26"/>
      <c r="GK511" s="26"/>
      <c r="GL511" s="26"/>
      <c r="GM511" s="26"/>
      <c r="GN511" s="26"/>
      <c r="GO511" s="26"/>
      <c r="GP511" s="26"/>
      <c r="GQ511" s="26"/>
      <c r="GR511" s="26"/>
      <c r="GS511" s="26"/>
      <c r="GT511" s="26"/>
    </row>
    <row r="512" spans="1:202"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26"/>
      <c r="DX512" s="26"/>
      <c r="DY512" s="26"/>
      <c r="DZ512" s="26"/>
      <c r="EA512" s="26"/>
      <c r="EB512" s="26"/>
      <c r="EC512" s="26"/>
      <c r="ED512" s="26"/>
      <c r="EE512" s="26"/>
      <c r="EF512" s="26"/>
      <c r="EG512" s="26"/>
      <c r="EH512" s="26"/>
      <c r="EI512" s="26"/>
      <c r="EJ512" s="26"/>
      <c r="EK512" s="26"/>
      <c r="EL512" s="26"/>
      <c r="EM512" s="26"/>
      <c r="EN512" s="26"/>
      <c r="EO512" s="26"/>
      <c r="EP512" s="26"/>
      <c r="EQ512" s="26"/>
      <c r="ER512" s="26"/>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c r="GK512" s="26"/>
      <c r="GL512" s="26"/>
      <c r="GM512" s="26"/>
      <c r="GN512" s="26"/>
      <c r="GO512" s="26"/>
      <c r="GP512" s="26"/>
      <c r="GQ512" s="26"/>
      <c r="GR512" s="26"/>
      <c r="GS512" s="26"/>
      <c r="GT512" s="26"/>
    </row>
    <row r="513" spans="1:202"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26"/>
      <c r="DX513" s="26"/>
      <c r="DY513" s="26"/>
      <c r="DZ513" s="26"/>
      <c r="EA513" s="26"/>
      <c r="EB513" s="26"/>
      <c r="EC513" s="26"/>
      <c r="ED513" s="26"/>
      <c r="EE513" s="26"/>
      <c r="EF513" s="26"/>
      <c r="EG513" s="26"/>
      <c r="EH513" s="26"/>
      <c r="EI513" s="26"/>
      <c r="EJ513" s="26"/>
      <c r="EK513" s="26"/>
      <c r="EL513" s="26"/>
      <c r="EM513" s="26"/>
      <c r="EN513" s="26"/>
      <c r="EO513" s="26"/>
      <c r="EP513" s="26"/>
      <c r="EQ513" s="26"/>
      <c r="ER513" s="26"/>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c r="GF513" s="26"/>
      <c r="GG513" s="26"/>
      <c r="GH513" s="26"/>
      <c r="GI513" s="26"/>
      <c r="GJ513" s="26"/>
      <c r="GK513" s="26"/>
      <c r="GL513" s="26"/>
      <c r="GM513" s="26"/>
      <c r="GN513" s="26"/>
      <c r="GO513" s="26"/>
      <c r="GP513" s="26"/>
      <c r="GQ513" s="26"/>
      <c r="GR513" s="26"/>
      <c r="GS513" s="26"/>
      <c r="GT513" s="26"/>
    </row>
    <row r="514" spans="1:202"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26"/>
      <c r="DX514" s="26"/>
      <c r="DY514" s="26"/>
      <c r="DZ514" s="26"/>
      <c r="EA514" s="26"/>
      <c r="EB514" s="26"/>
      <c r="EC514" s="26"/>
      <c r="ED514" s="26"/>
      <c r="EE514" s="26"/>
      <c r="EF514" s="26"/>
      <c r="EG514" s="26"/>
      <c r="EH514" s="26"/>
      <c r="EI514" s="26"/>
      <c r="EJ514" s="26"/>
      <c r="EK514" s="26"/>
      <c r="EL514" s="26"/>
      <c r="EM514" s="26"/>
      <c r="EN514" s="26"/>
      <c r="EO514" s="26"/>
      <c r="EP514" s="26"/>
      <c r="EQ514" s="26"/>
      <c r="ER514" s="26"/>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c r="GK514" s="26"/>
      <c r="GL514" s="26"/>
      <c r="GM514" s="26"/>
      <c r="GN514" s="26"/>
      <c r="GO514" s="26"/>
      <c r="GP514" s="26"/>
      <c r="GQ514" s="26"/>
      <c r="GR514" s="26"/>
      <c r="GS514" s="26"/>
      <c r="GT514" s="26"/>
    </row>
    <row r="515" spans="1:202"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26"/>
      <c r="DX515" s="26"/>
      <c r="DY515" s="26"/>
      <c r="DZ515" s="26"/>
      <c r="EA515" s="26"/>
      <c r="EB515" s="26"/>
      <c r="EC515" s="26"/>
      <c r="ED515" s="26"/>
      <c r="EE515" s="26"/>
      <c r="EF515" s="26"/>
      <c r="EG515" s="26"/>
      <c r="EH515" s="26"/>
      <c r="EI515" s="26"/>
      <c r="EJ515" s="26"/>
      <c r="EK515" s="26"/>
      <c r="EL515" s="26"/>
      <c r="EM515" s="26"/>
      <c r="EN515" s="26"/>
      <c r="EO515" s="26"/>
      <c r="EP515" s="26"/>
      <c r="EQ515" s="26"/>
      <c r="ER515" s="26"/>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c r="GF515" s="26"/>
      <c r="GG515" s="26"/>
      <c r="GH515" s="26"/>
      <c r="GI515" s="26"/>
      <c r="GJ515" s="26"/>
      <c r="GK515" s="26"/>
      <c r="GL515" s="26"/>
      <c r="GM515" s="26"/>
      <c r="GN515" s="26"/>
      <c r="GO515" s="26"/>
      <c r="GP515" s="26"/>
      <c r="GQ515" s="26"/>
      <c r="GR515" s="26"/>
      <c r="GS515" s="26"/>
      <c r="GT515" s="26"/>
    </row>
    <row r="516" spans="1:202"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26"/>
      <c r="DX516" s="26"/>
      <c r="DY516" s="26"/>
      <c r="DZ516" s="26"/>
      <c r="EA516" s="26"/>
      <c r="EB516" s="26"/>
      <c r="EC516" s="26"/>
      <c r="ED516" s="26"/>
      <c r="EE516" s="26"/>
      <c r="EF516" s="26"/>
      <c r="EG516" s="26"/>
      <c r="EH516" s="26"/>
      <c r="EI516" s="26"/>
      <c r="EJ516" s="26"/>
      <c r="EK516" s="26"/>
      <c r="EL516" s="26"/>
      <c r="EM516" s="26"/>
      <c r="EN516" s="26"/>
      <c r="EO516" s="26"/>
      <c r="EP516" s="26"/>
      <c r="EQ516" s="26"/>
      <c r="ER516" s="26"/>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c r="GF516" s="26"/>
      <c r="GG516" s="26"/>
      <c r="GH516" s="26"/>
      <c r="GI516" s="26"/>
      <c r="GJ516" s="26"/>
      <c r="GK516" s="26"/>
      <c r="GL516" s="26"/>
      <c r="GM516" s="26"/>
      <c r="GN516" s="26"/>
      <c r="GO516" s="26"/>
      <c r="GP516" s="26"/>
      <c r="GQ516" s="26"/>
      <c r="GR516" s="26"/>
      <c r="GS516" s="26"/>
      <c r="GT516" s="26"/>
    </row>
    <row r="517" spans="1:202"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26"/>
      <c r="DX517" s="26"/>
      <c r="DY517" s="26"/>
      <c r="DZ517" s="26"/>
      <c r="EA517" s="26"/>
      <c r="EB517" s="26"/>
      <c r="EC517" s="26"/>
      <c r="ED517" s="26"/>
      <c r="EE517" s="26"/>
      <c r="EF517" s="26"/>
      <c r="EG517" s="26"/>
      <c r="EH517" s="26"/>
      <c r="EI517" s="26"/>
      <c r="EJ517" s="26"/>
      <c r="EK517" s="26"/>
      <c r="EL517" s="26"/>
      <c r="EM517" s="26"/>
      <c r="EN517" s="26"/>
      <c r="EO517" s="26"/>
      <c r="EP517" s="26"/>
      <c r="EQ517" s="26"/>
      <c r="ER517" s="26"/>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c r="GK517" s="26"/>
      <c r="GL517" s="26"/>
      <c r="GM517" s="26"/>
      <c r="GN517" s="26"/>
      <c r="GO517" s="26"/>
      <c r="GP517" s="26"/>
      <c r="GQ517" s="26"/>
      <c r="GR517" s="26"/>
      <c r="GS517" s="26"/>
      <c r="GT517" s="26"/>
    </row>
    <row r="518" spans="1:202"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26"/>
      <c r="DX518" s="26"/>
      <c r="DY518" s="26"/>
      <c r="DZ518" s="26"/>
      <c r="EA518" s="26"/>
      <c r="EB518" s="26"/>
      <c r="EC518" s="26"/>
      <c r="ED518" s="26"/>
      <c r="EE518" s="26"/>
      <c r="EF518" s="26"/>
      <c r="EG518" s="26"/>
      <c r="EH518" s="26"/>
      <c r="EI518" s="26"/>
      <c r="EJ518" s="26"/>
      <c r="EK518" s="26"/>
      <c r="EL518" s="26"/>
      <c r="EM518" s="26"/>
      <c r="EN518" s="26"/>
      <c r="EO518" s="26"/>
      <c r="EP518" s="26"/>
      <c r="EQ518" s="26"/>
      <c r="ER518" s="26"/>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c r="GF518" s="26"/>
      <c r="GG518" s="26"/>
      <c r="GH518" s="26"/>
      <c r="GI518" s="26"/>
      <c r="GJ518" s="26"/>
      <c r="GK518" s="26"/>
      <c r="GL518" s="26"/>
      <c r="GM518" s="26"/>
      <c r="GN518" s="26"/>
      <c r="GO518" s="26"/>
      <c r="GP518" s="26"/>
      <c r="GQ518" s="26"/>
      <c r="GR518" s="26"/>
      <c r="GS518" s="26"/>
      <c r="GT518" s="26"/>
    </row>
    <row r="519" spans="1:202"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26"/>
      <c r="DX519" s="26"/>
      <c r="DY519" s="26"/>
      <c r="DZ519" s="26"/>
      <c r="EA519" s="26"/>
      <c r="EB519" s="26"/>
      <c r="EC519" s="26"/>
      <c r="ED519" s="26"/>
      <c r="EE519" s="26"/>
      <c r="EF519" s="26"/>
      <c r="EG519" s="26"/>
      <c r="EH519" s="26"/>
      <c r="EI519" s="26"/>
      <c r="EJ519" s="26"/>
      <c r="EK519" s="26"/>
      <c r="EL519" s="26"/>
      <c r="EM519" s="26"/>
      <c r="EN519" s="26"/>
      <c r="EO519" s="26"/>
      <c r="EP519" s="26"/>
      <c r="EQ519" s="26"/>
      <c r="ER519" s="26"/>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c r="GK519" s="26"/>
      <c r="GL519" s="26"/>
      <c r="GM519" s="26"/>
      <c r="GN519" s="26"/>
      <c r="GO519" s="26"/>
      <c r="GP519" s="26"/>
      <c r="GQ519" s="26"/>
      <c r="GR519" s="26"/>
      <c r="GS519" s="26"/>
      <c r="GT519" s="26"/>
    </row>
    <row r="520" spans="1:202"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26"/>
      <c r="DX520" s="26"/>
      <c r="DY520" s="26"/>
      <c r="DZ520" s="26"/>
      <c r="EA520" s="26"/>
      <c r="EB520" s="26"/>
      <c r="EC520" s="26"/>
      <c r="ED520" s="26"/>
      <c r="EE520" s="26"/>
      <c r="EF520" s="26"/>
      <c r="EG520" s="26"/>
      <c r="EH520" s="26"/>
      <c r="EI520" s="26"/>
      <c r="EJ520" s="26"/>
      <c r="EK520" s="26"/>
      <c r="EL520" s="26"/>
      <c r="EM520" s="26"/>
      <c r="EN520" s="26"/>
      <c r="EO520" s="26"/>
      <c r="EP520" s="26"/>
      <c r="EQ520" s="26"/>
      <c r="ER520" s="26"/>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c r="GF520" s="26"/>
      <c r="GG520" s="26"/>
      <c r="GH520" s="26"/>
      <c r="GI520" s="26"/>
      <c r="GJ520" s="26"/>
      <c r="GK520" s="26"/>
      <c r="GL520" s="26"/>
      <c r="GM520" s="26"/>
      <c r="GN520" s="26"/>
      <c r="GO520" s="26"/>
      <c r="GP520" s="26"/>
      <c r="GQ520" s="26"/>
      <c r="GR520" s="26"/>
      <c r="GS520" s="26"/>
      <c r="GT520" s="26"/>
    </row>
    <row r="521" spans="1:202"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26"/>
      <c r="DX521" s="26"/>
      <c r="DY521" s="26"/>
      <c r="DZ521" s="26"/>
      <c r="EA521" s="26"/>
      <c r="EB521" s="26"/>
      <c r="EC521" s="26"/>
      <c r="ED521" s="26"/>
      <c r="EE521" s="26"/>
      <c r="EF521" s="26"/>
      <c r="EG521" s="26"/>
      <c r="EH521" s="26"/>
      <c r="EI521" s="26"/>
      <c r="EJ521" s="26"/>
      <c r="EK521" s="26"/>
      <c r="EL521" s="26"/>
      <c r="EM521" s="26"/>
      <c r="EN521" s="26"/>
      <c r="EO521" s="26"/>
      <c r="EP521" s="26"/>
      <c r="EQ521" s="26"/>
      <c r="ER521" s="26"/>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c r="GK521" s="26"/>
      <c r="GL521" s="26"/>
      <c r="GM521" s="26"/>
      <c r="GN521" s="26"/>
      <c r="GO521" s="26"/>
      <c r="GP521" s="26"/>
      <c r="GQ521" s="26"/>
      <c r="GR521" s="26"/>
      <c r="GS521" s="26"/>
      <c r="GT521" s="26"/>
    </row>
    <row r="522" spans="1:202"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26"/>
      <c r="DX522" s="26"/>
      <c r="DY522" s="26"/>
      <c r="DZ522" s="26"/>
      <c r="EA522" s="26"/>
      <c r="EB522" s="26"/>
      <c r="EC522" s="26"/>
      <c r="ED522" s="26"/>
      <c r="EE522" s="26"/>
      <c r="EF522" s="26"/>
      <c r="EG522" s="26"/>
      <c r="EH522" s="26"/>
      <c r="EI522" s="26"/>
      <c r="EJ522" s="26"/>
      <c r="EK522" s="26"/>
      <c r="EL522" s="26"/>
      <c r="EM522" s="26"/>
      <c r="EN522" s="26"/>
      <c r="EO522" s="26"/>
      <c r="EP522" s="26"/>
      <c r="EQ522" s="26"/>
      <c r="ER522" s="26"/>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c r="GF522" s="26"/>
      <c r="GG522" s="26"/>
      <c r="GH522" s="26"/>
      <c r="GI522" s="26"/>
      <c r="GJ522" s="26"/>
      <c r="GK522" s="26"/>
      <c r="GL522" s="26"/>
      <c r="GM522" s="26"/>
      <c r="GN522" s="26"/>
      <c r="GO522" s="26"/>
      <c r="GP522" s="26"/>
      <c r="GQ522" s="26"/>
      <c r="GR522" s="26"/>
      <c r="GS522" s="26"/>
      <c r="GT522" s="26"/>
    </row>
    <row r="523" spans="1:202"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26"/>
      <c r="DX523" s="26"/>
      <c r="DY523" s="26"/>
      <c r="DZ523" s="26"/>
      <c r="EA523" s="26"/>
      <c r="EB523" s="26"/>
      <c r="EC523" s="26"/>
      <c r="ED523" s="26"/>
      <c r="EE523" s="26"/>
      <c r="EF523" s="26"/>
      <c r="EG523" s="26"/>
      <c r="EH523" s="26"/>
      <c r="EI523" s="26"/>
      <c r="EJ523" s="26"/>
      <c r="EK523" s="26"/>
      <c r="EL523" s="26"/>
      <c r="EM523" s="26"/>
      <c r="EN523" s="26"/>
      <c r="EO523" s="26"/>
      <c r="EP523" s="26"/>
      <c r="EQ523" s="26"/>
      <c r="ER523" s="26"/>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c r="GK523" s="26"/>
      <c r="GL523" s="26"/>
      <c r="GM523" s="26"/>
      <c r="GN523" s="26"/>
      <c r="GO523" s="26"/>
      <c r="GP523" s="26"/>
      <c r="GQ523" s="26"/>
      <c r="GR523" s="26"/>
      <c r="GS523" s="26"/>
      <c r="GT523" s="26"/>
    </row>
    <row r="524" spans="1:202"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26"/>
      <c r="DX524" s="26"/>
      <c r="DY524" s="26"/>
      <c r="DZ524" s="26"/>
      <c r="EA524" s="26"/>
      <c r="EB524" s="26"/>
      <c r="EC524" s="26"/>
      <c r="ED524" s="26"/>
      <c r="EE524" s="26"/>
      <c r="EF524" s="26"/>
      <c r="EG524" s="26"/>
      <c r="EH524" s="26"/>
      <c r="EI524" s="26"/>
      <c r="EJ524" s="26"/>
      <c r="EK524" s="26"/>
      <c r="EL524" s="26"/>
      <c r="EM524" s="26"/>
      <c r="EN524" s="26"/>
      <c r="EO524" s="26"/>
      <c r="EP524" s="26"/>
      <c r="EQ524" s="26"/>
      <c r="ER524" s="26"/>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c r="FX524" s="26"/>
      <c r="FY524" s="26"/>
      <c r="FZ524" s="26"/>
      <c r="GA524" s="26"/>
      <c r="GB524" s="26"/>
      <c r="GC524" s="26"/>
      <c r="GD524" s="26"/>
      <c r="GE524" s="26"/>
      <c r="GF524" s="26"/>
      <c r="GG524" s="26"/>
      <c r="GH524" s="26"/>
      <c r="GI524" s="26"/>
      <c r="GJ524" s="26"/>
      <c r="GK524" s="26"/>
      <c r="GL524" s="26"/>
      <c r="GM524" s="26"/>
      <c r="GN524" s="26"/>
      <c r="GO524" s="26"/>
      <c r="GP524" s="26"/>
      <c r="GQ524" s="26"/>
      <c r="GR524" s="26"/>
      <c r="GS524" s="26"/>
      <c r="GT524" s="26"/>
    </row>
    <row r="525" spans="1:202"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26"/>
      <c r="DX525" s="26"/>
      <c r="DY525" s="26"/>
      <c r="DZ525" s="26"/>
      <c r="EA525" s="26"/>
      <c r="EB525" s="26"/>
      <c r="EC525" s="26"/>
      <c r="ED525" s="26"/>
      <c r="EE525" s="26"/>
      <c r="EF525" s="26"/>
      <c r="EG525" s="26"/>
      <c r="EH525" s="26"/>
      <c r="EI525" s="26"/>
      <c r="EJ525" s="26"/>
      <c r="EK525" s="26"/>
      <c r="EL525" s="26"/>
      <c r="EM525" s="26"/>
      <c r="EN525" s="26"/>
      <c r="EO525" s="26"/>
      <c r="EP525" s="26"/>
      <c r="EQ525" s="26"/>
      <c r="ER525" s="26"/>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c r="FX525" s="26"/>
      <c r="FY525" s="26"/>
      <c r="FZ525" s="26"/>
      <c r="GA525" s="26"/>
      <c r="GB525" s="26"/>
      <c r="GC525" s="26"/>
      <c r="GD525" s="26"/>
      <c r="GE525" s="26"/>
      <c r="GF525" s="26"/>
      <c r="GG525" s="26"/>
      <c r="GH525" s="26"/>
      <c r="GI525" s="26"/>
      <c r="GJ525" s="26"/>
      <c r="GK525" s="26"/>
      <c r="GL525" s="26"/>
      <c r="GM525" s="26"/>
      <c r="GN525" s="26"/>
      <c r="GO525" s="26"/>
      <c r="GP525" s="26"/>
      <c r="GQ525" s="26"/>
      <c r="GR525" s="26"/>
      <c r="GS525" s="26"/>
      <c r="GT525" s="26"/>
    </row>
    <row r="526" spans="1:202"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c r="DS526" s="26"/>
      <c r="DT526" s="26"/>
      <c r="DU526" s="26"/>
      <c r="DV526" s="26"/>
      <c r="DW526" s="26"/>
      <c r="DX526" s="26"/>
      <c r="DY526" s="26"/>
      <c r="DZ526" s="26"/>
      <c r="EA526" s="26"/>
      <c r="EB526" s="26"/>
      <c r="EC526" s="26"/>
      <c r="ED526" s="26"/>
      <c r="EE526" s="26"/>
      <c r="EF526" s="26"/>
      <c r="EG526" s="26"/>
      <c r="EH526" s="26"/>
      <c r="EI526" s="26"/>
      <c r="EJ526" s="26"/>
      <c r="EK526" s="26"/>
      <c r="EL526" s="26"/>
      <c r="EM526" s="26"/>
      <c r="EN526" s="26"/>
      <c r="EO526" s="26"/>
      <c r="EP526" s="26"/>
      <c r="EQ526" s="26"/>
      <c r="ER526" s="26"/>
      <c r="ES526" s="26"/>
      <c r="ET526" s="26"/>
      <c r="EU526" s="26"/>
      <c r="EV526" s="26"/>
      <c r="EW526" s="26"/>
      <c r="EX526" s="26"/>
      <c r="EY526" s="26"/>
      <c r="EZ526" s="26"/>
      <c r="FA526" s="26"/>
      <c r="FB526" s="26"/>
      <c r="FC526" s="26"/>
      <c r="FD526" s="26"/>
      <c r="FE526" s="26"/>
      <c r="FF526" s="26"/>
      <c r="FG526" s="26"/>
      <c r="FH526" s="26"/>
      <c r="FI526" s="26"/>
      <c r="FJ526" s="26"/>
      <c r="FK526" s="26"/>
      <c r="FL526" s="26"/>
      <c r="FM526" s="26"/>
      <c r="FN526" s="26"/>
      <c r="FO526" s="26"/>
      <c r="FP526" s="26"/>
      <c r="FQ526" s="26"/>
      <c r="FR526" s="26"/>
      <c r="FS526" s="26"/>
      <c r="FT526" s="26"/>
      <c r="FU526" s="26"/>
      <c r="FV526" s="26"/>
      <c r="FW526" s="26"/>
      <c r="FX526" s="26"/>
      <c r="FY526" s="26"/>
      <c r="FZ526" s="26"/>
      <c r="GA526" s="26"/>
      <c r="GB526" s="26"/>
      <c r="GC526" s="26"/>
      <c r="GD526" s="26"/>
      <c r="GE526" s="26"/>
      <c r="GF526" s="26"/>
      <c r="GG526" s="26"/>
      <c r="GH526" s="26"/>
      <c r="GI526" s="26"/>
      <c r="GJ526" s="26"/>
      <c r="GK526" s="26"/>
      <c r="GL526" s="26"/>
      <c r="GM526" s="26"/>
      <c r="GN526" s="26"/>
      <c r="GO526" s="26"/>
      <c r="GP526" s="26"/>
      <c r="GQ526" s="26"/>
      <c r="GR526" s="26"/>
      <c r="GS526" s="26"/>
      <c r="GT526" s="26"/>
    </row>
    <row r="527" spans="1:202"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26"/>
      <c r="DX527" s="26"/>
      <c r="DY527" s="26"/>
      <c r="DZ527" s="26"/>
      <c r="EA527" s="26"/>
      <c r="EB527" s="26"/>
      <c r="EC527" s="26"/>
      <c r="ED527" s="26"/>
      <c r="EE527" s="26"/>
      <c r="EF527" s="26"/>
      <c r="EG527" s="26"/>
      <c r="EH527" s="26"/>
      <c r="EI527" s="26"/>
      <c r="EJ527" s="26"/>
      <c r="EK527" s="26"/>
      <c r="EL527" s="26"/>
      <c r="EM527" s="26"/>
      <c r="EN527" s="26"/>
      <c r="EO527" s="26"/>
      <c r="EP527" s="26"/>
      <c r="EQ527" s="26"/>
      <c r="ER527" s="26"/>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c r="GF527" s="26"/>
      <c r="GG527" s="26"/>
      <c r="GH527" s="26"/>
      <c r="GI527" s="26"/>
      <c r="GJ527" s="26"/>
      <c r="GK527" s="26"/>
      <c r="GL527" s="26"/>
      <c r="GM527" s="26"/>
      <c r="GN527" s="26"/>
      <c r="GO527" s="26"/>
      <c r="GP527" s="26"/>
      <c r="GQ527" s="26"/>
      <c r="GR527" s="26"/>
      <c r="GS527" s="26"/>
      <c r="GT527" s="26"/>
    </row>
    <row r="528" spans="1:202"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26"/>
      <c r="DX528" s="26"/>
      <c r="DY528" s="26"/>
      <c r="DZ528" s="26"/>
      <c r="EA528" s="26"/>
      <c r="EB528" s="26"/>
      <c r="EC528" s="26"/>
      <c r="ED528" s="26"/>
      <c r="EE528" s="26"/>
      <c r="EF528" s="26"/>
      <c r="EG528" s="26"/>
      <c r="EH528" s="26"/>
      <c r="EI528" s="26"/>
      <c r="EJ528" s="26"/>
      <c r="EK528" s="26"/>
      <c r="EL528" s="26"/>
      <c r="EM528" s="26"/>
      <c r="EN528" s="26"/>
      <c r="EO528" s="26"/>
      <c r="EP528" s="26"/>
      <c r="EQ528" s="26"/>
      <c r="ER528" s="26"/>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c r="GK528" s="26"/>
      <c r="GL528" s="26"/>
      <c r="GM528" s="26"/>
      <c r="GN528" s="26"/>
      <c r="GO528" s="26"/>
      <c r="GP528" s="26"/>
      <c r="GQ528" s="26"/>
      <c r="GR528" s="26"/>
      <c r="GS528" s="26"/>
      <c r="GT528" s="26"/>
    </row>
    <row r="529" spans="1:202"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26"/>
      <c r="DX529" s="26"/>
      <c r="DY529" s="26"/>
      <c r="DZ529" s="26"/>
      <c r="EA529" s="26"/>
      <c r="EB529" s="26"/>
      <c r="EC529" s="26"/>
      <c r="ED529" s="26"/>
      <c r="EE529" s="26"/>
      <c r="EF529" s="26"/>
      <c r="EG529" s="26"/>
      <c r="EH529" s="26"/>
      <c r="EI529" s="26"/>
      <c r="EJ529" s="26"/>
      <c r="EK529" s="26"/>
      <c r="EL529" s="26"/>
      <c r="EM529" s="26"/>
      <c r="EN529" s="26"/>
      <c r="EO529" s="26"/>
      <c r="EP529" s="26"/>
      <c r="EQ529" s="26"/>
      <c r="ER529" s="26"/>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c r="GK529" s="26"/>
      <c r="GL529" s="26"/>
      <c r="GM529" s="26"/>
      <c r="GN529" s="26"/>
      <c r="GO529" s="26"/>
      <c r="GP529" s="26"/>
      <c r="GQ529" s="26"/>
      <c r="GR529" s="26"/>
      <c r="GS529" s="26"/>
      <c r="GT529" s="26"/>
    </row>
    <row r="530" spans="1:202"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26"/>
      <c r="DX530" s="26"/>
      <c r="DY530" s="26"/>
      <c r="DZ530" s="26"/>
      <c r="EA530" s="26"/>
      <c r="EB530" s="26"/>
      <c r="EC530" s="26"/>
      <c r="ED530" s="26"/>
      <c r="EE530" s="26"/>
      <c r="EF530" s="26"/>
      <c r="EG530" s="26"/>
      <c r="EH530" s="26"/>
      <c r="EI530" s="26"/>
      <c r="EJ530" s="26"/>
      <c r="EK530" s="26"/>
      <c r="EL530" s="26"/>
      <c r="EM530" s="26"/>
      <c r="EN530" s="26"/>
      <c r="EO530" s="26"/>
      <c r="EP530" s="26"/>
      <c r="EQ530" s="26"/>
      <c r="ER530" s="26"/>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c r="GF530" s="26"/>
      <c r="GG530" s="26"/>
      <c r="GH530" s="26"/>
      <c r="GI530" s="26"/>
      <c r="GJ530" s="26"/>
      <c r="GK530" s="26"/>
      <c r="GL530" s="26"/>
      <c r="GM530" s="26"/>
      <c r="GN530" s="26"/>
      <c r="GO530" s="26"/>
      <c r="GP530" s="26"/>
      <c r="GQ530" s="26"/>
      <c r="GR530" s="26"/>
      <c r="GS530" s="26"/>
      <c r="GT530" s="26"/>
    </row>
    <row r="531" spans="1:202"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26"/>
      <c r="DX531" s="26"/>
      <c r="DY531" s="26"/>
      <c r="DZ531" s="26"/>
      <c r="EA531" s="26"/>
      <c r="EB531" s="26"/>
      <c r="EC531" s="26"/>
      <c r="ED531" s="26"/>
      <c r="EE531" s="26"/>
      <c r="EF531" s="26"/>
      <c r="EG531" s="26"/>
      <c r="EH531" s="26"/>
      <c r="EI531" s="26"/>
      <c r="EJ531" s="26"/>
      <c r="EK531" s="26"/>
      <c r="EL531" s="26"/>
      <c r="EM531" s="26"/>
      <c r="EN531" s="26"/>
      <c r="EO531" s="26"/>
      <c r="EP531" s="26"/>
      <c r="EQ531" s="26"/>
      <c r="ER531" s="26"/>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c r="GF531" s="26"/>
      <c r="GG531" s="26"/>
      <c r="GH531" s="26"/>
      <c r="GI531" s="26"/>
      <c r="GJ531" s="26"/>
      <c r="GK531" s="26"/>
      <c r="GL531" s="26"/>
      <c r="GM531" s="26"/>
      <c r="GN531" s="26"/>
      <c r="GO531" s="26"/>
      <c r="GP531" s="26"/>
      <c r="GQ531" s="26"/>
      <c r="GR531" s="26"/>
      <c r="GS531" s="26"/>
      <c r="GT531" s="26"/>
    </row>
    <row r="532" spans="1:202"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26"/>
      <c r="DX532" s="26"/>
      <c r="DY532" s="26"/>
      <c r="DZ532" s="26"/>
      <c r="EA532" s="26"/>
      <c r="EB532" s="26"/>
      <c r="EC532" s="26"/>
      <c r="ED532" s="26"/>
      <c r="EE532" s="26"/>
      <c r="EF532" s="26"/>
      <c r="EG532" s="26"/>
      <c r="EH532" s="26"/>
      <c r="EI532" s="26"/>
      <c r="EJ532" s="26"/>
      <c r="EK532" s="26"/>
      <c r="EL532" s="26"/>
      <c r="EM532" s="26"/>
      <c r="EN532" s="26"/>
      <c r="EO532" s="26"/>
      <c r="EP532" s="26"/>
      <c r="EQ532" s="26"/>
      <c r="ER532" s="26"/>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c r="GK532" s="26"/>
      <c r="GL532" s="26"/>
      <c r="GM532" s="26"/>
      <c r="GN532" s="26"/>
      <c r="GO532" s="26"/>
      <c r="GP532" s="26"/>
      <c r="GQ532" s="26"/>
      <c r="GR532" s="26"/>
      <c r="GS532" s="26"/>
      <c r="GT532" s="26"/>
    </row>
    <row r="533" spans="1:202"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26"/>
      <c r="DX533" s="26"/>
      <c r="DY533" s="26"/>
      <c r="DZ533" s="26"/>
      <c r="EA533" s="26"/>
      <c r="EB533" s="26"/>
      <c r="EC533" s="26"/>
      <c r="ED533" s="26"/>
      <c r="EE533" s="26"/>
      <c r="EF533" s="26"/>
      <c r="EG533" s="26"/>
      <c r="EH533" s="26"/>
      <c r="EI533" s="26"/>
      <c r="EJ533" s="26"/>
      <c r="EK533" s="26"/>
      <c r="EL533" s="26"/>
      <c r="EM533" s="26"/>
      <c r="EN533" s="26"/>
      <c r="EO533" s="26"/>
      <c r="EP533" s="26"/>
      <c r="EQ533" s="26"/>
      <c r="ER533" s="26"/>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c r="GF533" s="26"/>
      <c r="GG533" s="26"/>
      <c r="GH533" s="26"/>
      <c r="GI533" s="26"/>
      <c r="GJ533" s="26"/>
      <c r="GK533" s="26"/>
      <c r="GL533" s="26"/>
      <c r="GM533" s="26"/>
      <c r="GN533" s="26"/>
      <c r="GO533" s="26"/>
      <c r="GP533" s="26"/>
      <c r="GQ533" s="26"/>
      <c r="GR533" s="26"/>
      <c r="GS533" s="26"/>
      <c r="GT533" s="26"/>
    </row>
    <row r="534" spans="1:202"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26"/>
      <c r="DX534" s="26"/>
      <c r="DY534" s="26"/>
      <c r="DZ534" s="26"/>
      <c r="EA534" s="26"/>
      <c r="EB534" s="26"/>
      <c r="EC534" s="26"/>
      <c r="ED534" s="26"/>
      <c r="EE534" s="26"/>
      <c r="EF534" s="26"/>
      <c r="EG534" s="26"/>
      <c r="EH534" s="26"/>
      <c r="EI534" s="26"/>
      <c r="EJ534" s="26"/>
      <c r="EK534" s="26"/>
      <c r="EL534" s="26"/>
      <c r="EM534" s="26"/>
      <c r="EN534" s="26"/>
      <c r="EO534" s="26"/>
      <c r="EP534" s="26"/>
      <c r="EQ534" s="26"/>
      <c r="ER534" s="26"/>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c r="GF534" s="26"/>
      <c r="GG534" s="26"/>
      <c r="GH534" s="26"/>
      <c r="GI534" s="26"/>
      <c r="GJ534" s="26"/>
      <c r="GK534" s="26"/>
      <c r="GL534" s="26"/>
      <c r="GM534" s="26"/>
      <c r="GN534" s="26"/>
      <c r="GO534" s="26"/>
      <c r="GP534" s="26"/>
      <c r="GQ534" s="26"/>
      <c r="GR534" s="26"/>
      <c r="GS534" s="26"/>
      <c r="GT534" s="26"/>
    </row>
    <row r="535" spans="1:202"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26"/>
      <c r="DX535" s="26"/>
      <c r="DY535" s="26"/>
      <c r="DZ535" s="26"/>
      <c r="EA535" s="26"/>
      <c r="EB535" s="26"/>
      <c r="EC535" s="26"/>
      <c r="ED535" s="26"/>
      <c r="EE535" s="26"/>
      <c r="EF535" s="26"/>
      <c r="EG535" s="26"/>
      <c r="EH535" s="26"/>
      <c r="EI535" s="26"/>
      <c r="EJ535" s="26"/>
      <c r="EK535" s="26"/>
      <c r="EL535" s="26"/>
      <c r="EM535" s="26"/>
      <c r="EN535" s="26"/>
      <c r="EO535" s="26"/>
      <c r="EP535" s="26"/>
      <c r="EQ535" s="26"/>
      <c r="ER535" s="26"/>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c r="GF535" s="26"/>
      <c r="GG535" s="26"/>
      <c r="GH535" s="26"/>
      <c r="GI535" s="26"/>
      <c r="GJ535" s="26"/>
      <c r="GK535" s="26"/>
      <c r="GL535" s="26"/>
      <c r="GM535" s="26"/>
      <c r="GN535" s="26"/>
      <c r="GO535" s="26"/>
      <c r="GP535" s="26"/>
      <c r="GQ535" s="26"/>
      <c r="GR535" s="26"/>
      <c r="GS535" s="26"/>
      <c r="GT535" s="26"/>
    </row>
    <row r="536" spans="1:202"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26"/>
      <c r="DX536" s="26"/>
      <c r="DY536" s="26"/>
      <c r="DZ536" s="26"/>
      <c r="EA536" s="26"/>
      <c r="EB536" s="26"/>
      <c r="EC536" s="26"/>
      <c r="ED536" s="26"/>
      <c r="EE536" s="26"/>
      <c r="EF536" s="26"/>
      <c r="EG536" s="26"/>
      <c r="EH536" s="26"/>
      <c r="EI536" s="26"/>
      <c r="EJ536" s="26"/>
      <c r="EK536" s="26"/>
      <c r="EL536" s="26"/>
      <c r="EM536" s="26"/>
      <c r="EN536" s="26"/>
      <c r="EO536" s="26"/>
      <c r="EP536" s="26"/>
      <c r="EQ536" s="26"/>
      <c r="ER536" s="26"/>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c r="GF536" s="26"/>
      <c r="GG536" s="26"/>
      <c r="GH536" s="26"/>
      <c r="GI536" s="26"/>
      <c r="GJ536" s="26"/>
      <c r="GK536" s="26"/>
      <c r="GL536" s="26"/>
      <c r="GM536" s="26"/>
      <c r="GN536" s="26"/>
      <c r="GO536" s="26"/>
      <c r="GP536" s="26"/>
      <c r="GQ536" s="26"/>
      <c r="GR536" s="26"/>
      <c r="GS536" s="26"/>
      <c r="GT536" s="26"/>
    </row>
    <row r="537" spans="1:202"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26"/>
      <c r="DX537" s="26"/>
      <c r="DY537" s="26"/>
      <c r="DZ537" s="26"/>
      <c r="EA537" s="26"/>
      <c r="EB537" s="26"/>
      <c r="EC537" s="26"/>
      <c r="ED537" s="26"/>
      <c r="EE537" s="26"/>
      <c r="EF537" s="26"/>
      <c r="EG537" s="26"/>
      <c r="EH537" s="26"/>
      <c r="EI537" s="26"/>
      <c r="EJ537" s="26"/>
      <c r="EK537" s="26"/>
      <c r="EL537" s="26"/>
      <c r="EM537" s="26"/>
      <c r="EN537" s="26"/>
      <c r="EO537" s="26"/>
      <c r="EP537" s="26"/>
      <c r="EQ537" s="26"/>
      <c r="ER537" s="26"/>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c r="GF537" s="26"/>
      <c r="GG537" s="26"/>
      <c r="GH537" s="26"/>
      <c r="GI537" s="26"/>
      <c r="GJ537" s="26"/>
      <c r="GK537" s="26"/>
      <c r="GL537" s="26"/>
      <c r="GM537" s="26"/>
      <c r="GN537" s="26"/>
      <c r="GO537" s="26"/>
      <c r="GP537" s="26"/>
      <c r="GQ537" s="26"/>
      <c r="GR537" s="26"/>
      <c r="GS537" s="26"/>
      <c r="GT537" s="26"/>
    </row>
    <row r="538" spans="1:202"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26"/>
      <c r="DX538" s="26"/>
      <c r="DY538" s="26"/>
      <c r="DZ538" s="26"/>
      <c r="EA538" s="26"/>
      <c r="EB538" s="26"/>
      <c r="EC538" s="26"/>
      <c r="ED538" s="26"/>
      <c r="EE538" s="26"/>
      <c r="EF538" s="26"/>
      <c r="EG538" s="26"/>
      <c r="EH538" s="26"/>
      <c r="EI538" s="26"/>
      <c r="EJ538" s="26"/>
      <c r="EK538" s="26"/>
      <c r="EL538" s="26"/>
      <c r="EM538" s="26"/>
      <c r="EN538" s="26"/>
      <c r="EO538" s="26"/>
      <c r="EP538" s="26"/>
      <c r="EQ538" s="26"/>
      <c r="ER538" s="26"/>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c r="GF538" s="26"/>
      <c r="GG538" s="26"/>
      <c r="GH538" s="26"/>
      <c r="GI538" s="26"/>
      <c r="GJ538" s="26"/>
      <c r="GK538" s="26"/>
      <c r="GL538" s="26"/>
      <c r="GM538" s="26"/>
      <c r="GN538" s="26"/>
      <c r="GO538" s="26"/>
      <c r="GP538" s="26"/>
      <c r="GQ538" s="26"/>
      <c r="GR538" s="26"/>
      <c r="GS538" s="26"/>
      <c r="GT538" s="26"/>
    </row>
    <row r="539" spans="1:202"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26"/>
      <c r="DX539" s="26"/>
      <c r="DY539" s="26"/>
      <c r="DZ539" s="26"/>
      <c r="EA539" s="26"/>
      <c r="EB539" s="26"/>
      <c r="EC539" s="26"/>
      <c r="ED539" s="26"/>
      <c r="EE539" s="26"/>
      <c r="EF539" s="26"/>
      <c r="EG539" s="26"/>
      <c r="EH539" s="26"/>
      <c r="EI539" s="26"/>
      <c r="EJ539" s="26"/>
      <c r="EK539" s="26"/>
      <c r="EL539" s="26"/>
      <c r="EM539" s="26"/>
      <c r="EN539" s="26"/>
      <c r="EO539" s="26"/>
      <c r="EP539" s="26"/>
      <c r="EQ539" s="26"/>
      <c r="ER539" s="26"/>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c r="GF539" s="26"/>
      <c r="GG539" s="26"/>
      <c r="GH539" s="26"/>
      <c r="GI539" s="26"/>
      <c r="GJ539" s="26"/>
      <c r="GK539" s="26"/>
      <c r="GL539" s="26"/>
      <c r="GM539" s="26"/>
      <c r="GN539" s="26"/>
      <c r="GO539" s="26"/>
      <c r="GP539" s="26"/>
      <c r="GQ539" s="26"/>
      <c r="GR539" s="26"/>
      <c r="GS539" s="26"/>
      <c r="GT539" s="26"/>
    </row>
    <row r="540" spans="1:202"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26"/>
      <c r="DX540" s="26"/>
      <c r="DY540" s="26"/>
      <c r="DZ540" s="26"/>
      <c r="EA540" s="26"/>
      <c r="EB540" s="26"/>
      <c r="EC540" s="26"/>
      <c r="ED540" s="26"/>
      <c r="EE540" s="26"/>
      <c r="EF540" s="26"/>
      <c r="EG540" s="26"/>
      <c r="EH540" s="26"/>
      <c r="EI540" s="26"/>
      <c r="EJ540" s="26"/>
      <c r="EK540" s="26"/>
      <c r="EL540" s="26"/>
      <c r="EM540" s="26"/>
      <c r="EN540" s="26"/>
      <c r="EO540" s="26"/>
      <c r="EP540" s="26"/>
      <c r="EQ540" s="26"/>
      <c r="ER540" s="26"/>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c r="GK540" s="26"/>
      <c r="GL540" s="26"/>
      <c r="GM540" s="26"/>
      <c r="GN540" s="26"/>
      <c r="GO540" s="26"/>
      <c r="GP540" s="26"/>
      <c r="GQ540" s="26"/>
      <c r="GR540" s="26"/>
      <c r="GS540" s="26"/>
      <c r="GT540" s="26"/>
    </row>
    <row r="541" spans="1:202"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26"/>
      <c r="DX541" s="26"/>
      <c r="DY541" s="26"/>
      <c r="DZ541" s="26"/>
      <c r="EA541" s="26"/>
      <c r="EB541" s="26"/>
      <c r="EC541" s="26"/>
      <c r="ED541" s="26"/>
      <c r="EE541" s="26"/>
      <c r="EF541" s="26"/>
      <c r="EG541" s="26"/>
      <c r="EH541" s="26"/>
      <c r="EI541" s="26"/>
      <c r="EJ541" s="26"/>
      <c r="EK541" s="26"/>
      <c r="EL541" s="26"/>
      <c r="EM541" s="26"/>
      <c r="EN541" s="26"/>
      <c r="EO541" s="26"/>
      <c r="EP541" s="26"/>
      <c r="EQ541" s="26"/>
      <c r="ER541" s="26"/>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c r="GF541" s="26"/>
      <c r="GG541" s="26"/>
      <c r="GH541" s="26"/>
      <c r="GI541" s="26"/>
      <c r="GJ541" s="26"/>
      <c r="GK541" s="26"/>
      <c r="GL541" s="26"/>
      <c r="GM541" s="26"/>
      <c r="GN541" s="26"/>
      <c r="GO541" s="26"/>
      <c r="GP541" s="26"/>
      <c r="GQ541" s="26"/>
      <c r="GR541" s="26"/>
      <c r="GS541" s="26"/>
      <c r="GT541" s="26"/>
    </row>
    <row r="542" spans="1:202"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26"/>
      <c r="DX542" s="26"/>
      <c r="DY542" s="26"/>
      <c r="DZ542" s="26"/>
      <c r="EA542" s="26"/>
      <c r="EB542" s="26"/>
      <c r="EC542" s="26"/>
      <c r="ED542" s="26"/>
      <c r="EE542" s="26"/>
      <c r="EF542" s="26"/>
      <c r="EG542" s="26"/>
      <c r="EH542" s="26"/>
      <c r="EI542" s="26"/>
      <c r="EJ542" s="26"/>
      <c r="EK542" s="26"/>
      <c r="EL542" s="26"/>
      <c r="EM542" s="26"/>
      <c r="EN542" s="26"/>
      <c r="EO542" s="26"/>
      <c r="EP542" s="26"/>
      <c r="EQ542" s="26"/>
      <c r="ER542" s="26"/>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c r="GK542" s="26"/>
      <c r="GL542" s="26"/>
      <c r="GM542" s="26"/>
      <c r="GN542" s="26"/>
      <c r="GO542" s="26"/>
      <c r="GP542" s="26"/>
      <c r="GQ542" s="26"/>
      <c r="GR542" s="26"/>
      <c r="GS542" s="26"/>
      <c r="GT542" s="26"/>
    </row>
    <row r="543" spans="1:202"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26"/>
      <c r="DX543" s="26"/>
      <c r="DY543" s="26"/>
      <c r="DZ543" s="26"/>
      <c r="EA543" s="26"/>
      <c r="EB543" s="26"/>
      <c r="EC543" s="26"/>
      <c r="ED543" s="26"/>
      <c r="EE543" s="26"/>
      <c r="EF543" s="26"/>
      <c r="EG543" s="26"/>
      <c r="EH543" s="26"/>
      <c r="EI543" s="26"/>
      <c r="EJ543" s="26"/>
      <c r="EK543" s="26"/>
      <c r="EL543" s="26"/>
      <c r="EM543" s="26"/>
      <c r="EN543" s="26"/>
      <c r="EO543" s="26"/>
      <c r="EP543" s="26"/>
      <c r="EQ543" s="26"/>
      <c r="ER543" s="26"/>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c r="GK543" s="26"/>
      <c r="GL543" s="26"/>
      <c r="GM543" s="26"/>
      <c r="GN543" s="26"/>
      <c r="GO543" s="26"/>
      <c r="GP543" s="26"/>
      <c r="GQ543" s="26"/>
      <c r="GR543" s="26"/>
      <c r="GS543" s="26"/>
      <c r="GT543" s="26"/>
    </row>
    <row r="544" spans="1:202"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26"/>
      <c r="DX544" s="26"/>
      <c r="DY544" s="26"/>
      <c r="DZ544" s="26"/>
      <c r="EA544" s="26"/>
      <c r="EB544" s="26"/>
      <c r="EC544" s="26"/>
      <c r="ED544" s="26"/>
      <c r="EE544" s="26"/>
      <c r="EF544" s="26"/>
      <c r="EG544" s="26"/>
      <c r="EH544" s="26"/>
      <c r="EI544" s="26"/>
      <c r="EJ544" s="26"/>
      <c r="EK544" s="26"/>
      <c r="EL544" s="26"/>
      <c r="EM544" s="26"/>
      <c r="EN544" s="26"/>
      <c r="EO544" s="26"/>
      <c r="EP544" s="26"/>
      <c r="EQ544" s="26"/>
      <c r="ER544" s="26"/>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c r="GK544" s="26"/>
      <c r="GL544" s="26"/>
      <c r="GM544" s="26"/>
      <c r="GN544" s="26"/>
      <c r="GO544" s="26"/>
      <c r="GP544" s="26"/>
      <c r="GQ544" s="26"/>
      <c r="GR544" s="26"/>
      <c r="GS544" s="26"/>
      <c r="GT544" s="26"/>
    </row>
    <row r="545" spans="1:202"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26"/>
      <c r="DX545" s="26"/>
      <c r="DY545" s="26"/>
      <c r="DZ545" s="26"/>
      <c r="EA545" s="26"/>
      <c r="EB545" s="26"/>
      <c r="EC545" s="26"/>
      <c r="ED545" s="26"/>
      <c r="EE545" s="26"/>
      <c r="EF545" s="26"/>
      <c r="EG545" s="26"/>
      <c r="EH545" s="26"/>
      <c r="EI545" s="26"/>
      <c r="EJ545" s="26"/>
      <c r="EK545" s="26"/>
      <c r="EL545" s="26"/>
      <c r="EM545" s="26"/>
      <c r="EN545" s="26"/>
      <c r="EO545" s="26"/>
      <c r="EP545" s="26"/>
      <c r="EQ545" s="26"/>
      <c r="ER545" s="26"/>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c r="GF545" s="26"/>
      <c r="GG545" s="26"/>
      <c r="GH545" s="26"/>
      <c r="GI545" s="26"/>
      <c r="GJ545" s="26"/>
      <c r="GK545" s="26"/>
      <c r="GL545" s="26"/>
      <c r="GM545" s="26"/>
      <c r="GN545" s="26"/>
      <c r="GO545" s="26"/>
      <c r="GP545" s="26"/>
      <c r="GQ545" s="26"/>
      <c r="GR545" s="26"/>
      <c r="GS545" s="26"/>
      <c r="GT545" s="26"/>
    </row>
    <row r="546" spans="1:202"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26"/>
      <c r="DX546" s="26"/>
      <c r="DY546" s="26"/>
      <c r="DZ546" s="26"/>
      <c r="EA546" s="26"/>
      <c r="EB546" s="26"/>
      <c r="EC546" s="26"/>
      <c r="ED546" s="26"/>
      <c r="EE546" s="26"/>
      <c r="EF546" s="26"/>
      <c r="EG546" s="26"/>
      <c r="EH546" s="26"/>
      <c r="EI546" s="26"/>
      <c r="EJ546" s="26"/>
      <c r="EK546" s="26"/>
      <c r="EL546" s="26"/>
      <c r="EM546" s="26"/>
      <c r="EN546" s="26"/>
      <c r="EO546" s="26"/>
      <c r="EP546" s="26"/>
      <c r="EQ546" s="26"/>
      <c r="ER546" s="26"/>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c r="GF546" s="26"/>
      <c r="GG546" s="26"/>
      <c r="GH546" s="26"/>
      <c r="GI546" s="26"/>
      <c r="GJ546" s="26"/>
      <c r="GK546" s="26"/>
      <c r="GL546" s="26"/>
      <c r="GM546" s="26"/>
      <c r="GN546" s="26"/>
      <c r="GO546" s="26"/>
      <c r="GP546" s="26"/>
      <c r="GQ546" s="26"/>
      <c r="GR546" s="26"/>
      <c r="GS546" s="26"/>
      <c r="GT546" s="26"/>
    </row>
    <row r="547" spans="1:202"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26"/>
      <c r="DX547" s="26"/>
      <c r="DY547" s="26"/>
      <c r="DZ547" s="26"/>
      <c r="EA547" s="26"/>
      <c r="EB547" s="26"/>
      <c r="EC547" s="26"/>
      <c r="ED547" s="26"/>
      <c r="EE547" s="26"/>
      <c r="EF547" s="26"/>
      <c r="EG547" s="26"/>
      <c r="EH547" s="26"/>
      <c r="EI547" s="26"/>
      <c r="EJ547" s="26"/>
      <c r="EK547" s="26"/>
      <c r="EL547" s="26"/>
      <c r="EM547" s="26"/>
      <c r="EN547" s="26"/>
      <c r="EO547" s="26"/>
      <c r="EP547" s="26"/>
      <c r="EQ547" s="26"/>
      <c r="ER547" s="26"/>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c r="GF547" s="26"/>
      <c r="GG547" s="26"/>
      <c r="GH547" s="26"/>
      <c r="GI547" s="26"/>
      <c r="GJ547" s="26"/>
      <c r="GK547" s="26"/>
      <c r="GL547" s="26"/>
      <c r="GM547" s="26"/>
      <c r="GN547" s="26"/>
      <c r="GO547" s="26"/>
      <c r="GP547" s="26"/>
      <c r="GQ547" s="26"/>
      <c r="GR547" s="26"/>
      <c r="GS547" s="26"/>
      <c r="GT547" s="26"/>
    </row>
    <row r="548" spans="1:202"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26"/>
      <c r="DX548" s="26"/>
      <c r="DY548" s="26"/>
      <c r="DZ548" s="26"/>
      <c r="EA548" s="26"/>
      <c r="EB548" s="26"/>
      <c r="EC548" s="26"/>
      <c r="ED548" s="26"/>
      <c r="EE548" s="26"/>
      <c r="EF548" s="26"/>
      <c r="EG548" s="26"/>
      <c r="EH548" s="26"/>
      <c r="EI548" s="26"/>
      <c r="EJ548" s="26"/>
      <c r="EK548" s="26"/>
      <c r="EL548" s="26"/>
      <c r="EM548" s="26"/>
      <c r="EN548" s="26"/>
      <c r="EO548" s="26"/>
      <c r="EP548" s="26"/>
      <c r="EQ548" s="26"/>
      <c r="ER548" s="26"/>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c r="GF548" s="26"/>
      <c r="GG548" s="26"/>
      <c r="GH548" s="26"/>
      <c r="GI548" s="26"/>
      <c r="GJ548" s="26"/>
      <c r="GK548" s="26"/>
      <c r="GL548" s="26"/>
      <c r="GM548" s="26"/>
      <c r="GN548" s="26"/>
      <c r="GO548" s="26"/>
      <c r="GP548" s="26"/>
      <c r="GQ548" s="26"/>
      <c r="GR548" s="26"/>
      <c r="GS548" s="26"/>
      <c r="GT548" s="26"/>
    </row>
    <row r="549" spans="1:202"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26"/>
      <c r="DX549" s="26"/>
      <c r="DY549" s="26"/>
      <c r="DZ549" s="26"/>
      <c r="EA549" s="26"/>
      <c r="EB549" s="26"/>
      <c r="EC549" s="26"/>
      <c r="ED549" s="26"/>
      <c r="EE549" s="26"/>
      <c r="EF549" s="26"/>
      <c r="EG549" s="26"/>
      <c r="EH549" s="26"/>
      <c r="EI549" s="26"/>
      <c r="EJ549" s="26"/>
      <c r="EK549" s="26"/>
      <c r="EL549" s="26"/>
      <c r="EM549" s="26"/>
      <c r="EN549" s="26"/>
      <c r="EO549" s="26"/>
      <c r="EP549" s="26"/>
      <c r="EQ549" s="26"/>
      <c r="ER549" s="26"/>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c r="GF549" s="26"/>
      <c r="GG549" s="26"/>
      <c r="GH549" s="26"/>
      <c r="GI549" s="26"/>
      <c r="GJ549" s="26"/>
      <c r="GK549" s="26"/>
      <c r="GL549" s="26"/>
      <c r="GM549" s="26"/>
      <c r="GN549" s="26"/>
      <c r="GO549" s="26"/>
      <c r="GP549" s="26"/>
      <c r="GQ549" s="26"/>
      <c r="GR549" s="26"/>
      <c r="GS549" s="26"/>
      <c r="GT549" s="26"/>
    </row>
    <row r="550" spans="1:202"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26"/>
      <c r="DX550" s="26"/>
      <c r="DY550" s="26"/>
      <c r="DZ550" s="26"/>
      <c r="EA550" s="26"/>
      <c r="EB550" s="26"/>
      <c r="EC550" s="26"/>
      <c r="ED550" s="26"/>
      <c r="EE550" s="26"/>
      <c r="EF550" s="26"/>
      <c r="EG550" s="26"/>
      <c r="EH550" s="26"/>
      <c r="EI550" s="26"/>
      <c r="EJ550" s="26"/>
      <c r="EK550" s="26"/>
      <c r="EL550" s="26"/>
      <c r="EM550" s="26"/>
      <c r="EN550" s="26"/>
      <c r="EO550" s="26"/>
      <c r="EP550" s="26"/>
      <c r="EQ550" s="26"/>
      <c r="ER550" s="26"/>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c r="GF550" s="26"/>
      <c r="GG550" s="26"/>
      <c r="GH550" s="26"/>
      <c r="GI550" s="26"/>
      <c r="GJ550" s="26"/>
      <c r="GK550" s="26"/>
      <c r="GL550" s="26"/>
      <c r="GM550" s="26"/>
      <c r="GN550" s="26"/>
      <c r="GO550" s="26"/>
      <c r="GP550" s="26"/>
      <c r="GQ550" s="26"/>
      <c r="GR550" s="26"/>
      <c r="GS550" s="26"/>
      <c r="GT550" s="26"/>
    </row>
    <row r="551" spans="1:202"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26"/>
      <c r="DX551" s="26"/>
      <c r="DY551" s="26"/>
      <c r="DZ551" s="26"/>
      <c r="EA551" s="26"/>
      <c r="EB551" s="26"/>
      <c r="EC551" s="26"/>
      <c r="ED551" s="26"/>
      <c r="EE551" s="26"/>
      <c r="EF551" s="26"/>
      <c r="EG551" s="26"/>
      <c r="EH551" s="26"/>
      <c r="EI551" s="26"/>
      <c r="EJ551" s="26"/>
      <c r="EK551" s="26"/>
      <c r="EL551" s="26"/>
      <c r="EM551" s="26"/>
      <c r="EN551" s="26"/>
      <c r="EO551" s="26"/>
      <c r="EP551" s="26"/>
      <c r="EQ551" s="26"/>
      <c r="ER551" s="26"/>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c r="GF551" s="26"/>
      <c r="GG551" s="26"/>
      <c r="GH551" s="26"/>
      <c r="GI551" s="26"/>
      <c r="GJ551" s="26"/>
      <c r="GK551" s="26"/>
      <c r="GL551" s="26"/>
      <c r="GM551" s="26"/>
      <c r="GN551" s="26"/>
      <c r="GO551" s="26"/>
      <c r="GP551" s="26"/>
      <c r="GQ551" s="26"/>
      <c r="GR551" s="26"/>
      <c r="GS551" s="26"/>
      <c r="GT551" s="26"/>
    </row>
    <row r="552" spans="1:202"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26"/>
      <c r="DX552" s="26"/>
      <c r="DY552" s="26"/>
      <c r="DZ552" s="26"/>
      <c r="EA552" s="26"/>
      <c r="EB552" s="26"/>
      <c r="EC552" s="26"/>
      <c r="ED552" s="26"/>
      <c r="EE552" s="26"/>
      <c r="EF552" s="26"/>
      <c r="EG552" s="26"/>
      <c r="EH552" s="26"/>
      <c r="EI552" s="26"/>
      <c r="EJ552" s="26"/>
      <c r="EK552" s="26"/>
      <c r="EL552" s="26"/>
      <c r="EM552" s="26"/>
      <c r="EN552" s="26"/>
      <c r="EO552" s="26"/>
      <c r="EP552" s="26"/>
      <c r="EQ552" s="26"/>
      <c r="ER552" s="26"/>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c r="GF552" s="26"/>
      <c r="GG552" s="26"/>
      <c r="GH552" s="26"/>
      <c r="GI552" s="26"/>
      <c r="GJ552" s="26"/>
      <c r="GK552" s="26"/>
      <c r="GL552" s="26"/>
      <c r="GM552" s="26"/>
      <c r="GN552" s="26"/>
      <c r="GO552" s="26"/>
      <c r="GP552" s="26"/>
      <c r="GQ552" s="26"/>
      <c r="GR552" s="26"/>
      <c r="GS552" s="26"/>
      <c r="GT552" s="26"/>
    </row>
    <row r="553" spans="1:202"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26"/>
      <c r="DX553" s="26"/>
      <c r="DY553" s="26"/>
      <c r="DZ553" s="26"/>
      <c r="EA553" s="26"/>
      <c r="EB553" s="26"/>
      <c r="EC553" s="26"/>
      <c r="ED553" s="26"/>
      <c r="EE553" s="26"/>
      <c r="EF553" s="26"/>
      <c r="EG553" s="26"/>
      <c r="EH553" s="26"/>
      <c r="EI553" s="26"/>
      <c r="EJ553" s="26"/>
      <c r="EK553" s="26"/>
      <c r="EL553" s="26"/>
      <c r="EM553" s="26"/>
      <c r="EN553" s="26"/>
      <c r="EO553" s="26"/>
      <c r="EP553" s="26"/>
      <c r="EQ553" s="26"/>
      <c r="ER553" s="26"/>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c r="GF553" s="26"/>
      <c r="GG553" s="26"/>
      <c r="GH553" s="26"/>
      <c r="GI553" s="26"/>
      <c r="GJ553" s="26"/>
      <c r="GK553" s="26"/>
      <c r="GL553" s="26"/>
      <c r="GM553" s="26"/>
      <c r="GN553" s="26"/>
      <c r="GO553" s="26"/>
      <c r="GP553" s="26"/>
      <c r="GQ553" s="26"/>
      <c r="GR553" s="26"/>
      <c r="GS553" s="26"/>
      <c r="GT553" s="26"/>
    </row>
    <row r="554" spans="1:202"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26"/>
      <c r="DX554" s="26"/>
      <c r="DY554" s="26"/>
      <c r="DZ554" s="26"/>
      <c r="EA554" s="26"/>
      <c r="EB554" s="26"/>
      <c r="EC554" s="26"/>
      <c r="ED554" s="26"/>
      <c r="EE554" s="26"/>
      <c r="EF554" s="26"/>
      <c r="EG554" s="26"/>
      <c r="EH554" s="26"/>
      <c r="EI554" s="26"/>
      <c r="EJ554" s="26"/>
      <c r="EK554" s="26"/>
      <c r="EL554" s="26"/>
      <c r="EM554" s="26"/>
      <c r="EN554" s="26"/>
      <c r="EO554" s="26"/>
      <c r="EP554" s="26"/>
      <c r="EQ554" s="26"/>
      <c r="ER554" s="26"/>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c r="GF554" s="26"/>
      <c r="GG554" s="26"/>
      <c r="GH554" s="26"/>
      <c r="GI554" s="26"/>
      <c r="GJ554" s="26"/>
      <c r="GK554" s="26"/>
      <c r="GL554" s="26"/>
      <c r="GM554" s="26"/>
      <c r="GN554" s="26"/>
      <c r="GO554" s="26"/>
      <c r="GP554" s="26"/>
      <c r="GQ554" s="26"/>
      <c r="GR554" s="26"/>
      <c r="GS554" s="26"/>
      <c r="GT554" s="26"/>
    </row>
    <row r="555" spans="1:202"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26"/>
      <c r="DX555" s="26"/>
      <c r="DY555" s="26"/>
      <c r="DZ555" s="26"/>
      <c r="EA555" s="26"/>
      <c r="EB555" s="26"/>
      <c r="EC555" s="26"/>
      <c r="ED555" s="26"/>
      <c r="EE555" s="26"/>
      <c r="EF555" s="26"/>
      <c r="EG555" s="26"/>
      <c r="EH555" s="26"/>
      <c r="EI555" s="26"/>
      <c r="EJ555" s="26"/>
      <c r="EK555" s="26"/>
      <c r="EL555" s="26"/>
      <c r="EM555" s="26"/>
      <c r="EN555" s="26"/>
      <c r="EO555" s="26"/>
      <c r="EP555" s="26"/>
      <c r="EQ555" s="26"/>
      <c r="ER555" s="26"/>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c r="GK555" s="26"/>
      <c r="GL555" s="26"/>
      <c r="GM555" s="26"/>
      <c r="GN555" s="26"/>
      <c r="GO555" s="26"/>
      <c r="GP555" s="26"/>
      <c r="GQ555" s="26"/>
      <c r="GR555" s="26"/>
      <c r="GS555" s="26"/>
      <c r="GT555" s="26"/>
    </row>
    <row r="556" spans="1:202"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26"/>
      <c r="DX556" s="26"/>
      <c r="DY556" s="26"/>
      <c r="DZ556" s="26"/>
      <c r="EA556" s="26"/>
      <c r="EB556" s="26"/>
      <c r="EC556" s="26"/>
      <c r="ED556" s="26"/>
      <c r="EE556" s="26"/>
      <c r="EF556" s="26"/>
      <c r="EG556" s="26"/>
      <c r="EH556" s="26"/>
      <c r="EI556" s="26"/>
      <c r="EJ556" s="26"/>
      <c r="EK556" s="26"/>
      <c r="EL556" s="26"/>
      <c r="EM556" s="26"/>
      <c r="EN556" s="26"/>
      <c r="EO556" s="26"/>
      <c r="EP556" s="26"/>
      <c r="EQ556" s="26"/>
      <c r="ER556" s="26"/>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c r="GF556" s="26"/>
      <c r="GG556" s="26"/>
      <c r="GH556" s="26"/>
      <c r="GI556" s="26"/>
      <c r="GJ556" s="26"/>
      <c r="GK556" s="26"/>
      <c r="GL556" s="26"/>
      <c r="GM556" s="26"/>
      <c r="GN556" s="26"/>
      <c r="GO556" s="26"/>
      <c r="GP556" s="26"/>
      <c r="GQ556" s="26"/>
      <c r="GR556" s="26"/>
      <c r="GS556" s="26"/>
      <c r="GT556" s="26"/>
    </row>
    <row r="557" spans="1:202"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26"/>
      <c r="DX557" s="26"/>
      <c r="DY557" s="26"/>
      <c r="DZ557" s="26"/>
      <c r="EA557" s="26"/>
      <c r="EB557" s="26"/>
      <c r="EC557" s="26"/>
      <c r="ED557" s="26"/>
      <c r="EE557" s="26"/>
      <c r="EF557" s="26"/>
      <c r="EG557" s="26"/>
      <c r="EH557" s="26"/>
      <c r="EI557" s="26"/>
      <c r="EJ557" s="26"/>
      <c r="EK557" s="26"/>
      <c r="EL557" s="26"/>
      <c r="EM557" s="26"/>
      <c r="EN557" s="26"/>
      <c r="EO557" s="26"/>
      <c r="EP557" s="26"/>
      <c r="EQ557" s="26"/>
      <c r="ER557" s="26"/>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c r="GF557" s="26"/>
      <c r="GG557" s="26"/>
      <c r="GH557" s="26"/>
      <c r="GI557" s="26"/>
      <c r="GJ557" s="26"/>
      <c r="GK557" s="26"/>
      <c r="GL557" s="26"/>
      <c r="GM557" s="26"/>
      <c r="GN557" s="26"/>
      <c r="GO557" s="26"/>
      <c r="GP557" s="26"/>
      <c r="GQ557" s="26"/>
      <c r="GR557" s="26"/>
      <c r="GS557" s="26"/>
      <c r="GT557" s="26"/>
    </row>
    <row r="558" spans="1:202"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c r="DQ558" s="26"/>
      <c r="DR558" s="26"/>
      <c r="DS558" s="26"/>
      <c r="DT558" s="26"/>
      <c r="DU558" s="26"/>
      <c r="DV558" s="26"/>
      <c r="DW558" s="26"/>
      <c r="DX558" s="26"/>
      <c r="DY558" s="26"/>
      <c r="DZ558" s="26"/>
      <c r="EA558" s="26"/>
      <c r="EB558" s="26"/>
      <c r="EC558" s="26"/>
      <c r="ED558" s="26"/>
      <c r="EE558" s="26"/>
      <c r="EF558" s="26"/>
      <c r="EG558" s="26"/>
      <c r="EH558" s="26"/>
      <c r="EI558" s="26"/>
      <c r="EJ558" s="26"/>
      <c r="EK558" s="26"/>
      <c r="EL558" s="26"/>
      <c r="EM558" s="26"/>
      <c r="EN558" s="26"/>
      <c r="EO558" s="26"/>
      <c r="EP558" s="26"/>
      <c r="EQ558" s="26"/>
      <c r="ER558" s="26"/>
      <c r="ES558" s="26"/>
      <c r="ET558" s="26"/>
      <c r="EU558" s="26"/>
      <c r="EV558" s="26"/>
      <c r="EW558" s="26"/>
      <c r="EX558" s="26"/>
      <c r="EY558" s="26"/>
      <c r="EZ558" s="26"/>
      <c r="FA558" s="26"/>
      <c r="FB558" s="26"/>
      <c r="FC558" s="26"/>
      <c r="FD558" s="26"/>
      <c r="FE558" s="26"/>
      <c r="FF558" s="26"/>
      <c r="FG558" s="26"/>
      <c r="FH558" s="26"/>
      <c r="FI558" s="26"/>
      <c r="FJ558" s="26"/>
      <c r="FK558" s="26"/>
      <c r="FL558" s="26"/>
      <c r="FM558" s="26"/>
      <c r="FN558" s="26"/>
      <c r="FO558" s="26"/>
      <c r="FP558" s="26"/>
      <c r="FQ558" s="26"/>
      <c r="FR558" s="26"/>
      <c r="FS558" s="26"/>
      <c r="FT558" s="26"/>
      <c r="FU558" s="26"/>
      <c r="FV558" s="26"/>
      <c r="FW558" s="26"/>
      <c r="FX558" s="26"/>
      <c r="FY558" s="26"/>
      <c r="FZ558" s="26"/>
      <c r="GA558" s="26"/>
      <c r="GB558" s="26"/>
      <c r="GC558" s="26"/>
      <c r="GD558" s="26"/>
      <c r="GE558" s="26"/>
      <c r="GF558" s="26"/>
      <c r="GG558" s="26"/>
      <c r="GH558" s="26"/>
      <c r="GI558" s="26"/>
      <c r="GJ558" s="26"/>
      <c r="GK558" s="26"/>
      <c r="GL558" s="26"/>
      <c r="GM558" s="26"/>
      <c r="GN558" s="26"/>
      <c r="GO558" s="26"/>
      <c r="GP558" s="26"/>
      <c r="GQ558" s="26"/>
      <c r="GR558" s="26"/>
      <c r="GS558" s="26"/>
      <c r="GT558" s="26"/>
    </row>
    <row r="559" spans="1:202"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c r="DQ559" s="26"/>
      <c r="DR559" s="26"/>
      <c r="DS559" s="26"/>
      <c r="DT559" s="26"/>
      <c r="DU559" s="26"/>
      <c r="DV559" s="26"/>
      <c r="DW559" s="26"/>
      <c r="DX559" s="26"/>
      <c r="DY559" s="26"/>
      <c r="DZ559" s="26"/>
      <c r="EA559" s="26"/>
      <c r="EB559" s="26"/>
      <c r="EC559" s="26"/>
      <c r="ED559" s="26"/>
      <c r="EE559" s="26"/>
      <c r="EF559" s="26"/>
      <c r="EG559" s="26"/>
      <c r="EH559" s="26"/>
      <c r="EI559" s="26"/>
      <c r="EJ559" s="26"/>
      <c r="EK559" s="26"/>
      <c r="EL559" s="26"/>
      <c r="EM559" s="26"/>
      <c r="EN559" s="26"/>
      <c r="EO559" s="26"/>
      <c r="EP559" s="26"/>
      <c r="EQ559" s="26"/>
      <c r="ER559" s="26"/>
      <c r="ES559" s="26"/>
      <c r="ET559" s="26"/>
      <c r="EU559" s="26"/>
      <c r="EV559" s="26"/>
      <c r="EW559" s="26"/>
      <c r="EX559" s="26"/>
      <c r="EY559" s="26"/>
      <c r="EZ559" s="26"/>
      <c r="FA559" s="26"/>
      <c r="FB559" s="26"/>
      <c r="FC559" s="26"/>
      <c r="FD559" s="26"/>
      <c r="FE559" s="26"/>
      <c r="FF559" s="26"/>
      <c r="FG559" s="26"/>
      <c r="FH559" s="26"/>
      <c r="FI559" s="26"/>
      <c r="FJ559" s="26"/>
      <c r="FK559" s="26"/>
      <c r="FL559" s="26"/>
      <c r="FM559" s="26"/>
      <c r="FN559" s="26"/>
      <c r="FO559" s="26"/>
      <c r="FP559" s="26"/>
      <c r="FQ559" s="26"/>
      <c r="FR559" s="26"/>
      <c r="FS559" s="26"/>
      <c r="FT559" s="26"/>
      <c r="FU559" s="26"/>
      <c r="FV559" s="26"/>
      <c r="FW559" s="26"/>
      <c r="FX559" s="26"/>
      <c r="FY559" s="26"/>
      <c r="FZ559" s="26"/>
      <c r="GA559" s="26"/>
      <c r="GB559" s="26"/>
      <c r="GC559" s="26"/>
      <c r="GD559" s="26"/>
      <c r="GE559" s="26"/>
      <c r="GF559" s="26"/>
      <c r="GG559" s="26"/>
      <c r="GH559" s="26"/>
      <c r="GI559" s="26"/>
      <c r="GJ559" s="26"/>
      <c r="GK559" s="26"/>
      <c r="GL559" s="26"/>
      <c r="GM559" s="26"/>
      <c r="GN559" s="26"/>
      <c r="GO559" s="26"/>
      <c r="GP559" s="26"/>
      <c r="GQ559" s="26"/>
      <c r="GR559" s="26"/>
      <c r="GS559" s="26"/>
      <c r="GT559" s="26"/>
    </row>
    <row r="560" spans="1:202"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c r="DQ560" s="26"/>
      <c r="DR560" s="26"/>
      <c r="DS560" s="26"/>
      <c r="DT560" s="26"/>
      <c r="DU560" s="26"/>
      <c r="DV560" s="26"/>
      <c r="DW560" s="26"/>
      <c r="DX560" s="26"/>
      <c r="DY560" s="26"/>
      <c r="DZ560" s="26"/>
      <c r="EA560" s="26"/>
      <c r="EB560" s="26"/>
      <c r="EC560" s="26"/>
      <c r="ED560" s="26"/>
      <c r="EE560" s="26"/>
      <c r="EF560" s="26"/>
      <c r="EG560" s="26"/>
      <c r="EH560" s="26"/>
      <c r="EI560" s="26"/>
      <c r="EJ560" s="26"/>
      <c r="EK560" s="26"/>
      <c r="EL560" s="26"/>
      <c r="EM560" s="26"/>
      <c r="EN560" s="26"/>
      <c r="EO560" s="26"/>
      <c r="EP560" s="26"/>
      <c r="EQ560" s="26"/>
      <c r="ER560" s="26"/>
      <c r="ES560" s="26"/>
      <c r="ET560" s="26"/>
      <c r="EU560" s="26"/>
      <c r="EV560" s="26"/>
      <c r="EW560" s="26"/>
      <c r="EX560" s="26"/>
      <c r="EY560" s="26"/>
      <c r="EZ560" s="26"/>
      <c r="FA560" s="26"/>
      <c r="FB560" s="26"/>
      <c r="FC560" s="26"/>
      <c r="FD560" s="26"/>
      <c r="FE560" s="26"/>
      <c r="FF560" s="26"/>
      <c r="FG560" s="26"/>
      <c r="FH560" s="26"/>
      <c r="FI560" s="26"/>
      <c r="FJ560" s="26"/>
      <c r="FK560" s="26"/>
      <c r="FL560" s="26"/>
      <c r="FM560" s="26"/>
      <c r="FN560" s="26"/>
      <c r="FO560" s="26"/>
      <c r="FP560" s="26"/>
      <c r="FQ560" s="26"/>
      <c r="FR560" s="26"/>
      <c r="FS560" s="26"/>
      <c r="FT560" s="26"/>
      <c r="FU560" s="26"/>
      <c r="FV560" s="26"/>
      <c r="FW560" s="26"/>
      <c r="FX560" s="26"/>
      <c r="FY560" s="26"/>
      <c r="FZ560" s="26"/>
      <c r="GA560" s="26"/>
      <c r="GB560" s="26"/>
      <c r="GC560" s="26"/>
      <c r="GD560" s="26"/>
      <c r="GE560" s="26"/>
      <c r="GF560" s="26"/>
      <c r="GG560" s="26"/>
      <c r="GH560" s="26"/>
      <c r="GI560" s="26"/>
      <c r="GJ560" s="26"/>
      <c r="GK560" s="26"/>
      <c r="GL560" s="26"/>
      <c r="GM560" s="26"/>
      <c r="GN560" s="26"/>
      <c r="GO560" s="26"/>
      <c r="GP560" s="26"/>
      <c r="GQ560" s="26"/>
      <c r="GR560" s="26"/>
      <c r="GS560" s="26"/>
      <c r="GT560" s="26"/>
    </row>
    <row r="561" spans="1:202"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c r="DQ561" s="26"/>
      <c r="DR561" s="26"/>
      <c r="DS561" s="26"/>
      <c r="DT561" s="26"/>
      <c r="DU561" s="26"/>
      <c r="DV561" s="26"/>
      <c r="DW561" s="26"/>
      <c r="DX561" s="26"/>
      <c r="DY561" s="26"/>
      <c r="DZ561" s="26"/>
      <c r="EA561" s="26"/>
      <c r="EB561" s="26"/>
      <c r="EC561" s="26"/>
      <c r="ED561" s="26"/>
      <c r="EE561" s="26"/>
      <c r="EF561" s="26"/>
      <c r="EG561" s="26"/>
      <c r="EH561" s="26"/>
      <c r="EI561" s="26"/>
      <c r="EJ561" s="26"/>
      <c r="EK561" s="26"/>
      <c r="EL561" s="26"/>
      <c r="EM561" s="26"/>
      <c r="EN561" s="26"/>
      <c r="EO561" s="26"/>
      <c r="EP561" s="26"/>
      <c r="EQ561" s="26"/>
      <c r="ER561" s="26"/>
      <c r="ES561" s="26"/>
      <c r="ET561" s="26"/>
      <c r="EU561" s="26"/>
      <c r="EV561" s="26"/>
      <c r="EW561" s="26"/>
      <c r="EX561" s="26"/>
      <c r="EY561" s="26"/>
      <c r="EZ561" s="26"/>
      <c r="FA561" s="26"/>
      <c r="FB561" s="26"/>
      <c r="FC561" s="26"/>
      <c r="FD561" s="26"/>
      <c r="FE561" s="26"/>
      <c r="FF561" s="26"/>
      <c r="FG561" s="26"/>
      <c r="FH561" s="26"/>
      <c r="FI561" s="26"/>
      <c r="FJ561" s="26"/>
      <c r="FK561" s="26"/>
      <c r="FL561" s="26"/>
      <c r="FM561" s="26"/>
      <c r="FN561" s="26"/>
      <c r="FO561" s="26"/>
      <c r="FP561" s="26"/>
      <c r="FQ561" s="26"/>
      <c r="FR561" s="26"/>
      <c r="FS561" s="26"/>
      <c r="FT561" s="26"/>
      <c r="FU561" s="26"/>
      <c r="FV561" s="26"/>
      <c r="FW561" s="26"/>
      <c r="FX561" s="26"/>
      <c r="FY561" s="26"/>
      <c r="FZ561" s="26"/>
      <c r="GA561" s="26"/>
      <c r="GB561" s="26"/>
      <c r="GC561" s="26"/>
      <c r="GD561" s="26"/>
      <c r="GE561" s="26"/>
      <c r="GF561" s="26"/>
      <c r="GG561" s="26"/>
      <c r="GH561" s="26"/>
      <c r="GI561" s="26"/>
      <c r="GJ561" s="26"/>
      <c r="GK561" s="26"/>
      <c r="GL561" s="26"/>
      <c r="GM561" s="26"/>
      <c r="GN561" s="26"/>
      <c r="GO561" s="26"/>
      <c r="GP561" s="26"/>
      <c r="GQ561" s="26"/>
      <c r="GR561" s="26"/>
      <c r="GS561" s="26"/>
      <c r="GT561" s="26"/>
    </row>
    <row r="562" spans="1:202"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c r="DQ562" s="26"/>
      <c r="DR562" s="26"/>
      <c r="DS562" s="26"/>
      <c r="DT562" s="26"/>
      <c r="DU562" s="26"/>
      <c r="DV562" s="26"/>
      <c r="DW562" s="26"/>
      <c r="DX562" s="26"/>
      <c r="DY562" s="26"/>
      <c r="DZ562" s="26"/>
      <c r="EA562" s="26"/>
      <c r="EB562" s="26"/>
      <c r="EC562" s="26"/>
      <c r="ED562" s="26"/>
      <c r="EE562" s="26"/>
      <c r="EF562" s="26"/>
      <c r="EG562" s="26"/>
      <c r="EH562" s="26"/>
      <c r="EI562" s="26"/>
      <c r="EJ562" s="26"/>
      <c r="EK562" s="26"/>
      <c r="EL562" s="26"/>
      <c r="EM562" s="26"/>
      <c r="EN562" s="26"/>
      <c r="EO562" s="26"/>
      <c r="EP562" s="26"/>
      <c r="EQ562" s="26"/>
      <c r="ER562" s="26"/>
      <c r="ES562" s="26"/>
      <c r="ET562" s="26"/>
      <c r="EU562" s="26"/>
      <c r="EV562" s="26"/>
      <c r="EW562" s="26"/>
      <c r="EX562" s="26"/>
      <c r="EY562" s="26"/>
      <c r="EZ562" s="26"/>
      <c r="FA562" s="26"/>
      <c r="FB562" s="26"/>
      <c r="FC562" s="26"/>
      <c r="FD562" s="26"/>
      <c r="FE562" s="26"/>
      <c r="FF562" s="26"/>
      <c r="FG562" s="26"/>
      <c r="FH562" s="26"/>
      <c r="FI562" s="26"/>
      <c r="FJ562" s="26"/>
      <c r="FK562" s="26"/>
      <c r="FL562" s="26"/>
      <c r="FM562" s="26"/>
      <c r="FN562" s="26"/>
      <c r="FO562" s="26"/>
      <c r="FP562" s="26"/>
      <c r="FQ562" s="26"/>
      <c r="FR562" s="26"/>
      <c r="FS562" s="26"/>
      <c r="FT562" s="26"/>
      <c r="FU562" s="26"/>
      <c r="FV562" s="26"/>
      <c r="FW562" s="26"/>
      <c r="FX562" s="26"/>
      <c r="FY562" s="26"/>
      <c r="FZ562" s="26"/>
      <c r="GA562" s="26"/>
      <c r="GB562" s="26"/>
      <c r="GC562" s="26"/>
      <c r="GD562" s="26"/>
      <c r="GE562" s="26"/>
      <c r="GF562" s="26"/>
      <c r="GG562" s="26"/>
      <c r="GH562" s="26"/>
      <c r="GI562" s="26"/>
      <c r="GJ562" s="26"/>
      <c r="GK562" s="26"/>
      <c r="GL562" s="26"/>
      <c r="GM562" s="26"/>
      <c r="GN562" s="26"/>
      <c r="GO562" s="26"/>
      <c r="GP562" s="26"/>
      <c r="GQ562" s="26"/>
      <c r="GR562" s="26"/>
      <c r="GS562" s="26"/>
      <c r="GT562" s="26"/>
    </row>
    <row r="563" spans="1:202"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c r="DQ563" s="26"/>
      <c r="DR563" s="26"/>
      <c r="DS563" s="26"/>
      <c r="DT563" s="26"/>
      <c r="DU563" s="26"/>
      <c r="DV563" s="26"/>
      <c r="DW563" s="26"/>
      <c r="DX563" s="26"/>
      <c r="DY563" s="26"/>
      <c r="DZ563" s="26"/>
      <c r="EA563" s="26"/>
      <c r="EB563" s="26"/>
      <c r="EC563" s="26"/>
      <c r="ED563" s="26"/>
      <c r="EE563" s="26"/>
      <c r="EF563" s="26"/>
      <c r="EG563" s="26"/>
      <c r="EH563" s="26"/>
      <c r="EI563" s="26"/>
      <c r="EJ563" s="26"/>
      <c r="EK563" s="26"/>
      <c r="EL563" s="26"/>
      <c r="EM563" s="26"/>
      <c r="EN563" s="26"/>
      <c r="EO563" s="26"/>
      <c r="EP563" s="26"/>
      <c r="EQ563" s="26"/>
      <c r="ER563" s="26"/>
      <c r="ES563" s="26"/>
      <c r="ET563" s="26"/>
      <c r="EU563" s="26"/>
      <c r="EV563" s="26"/>
      <c r="EW563" s="26"/>
      <c r="EX563" s="26"/>
      <c r="EY563" s="26"/>
      <c r="EZ563" s="26"/>
      <c r="FA563" s="26"/>
      <c r="FB563" s="26"/>
      <c r="FC563" s="26"/>
      <c r="FD563" s="26"/>
      <c r="FE563" s="26"/>
      <c r="FF563" s="26"/>
      <c r="FG563" s="26"/>
      <c r="FH563" s="26"/>
      <c r="FI563" s="26"/>
      <c r="FJ563" s="26"/>
      <c r="FK563" s="26"/>
      <c r="FL563" s="26"/>
      <c r="FM563" s="26"/>
      <c r="FN563" s="26"/>
      <c r="FO563" s="26"/>
      <c r="FP563" s="26"/>
      <c r="FQ563" s="26"/>
      <c r="FR563" s="26"/>
      <c r="FS563" s="26"/>
      <c r="FT563" s="26"/>
      <c r="FU563" s="26"/>
      <c r="FV563" s="26"/>
      <c r="FW563" s="26"/>
      <c r="FX563" s="26"/>
      <c r="FY563" s="26"/>
      <c r="FZ563" s="26"/>
      <c r="GA563" s="26"/>
      <c r="GB563" s="26"/>
      <c r="GC563" s="26"/>
      <c r="GD563" s="26"/>
      <c r="GE563" s="26"/>
      <c r="GF563" s="26"/>
      <c r="GG563" s="26"/>
      <c r="GH563" s="26"/>
      <c r="GI563" s="26"/>
      <c r="GJ563" s="26"/>
      <c r="GK563" s="26"/>
      <c r="GL563" s="26"/>
      <c r="GM563" s="26"/>
      <c r="GN563" s="26"/>
      <c r="GO563" s="26"/>
      <c r="GP563" s="26"/>
      <c r="GQ563" s="26"/>
      <c r="GR563" s="26"/>
      <c r="GS563" s="26"/>
      <c r="GT563" s="26"/>
    </row>
    <row r="564" spans="1:202"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c r="DQ564" s="26"/>
      <c r="DR564" s="26"/>
      <c r="DS564" s="26"/>
      <c r="DT564" s="26"/>
      <c r="DU564" s="26"/>
      <c r="DV564" s="26"/>
      <c r="DW564" s="26"/>
      <c r="DX564" s="26"/>
      <c r="DY564" s="26"/>
      <c r="DZ564" s="26"/>
      <c r="EA564" s="26"/>
      <c r="EB564" s="26"/>
      <c r="EC564" s="26"/>
      <c r="ED564" s="26"/>
      <c r="EE564" s="26"/>
      <c r="EF564" s="26"/>
      <c r="EG564" s="26"/>
      <c r="EH564" s="26"/>
      <c r="EI564" s="26"/>
      <c r="EJ564" s="26"/>
      <c r="EK564" s="26"/>
      <c r="EL564" s="26"/>
      <c r="EM564" s="26"/>
      <c r="EN564" s="26"/>
      <c r="EO564" s="26"/>
      <c r="EP564" s="26"/>
      <c r="EQ564" s="26"/>
      <c r="ER564" s="26"/>
      <c r="ES564" s="26"/>
      <c r="ET564" s="26"/>
      <c r="EU564" s="26"/>
      <c r="EV564" s="26"/>
      <c r="EW564" s="26"/>
      <c r="EX564" s="26"/>
      <c r="EY564" s="26"/>
      <c r="EZ564" s="26"/>
      <c r="FA564" s="26"/>
      <c r="FB564" s="26"/>
      <c r="FC564" s="26"/>
      <c r="FD564" s="26"/>
      <c r="FE564" s="26"/>
      <c r="FF564" s="26"/>
      <c r="FG564" s="26"/>
      <c r="FH564" s="26"/>
      <c r="FI564" s="26"/>
      <c r="FJ564" s="26"/>
      <c r="FK564" s="26"/>
      <c r="FL564" s="26"/>
      <c r="FM564" s="26"/>
      <c r="FN564" s="26"/>
      <c r="FO564" s="26"/>
      <c r="FP564" s="26"/>
      <c r="FQ564" s="26"/>
      <c r="FR564" s="26"/>
      <c r="FS564" s="26"/>
      <c r="FT564" s="26"/>
      <c r="FU564" s="26"/>
      <c r="FV564" s="26"/>
      <c r="FW564" s="26"/>
      <c r="FX564" s="26"/>
      <c r="FY564" s="26"/>
      <c r="FZ564" s="26"/>
      <c r="GA564" s="26"/>
      <c r="GB564" s="26"/>
      <c r="GC564" s="26"/>
      <c r="GD564" s="26"/>
      <c r="GE564" s="26"/>
      <c r="GF564" s="26"/>
      <c r="GG564" s="26"/>
      <c r="GH564" s="26"/>
      <c r="GI564" s="26"/>
      <c r="GJ564" s="26"/>
      <c r="GK564" s="26"/>
      <c r="GL564" s="26"/>
      <c r="GM564" s="26"/>
      <c r="GN564" s="26"/>
      <c r="GO564" s="26"/>
      <c r="GP564" s="26"/>
      <c r="GQ564" s="26"/>
      <c r="GR564" s="26"/>
      <c r="GS564" s="26"/>
      <c r="GT564" s="26"/>
    </row>
    <row r="565" spans="1:202"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c r="DQ565" s="26"/>
      <c r="DR565" s="26"/>
      <c r="DS565" s="26"/>
      <c r="DT565" s="26"/>
      <c r="DU565" s="26"/>
      <c r="DV565" s="26"/>
      <c r="DW565" s="26"/>
      <c r="DX565" s="26"/>
      <c r="DY565" s="26"/>
      <c r="DZ565" s="26"/>
      <c r="EA565" s="26"/>
      <c r="EB565" s="26"/>
      <c r="EC565" s="26"/>
      <c r="ED565" s="26"/>
      <c r="EE565" s="26"/>
      <c r="EF565" s="26"/>
      <c r="EG565" s="26"/>
      <c r="EH565" s="26"/>
      <c r="EI565" s="26"/>
      <c r="EJ565" s="26"/>
      <c r="EK565" s="26"/>
      <c r="EL565" s="26"/>
      <c r="EM565" s="26"/>
      <c r="EN565" s="26"/>
      <c r="EO565" s="26"/>
      <c r="EP565" s="26"/>
      <c r="EQ565" s="26"/>
      <c r="ER565" s="26"/>
      <c r="ES565" s="26"/>
      <c r="ET565" s="26"/>
      <c r="EU565" s="26"/>
      <c r="EV565" s="26"/>
      <c r="EW565" s="26"/>
      <c r="EX565" s="26"/>
      <c r="EY565" s="26"/>
      <c r="EZ565" s="26"/>
      <c r="FA565" s="26"/>
      <c r="FB565" s="26"/>
      <c r="FC565" s="26"/>
      <c r="FD565" s="26"/>
      <c r="FE565" s="26"/>
      <c r="FF565" s="26"/>
      <c r="FG565" s="26"/>
      <c r="FH565" s="26"/>
      <c r="FI565" s="26"/>
      <c r="FJ565" s="26"/>
      <c r="FK565" s="26"/>
      <c r="FL565" s="26"/>
      <c r="FM565" s="26"/>
      <c r="FN565" s="26"/>
      <c r="FO565" s="26"/>
      <c r="FP565" s="26"/>
      <c r="FQ565" s="26"/>
      <c r="FR565" s="26"/>
      <c r="FS565" s="26"/>
      <c r="FT565" s="26"/>
      <c r="FU565" s="26"/>
      <c r="FV565" s="26"/>
      <c r="FW565" s="26"/>
      <c r="FX565" s="26"/>
      <c r="FY565" s="26"/>
      <c r="FZ565" s="26"/>
      <c r="GA565" s="26"/>
      <c r="GB565" s="26"/>
      <c r="GC565" s="26"/>
      <c r="GD565" s="26"/>
      <c r="GE565" s="26"/>
      <c r="GF565" s="26"/>
      <c r="GG565" s="26"/>
      <c r="GH565" s="26"/>
      <c r="GI565" s="26"/>
      <c r="GJ565" s="26"/>
      <c r="GK565" s="26"/>
      <c r="GL565" s="26"/>
      <c r="GM565" s="26"/>
      <c r="GN565" s="26"/>
      <c r="GO565" s="26"/>
      <c r="GP565" s="26"/>
      <c r="GQ565" s="26"/>
      <c r="GR565" s="26"/>
      <c r="GS565" s="26"/>
      <c r="GT565" s="26"/>
    </row>
    <row r="566" spans="1:202"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c r="DQ566" s="26"/>
      <c r="DR566" s="26"/>
      <c r="DS566" s="26"/>
      <c r="DT566" s="26"/>
      <c r="DU566" s="26"/>
      <c r="DV566" s="26"/>
      <c r="DW566" s="26"/>
      <c r="DX566" s="26"/>
      <c r="DY566" s="26"/>
      <c r="DZ566" s="26"/>
      <c r="EA566" s="26"/>
      <c r="EB566" s="26"/>
      <c r="EC566" s="26"/>
      <c r="ED566" s="26"/>
      <c r="EE566" s="26"/>
      <c r="EF566" s="26"/>
      <c r="EG566" s="26"/>
      <c r="EH566" s="26"/>
      <c r="EI566" s="26"/>
      <c r="EJ566" s="26"/>
      <c r="EK566" s="26"/>
      <c r="EL566" s="26"/>
      <c r="EM566" s="26"/>
      <c r="EN566" s="26"/>
      <c r="EO566" s="26"/>
      <c r="EP566" s="26"/>
      <c r="EQ566" s="26"/>
      <c r="ER566" s="26"/>
      <c r="ES566" s="26"/>
      <c r="ET566" s="26"/>
      <c r="EU566" s="26"/>
      <c r="EV566" s="26"/>
      <c r="EW566" s="26"/>
      <c r="EX566" s="26"/>
      <c r="EY566" s="26"/>
      <c r="EZ566" s="26"/>
      <c r="FA566" s="26"/>
      <c r="FB566" s="26"/>
      <c r="FC566" s="26"/>
      <c r="FD566" s="26"/>
      <c r="FE566" s="26"/>
      <c r="FF566" s="26"/>
      <c r="FG566" s="26"/>
      <c r="FH566" s="26"/>
      <c r="FI566" s="26"/>
      <c r="FJ566" s="26"/>
      <c r="FK566" s="26"/>
      <c r="FL566" s="26"/>
      <c r="FM566" s="26"/>
      <c r="FN566" s="26"/>
      <c r="FO566" s="26"/>
      <c r="FP566" s="26"/>
      <c r="FQ566" s="26"/>
      <c r="FR566" s="26"/>
      <c r="FS566" s="26"/>
      <c r="FT566" s="26"/>
      <c r="FU566" s="26"/>
      <c r="FV566" s="26"/>
      <c r="FW566" s="26"/>
      <c r="FX566" s="26"/>
      <c r="FY566" s="26"/>
      <c r="FZ566" s="26"/>
      <c r="GA566" s="26"/>
      <c r="GB566" s="26"/>
      <c r="GC566" s="26"/>
      <c r="GD566" s="26"/>
      <c r="GE566" s="26"/>
      <c r="GF566" s="26"/>
      <c r="GG566" s="26"/>
      <c r="GH566" s="26"/>
      <c r="GI566" s="26"/>
      <c r="GJ566" s="26"/>
      <c r="GK566" s="26"/>
      <c r="GL566" s="26"/>
      <c r="GM566" s="26"/>
      <c r="GN566" s="26"/>
      <c r="GO566" s="26"/>
      <c r="GP566" s="26"/>
      <c r="GQ566" s="26"/>
      <c r="GR566" s="26"/>
      <c r="GS566" s="26"/>
      <c r="GT566" s="26"/>
    </row>
    <row r="567" spans="1:202"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c r="DQ567" s="26"/>
      <c r="DR567" s="26"/>
      <c r="DS567" s="26"/>
      <c r="DT567" s="26"/>
      <c r="DU567" s="26"/>
      <c r="DV567" s="26"/>
      <c r="DW567" s="26"/>
      <c r="DX567" s="26"/>
      <c r="DY567" s="26"/>
      <c r="DZ567" s="26"/>
      <c r="EA567" s="26"/>
      <c r="EB567" s="26"/>
      <c r="EC567" s="26"/>
      <c r="ED567" s="26"/>
      <c r="EE567" s="26"/>
      <c r="EF567" s="26"/>
      <c r="EG567" s="26"/>
      <c r="EH567" s="26"/>
      <c r="EI567" s="26"/>
      <c r="EJ567" s="26"/>
      <c r="EK567" s="26"/>
      <c r="EL567" s="26"/>
      <c r="EM567" s="26"/>
      <c r="EN567" s="26"/>
      <c r="EO567" s="26"/>
      <c r="EP567" s="26"/>
      <c r="EQ567" s="26"/>
      <c r="ER567" s="26"/>
      <c r="ES567" s="26"/>
      <c r="ET567" s="26"/>
      <c r="EU567" s="26"/>
      <c r="EV567" s="26"/>
      <c r="EW567" s="26"/>
      <c r="EX567" s="26"/>
      <c r="EY567" s="26"/>
      <c r="EZ567" s="26"/>
      <c r="FA567" s="26"/>
      <c r="FB567" s="26"/>
      <c r="FC567" s="26"/>
      <c r="FD567" s="26"/>
      <c r="FE567" s="26"/>
      <c r="FF567" s="26"/>
      <c r="FG567" s="26"/>
      <c r="FH567" s="26"/>
      <c r="FI567" s="26"/>
      <c r="FJ567" s="26"/>
      <c r="FK567" s="26"/>
      <c r="FL567" s="26"/>
      <c r="FM567" s="26"/>
      <c r="FN567" s="26"/>
      <c r="FO567" s="26"/>
      <c r="FP567" s="26"/>
      <c r="FQ567" s="26"/>
      <c r="FR567" s="26"/>
      <c r="FS567" s="26"/>
      <c r="FT567" s="26"/>
      <c r="FU567" s="26"/>
      <c r="FV567" s="26"/>
      <c r="FW567" s="26"/>
      <c r="FX567" s="26"/>
      <c r="FY567" s="26"/>
      <c r="FZ567" s="26"/>
      <c r="GA567" s="26"/>
      <c r="GB567" s="26"/>
      <c r="GC567" s="26"/>
      <c r="GD567" s="26"/>
      <c r="GE567" s="26"/>
      <c r="GF567" s="26"/>
      <c r="GG567" s="26"/>
      <c r="GH567" s="26"/>
      <c r="GI567" s="26"/>
      <c r="GJ567" s="26"/>
      <c r="GK567" s="26"/>
      <c r="GL567" s="26"/>
      <c r="GM567" s="26"/>
      <c r="GN567" s="26"/>
      <c r="GO567" s="26"/>
      <c r="GP567" s="26"/>
      <c r="GQ567" s="26"/>
      <c r="GR567" s="26"/>
      <c r="GS567" s="26"/>
      <c r="GT567" s="26"/>
    </row>
    <row r="568" spans="1:202"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c r="DQ568" s="26"/>
      <c r="DR568" s="26"/>
      <c r="DS568" s="26"/>
      <c r="DT568" s="26"/>
      <c r="DU568" s="26"/>
      <c r="DV568" s="26"/>
      <c r="DW568" s="26"/>
      <c r="DX568" s="26"/>
      <c r="DY568" s="26"/>
      <c r="DZ568" s="26"/>
      <c r="EA568" s="26"/>
      <c r="EB568" s="26"/>
      <c r="EC568" s="26"/>
      <c r="ED568" s="26"/>
      <c r="EE568" s="26"/>
      <c r="EF568" s="26"/>
      <c r="EG568" s="26"/>
      <c r="EH568" s="26"/>
      <c r="EI568" s="26"/>
      <c r="EJ568" s="26"/>
      <c r="EK568" s="26"/>
      <c r="EL568" s="26"/>
      <c r="EM568" s="26"/>
      <c r="EN568" s="26"/>
      <c r="EO568" s="26"/>
      <c r="EP568" s="26"/>
      <c r="EQ568" s="26"/>
      <c r="ER568" s="26"/>
      <c r="ES568" s="26"/>
      <c r="ET568" s="26"/>
      <c r="EU568" s="26"/>
      <c r="EV568" s="26"/>
      <c r="EW568" s="26"/>
      <c r="EX568" s="26"/>
      <c r="EY568" s="26"/>
      <c r="EZ568" s="26"/>
      <c r="FA568" s="26"/>
      <c r="FB568" s="26"/>
      <c r="FC568" s="26"/>
      <c r="FD568" s="26"/>
      <c r="FE568" s="26"/>
      <c r="FF568" s="26"/>
      <c r="FG568" s="26"/>
      <c r="FH568" s="26"/>
      <c r="FI568" s="26"/>
      <c r="FJ568" s="26"/>
      <c r="FK568" s="26"/>
      <c r="FL568" s="26"/>
      <c r="FM568" s="26"/>
      <c r="FN568" s="26"/>
      <c r="FO568" s="26"/>
      <c r="FP568" s="26"/>
      <c r="FQ568" s="26"/>
      <c r="FR568" s="26"/>
      <c r="FS568" s="26"/>
      <c r="FT568" s="26"/>
      <c r="FU568" s="26"/>
      <c r="FV568" s="26"/>
      <c r="FW568" s="26"/>
      <c r="FX568" s="26"/>
      <c r="FY568" s="26"/>
      <c r="FZ568" s="26"/>
      <c r="GA568" s="26"/>
      <c r="GB568" s="26"/>
      <c r="GC568" s="26"/>
      <c r="GD568" s="26"/>
      <c r="GE568" s="26"/>
      <c r="GF568" s="26"/>
      <c r="GG568" s="26"/>
      <c r="GH568" s="26"/>
      <c r="GI568" s="26"/>
      <c r="GJ568" s="26"/>
      <c r="GK568" s="26"/>
      <c r="GL568" s="26"/>
      <c r="GM568" s="26"/>
      <c r="GN568" s="26"/>
      <c r="GO568" s="26"/>
      <c r="GP568" s="26"/>
      <c r="GQ568" s="26"/>
      <c r="GR568" s="26"/>
      <c r="GS568" s="26"/>
      <c r="GT568" s="26"/>
    </row>
    <row r="569" spans="1:202"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c r="DQ569" s="26"/>
      <c r="DR569" s="26"/>
      <c r="DS569" s="26"/>
      <c r="DT569" s="26"/>
      <c r="DU569" s="26"/>
      <c r="DV569" s="26"/>
      <c r="DW569" s="26"/>
      <c r="DX569" s="26"/>
      <c r="DY569" s="26"/>
      <c r="DZ569" s="26"/>
      <c r="EA569" s="26"/>
      <c r="EB569" s="26"/>
      <c r="EC569" s="26"/>
      <c r="ED569" s="26"/>
      <c r="EE569" s="26"/>
      <c r="EF569" s="26"/>
      <c r="EG569" s="26"/>
      <c r="EH569" s="26"/>
      <c r="EI569" s="26"/>
      <c r="EJ569" s="26"/>
      <c r="EK569" s="26"/>
      <c r="EL569" s="26"/>
      <c r="EM569" s="26"/>
      <c r="EN569" s="26"/>
      <c r="EO569" s="26"/>
      <c r="EP569" s="26"/>
      <c r="EQ569" s="26"/>
      <c r="ER569" s="26"/>
      <c r="ES569" s="26"/>
      <c r="ET569" s="26"/>
      <c r="EU569" s="26"/>
      <c r="EV569" s="26"/>
      <c r="EW569" s="26"/>
      <c r="EX569" s="26"/>
      <c r="EY569" s="26"/>
      <c r="EZ569" s="26"/>
      <c r="FA569" s="26"/>
      <c r="FB569" s="26"/>
      <c r="FC569" s="26"/>
      <c r="FD569" s="26"/>
      <c r="FE569" s="26"/>
      <c r="FF569" s="26"/>
      <c r="FG569" s="26"/>
      <c r="FH569" s="26"/>
      <c r="FI569" s="26"/>
      <c r="FJ569" s="26"/>
      <c r="FK569" s="26"/>
      <c r="FL569" s="26"/>
      <c r="FM569" s="26"/>
      <c r="FN569" s="26"/>
      <c r="FO569" s="26"/>
      <c r="FP569" s="26"/>
      <c r="FQ569" s="26"/>
      <c r="FR569" s="26"/>
      <c r="FS569" s="26"/>
      <c r="FT569" s="26"/>
      <c r="FU569" s="26"/>
      <c r="FV569" s="26"/>
      <c r="FW569" s="26"/>
      <c r="FX569" s="26"/>
      <c r="FY569" s="26"/>
      <c r="FZ569" s="26"/>
      <c r="GA569" s="26"/>
      <c r="GB569" s="26"/>
      <c r="GC569" s="26"/>
      <c r="GD569" s="26"/>
      <c r="GE569" s="26"/>
      <c r="GF569" s="26"/>
      <c r="GG569" s="26"/>
      <c r="GH569" s="26"/>
      <c r="GI569" s="26"/>
      <c r="GJ569" s="26"/>
      <c r="GK569" s="26"/>
      <c r="GL569" s="26"/>
      <c r="GM569" s="26"/>
      <c r="GN569" s="26"/>
      <c r="GO569" s="26"/>
      <c r="GP569" s="26"/>
      <c r="GQ569" s="26"/>
      <c r="GR569" s="26"/>
      <c r="GS569" s="26"/>
      <c r="GT569" s="26"/>
    </row>
    <row r="570" spans="1:202"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c r="DQ570" s="26"/>
      <c r="DR570" s="26"/>
      <c r="DS570" s="26"/>
      <c r="DT570" s="26"/>
      <c r="DU570" s="26"/>
      <c r="DV570" s="26"/>
      <c r="DW570" s="26"/>
      <c r="DX570" s="26"/>
      <c r="DY570" s="26"/>
      <c r="DZ570" s="26"/>
      <c r="EA570" s="26"/>
      <c r="EB570" s="26"/>
      <c r="EC570" s="26"/>
      <c r="ED570" s="26"/>
      <c r="EE570" s="26"/>
      <c r="EF570" s="26"/>
      <c r="EG570" s="26"/>
      <c r="EH570" s="26"/>
      <c r="EI570" s="26"/>
      <c r="EJ570" s="26"/>
      <c r="EK570" s="26"/>
      <c r="EL570" s="26"/>
      <c r="EM570" s="26"/>
      <c r="EN570" s="26"/>
      <c r="EO570" s="26"/>
      <c r="EP570" s="26"/>
      <c r="EQ570" s="26"/>
      <c r="ER570" s="26"/>
      <c r="ES570" s="26"/>
      <c r="ET570" s="26"/>
      <c r="EU570" s="26"/>
      <c r="EV570" s="26"/>
      <c r="EW570" s="26"/>
      <c r="EX570" s="26"/>
      <c r="EY570" s="26"/>
      <c r="EZ570" s="26"/>
      <c r="FA570" s="26"/>
      <c r="FB570" s="26"/>
      <c r="FC570" s="26"/>
      <c r="FD570" s="26"/>
      <c r="FE570" s="26"/>
      <c r="FF570" s="26"/>
      <c r="FG570" s="26"/>
      <c r="FH570" s="26"/>
      <c r="FI570" s="26"/>
      <c r="FJ570" s="26"/>
      <c r="FK570" s="26"/>
      <c r="FL570" s="26"/>
      <c r="FM570" s="26"/>
      <c r="FN570" s="26"/>
      <c r="FO570" s="26"/>
      <c r="FP570" s="26"/>
      <c r="FQ570" s="26"/>
      <c r="FR570" s="26"/>
      <c r="FS570" s="26"/>
      <c r="FT570" s="26"/>
      <c r="FU570" s="26"/>
      <c r="FV570" s="26"/>
      <c r="FW570" s="26"/>
      <c r="FX570" s="26"/>
      <c r="FY570" s="26"/>
      <c r="FZ570" s="26"/>
      <c r="GA570" s="26"/>
      <c r="GB570" s="26"/>
      <c r="GC570" s="26"/>
      <c r="GD570" s="26"/>
      <c r="GE570" s="26"/>
      <c r="GF570" s="26"/>
      <c r="GG570" s="26"/>
      <c r="GH570" s="26"/>
      <c r="GI570" s="26"/>
      <c r="GJ570" s="26"/>
      <c r="GK570" s="26"/>
      <c r="GL570" s="26"/>
      <c r="GM570" s="26"/>
      <c r="GN570" s="26"/>
      <c r="GO570" s="26"/>
      <c r="GP570" s="26"/>
      <c r="GQ570" s="26"/>
      <c r="GR570" s="26"/>
      <c r="GS570" s="26"/>
      <c r="GT570" s="26"/>
    </row>
    <row r="571" spans="1:202"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c r="DQ571" s="26"/>
      <c r="DR571" s="26"/>
      <c r="DS571" s="26"/>
      <c r="DT571" s="26"/>
      <c r="DU571" s="26"/>
      <c r="DV571" s="26"/>
      <c r="DW571" s="26"/>
      <c r="DX571" s="26"/>
      <c r="DY571" s="26"/>
      <c r="DZ571" s="26"/>
      <c r="EA571" s="26"/>
      <c r="EB571" s="26"/>
      <c r="EC571" s="26"/>
      <c r="ED571" s="26"/>
      <c r="EE571" s="26"/>
      <c r="EF571" s="26"/>
      <c r="EG571" s="26"/>
      <c r="EH571" s="26"/>
      <c r="EI571" s="26"/>
      <c r="EJ571" s="26"/>
      <c r="EK571" s="26"/>
      <c r="EL571" s="26"/>
      <c r="EM571" s="26"/>
      <c r="EN571" s="26"/>
      <c r="EO571" s="26"/>
      <c r="EP571" s="26"/>
      <c r="EQ571" s="26"/>
      <c r="ER571" s="26"/>
      <c r="ES571" s="26"/>
      <c r="ET571" s="26"/>
      <c r="EU571" s="26"/>
      <c r="EV571" s="26"/>
      <c r="EW571" s="26"/>
      <c r="EX571" s="26"/>
      <c r="EY571" s="26"/>
      <c r="EZ571" s="26"/>
      <c r="FA571" s="26"/>
      <c r="FB571" s="26"/>
      <c r="FC571" s="26"/>
      <c r="FD571" s="26"/>
      <c r="FE571" s="26"/>
      <c r="FF571" s="26"/>
      <c r="FG571" s="26"/>
      <c r="FH571" s="26"/>
      <c r="FI571" s="26"/>
      <c r="FJ571" s="26"/>
      <c r="FK571" s="26"/>
      <c r="FL571" s="26"/>
      <c r="FM571" s="26"/>
      <c r="FN571" s="26"/>
      <c r="FO571" s="26"/>
      <c r="FP571" s="26"/>
      <c r="FQ571" s="26"/>
      <c r="FR571" s="26"/>
      <c r="FS571" s="26"/>
      <c r="FT571" s="26"/>
      <c r="FU571" s="26"/>
      <c r="FV571" s="26"/>
      <c r="FW571" s="26"/>
      <c r="FX571" s="26"/>
      <c r="FY571" s="26"/>
      <c r="FZ571" s="26"/>
      <c r="GA571" s="26"/>
      <c r="GB571" s="26"/>
      <c r="GC571" s="26"/>
      <c r="GD571" s="26"/>
      <c r="GE571" s="26"/>
      <c r="GF571" s="26"/>
      <c r="GG571" s="26"/>
      <c r="GH571" s="26"/>
      <c r="GI571" s="26"/>
      <c r="GJ571" s="26"/>
      <c r="GK571" s="26"/>
      <c r="GL571" s="26"/>
      <c r="GM571" s="26"/>
      <c r="GN571" s="26"/>
      <c r="GO571" s="26"/>
      <c r="GP571" s="26"/>
      <c r="GQ571" s="26"/>
      <c r="GR571" s="26"/>
      <c r="GS571" s="26"/>
      <c r="GT571" s="26"/>
    </row>
    <row r="572" spans="1:202"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c r="DQ572" s="26"/>
      <c r="DR572" s="26"/>
      <c r="DS572" s="26"/>
      <c r="DT572" s="26"/>
      <c r="DU572" s="26"/>
      <c r="DV572" s="26"/>
      <c r="DW572" s="26"/>
      <c r="DX572" s="26"/>
      <c r="DY572" s="26"/>
      <c r="DZ572" s="26"/>
      <c r="EA572" s="26"/>
      <c r="EB572" s="26"/>
      <c r="EC572" s="26"/>
      <c r="ED572" s="26"/>
      <c r="EE572" s="26"/>
      <c r="EF572" s="26"/>
      <c r="EG572" s="26"/>
      <c r="EH572" s="26"/>
      <c r="EI572" s="26"/>
      <c r="EJ572" s="26"/>
      <c r="EK572" s="26"/>
      <c r="EL572" s="26"/>
      <c r="EM572" s="26"/>
      <c r="EN572" s="26"/>
      <c r="EO572" s="26"/>
      <c r="EP572" s="26"/>
      <c r="EQ572" s="26"/>
      <c r="ER572" s="26"/>
      <c r="ES572" s="26"/>
      <c r="ET572" s="26"/>
      <c r="EU572" s="26"/>
      <c r="EV572" s="26"/>
      <c r="EW572" s="26"/>
      <c r="EX572" s="26"/>
      <c r="EY572" s="26"/>
      <c r="EZ572" s="26"/>
      <c r="FA572" s="26"/>
      <c r="FB572" s="26"/>
      <c r="FC572" s="26"/>
      <c r="FD572" s="26"/>
      <c r="FE572" s="26"/>
      <c r="FF572" s="26"/>
      <c r="FG572" s="26"/>
      <c r="FH572" s="26"/>
      <c r="FI572" s="26"/>
      <c r="FJ572" s="26"/>
      <c r="FK572" s="26"/>
      <c r="FL572" s="26"/>
      <c r="FM572" s="26"/>
      <c r="FN572" s="26"/>
      <c r="FO572" s="26"/>
      <c r="FP572" s="26"/>
      <c r="FQ572" s="26"/>
      <c r="FR572" s="26"/>
      <c r="FS572" s="26"/>
      <c r="FT572" s="26"/>
      <c r="FU572" s="26"/>
      <c r="FV572" s="26"/>
      <c r="FW572" s="26"/>
      <c r="FX572" s="26"/>
      <c r="FY572" s="26"/>
      <c r="FZ572" s="26"/>
      <c r="GA572" s="26"/>
      <c r="GB572" s="26"/>
      <c r="GC572" s="26"/>
      <c r="GD572" s="26"/>
      <c r="GE572" s="26"/>
      <c r="GF572" s="26"/>
      <c r="GG572" s="26"/>
      <c r="GH572" s="26"/>
      <c r="GI572" s="26"/>
      <c r="GJ572" s="26"/>
      <c r="GK572" s="26"/>
      <c r="GL572" s="26"/>
      <c r="GM572" s="26"/>
      <c r="GN572" s="26"/>
      <c r="GO572" s="26"/>
      <c r="GP572" s="26"/>
      <c r="GQ572" s="26"/>
      <c r="GR572" s="26"/>
      <c r="GS572" s="26"/>
      <c r="GT572" s="26"/>
    </row>
    <row r="573" spans="1:202"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c r="DQ573" s="26"/>
      <c r="DR573" s="26"/>
      <c r="DS573" s="26"/>
      <c r="DT573" s="26"/>
      <c r="DU573" s="26"/>
      <c r="DV573" s="26"/>
      <c r="DW573" s="26"/>
      <c r="DX573" s="26"/>
      <c r="DY573" s="26"/>
      <c r="DZ573" s="26"/>
      <c r="EA573" s="26"/>
      <c r="EB573" s="26"/>
      <c r="EC573" s="26"/>
      <c r="ED573" s="26"/>
      <c r="EE573" s="26"/>
      <c r="EF573" s="26"/>
      <c r="EG573" s="26"/>
      <c r="EH573" s="26"/>
      <c r="EI573" s="26"/>
      <c r="EJ573" s="26"/>
      <c r="EK573" s="26"/>
      <c r="EL573" s="26"/>
      <c r="EM573" s="26"/>
      <c r="EN573" s="26"/>
      <c r="EO573" s="26"/>
      <c r="EP573" s="26"/>
      <c r="EQ573" s="26"/>
      <c r="ER573" s="26"/>
      <c r="ES573" s="26"/>
      <c r="ET573" s="26"/>
      <c r="EU573" s="26"/>
      <c r="EV573" s="26"/>
      <c r="EW573" s="26"/>
      <c r="EX573" s="26"/>
      <c r="EY573" s="26"/>
      <c r="EZ573" s="26"/>
      <c r="FA573" s="26"/>
      <c r="FB573" s="26"/>
      <c r="FC573" s="26"/>
      <c r="FD573" s="26"/>
      <c r="FE573" s="26"/>
      <c r="FF573" s="26"/>
      <c r="FG573" s="26"/>
      <c r="FH573" s="26"/>
      <c r="FI573" s="26"/>
      <c r="FJ573" s="26"/>
      <c r="FK573" s="26"/>
      <c r="FL573" s="26"/>
      <c r="FM573" s="26"/>
      <c r="FN573" s="26"/>
      <c r="FO573" s="26"/>
      <c r="FP573" s="26"/>
      <c r="FQ573" s="26"/>
      <c r="FR573" s="26"/>
      <c r="FS573" s="26"/>
      <c r="FT573" s="26"/>
      <c r="FU573" s="26"/>
      <c r="FV573" s="26"/>
      <c r="FW573" s="26"/>
      <c r="FX573" s="26"/>
      <c r="FY573" s="26"/>
      <c r="FZ573" s="26"/>
      <c r="GA573" s="26"/>
      <c r="GB573" s="26"/>
      <c r="GC573" s="26"/>
      <c r="GD573" s="26"/>
      <c r="GE573" s="26"/>
      <c r="GF573" s="26"/>
      <c r="GG573" s="26"/>
      <c r="GH573" s="26"/>
      <c r="GI573" s="26"/>
      <c r="GJ573" s="26"/>
      <c r="GK573" s="26"/>
      <c r="GL573" s="26"/>
      <c r="GM573" s="26"/>
      <c r="GN573" s="26"/>
      <c r="GO573" s="26"/>
      <c r="GP573" s="26"/>
      <c r="GQ573" s="26"/>
      <c r="GR573" s="26"/>
      <c r="GS573" s="26"/>
      <c r="GT573" s="26"/>
    </row>
    <row r="574" spans="1:202"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c r="DQ574" s="26"/>
      <c r="DR574" s="26"/>
      <c r="DS574" s="26"/>
      <c r="DT574" s="26"/>
      <c r="DU574" s="26"/>
      <c r="DV574" s="26"/>
      <c r="DW574" s="26"/>
      <c r="DX574" s="26"/>
      <c r="DY574" s="26"/>
      <c r="DZ574" s="26"/>
      <c r="EA574" s="26"/>
      <c r="EB574" s="26"/>
      <c r="EC574" s="26"/>
      <c r="ED574" s="26"/>
      <c r="EE574" s="26"/>
      <c r="EF574" s="26"/>
      <c r="EG574" s="26"/>
      <c r="EH574" s="26"/>
      <c r="EI574" s="26"/>
      <c r="EJ574" s="26"/>
      <c r="EK574" s="26"/>
      <c r="EL574" s="26"/>
      <c r="EM574" s="26"/>
      <c r="EN574" s="26"/>
      <c r="EO574" s="26"/>
      <c r="EP574" s="26"/>
      <c r="EQ574" s="26"/>
      <c r="ER574" s="26"/>
      <c r="ES574" s="26"/>
      <c r="ET574" s="26"/>
      <c r="EU574" s="26"/>
      <c r="EV574" s="26"/>
      <c r="EW574" s="26"/>
      <c r="EX574" s="26"/>
      <c r="EY574" s="26"/>
      <c r="EZ574" s="26"/>
      <c r="FA574" s="26"/>
      <c r="FB574" s="26"/>
      <c r="FC574" s="26"/>
      <c r="FD574" s="26"/>
      <c r="FE574" s="26"/>
      <c r="FF574" s="26"/>
      <c r="FG574" s="26"/>
      <c r="FH574" s="26"/>
      <c r="FI574" s="26"/>
      <c r="FJ574" s="26"/>
      <c r="FK574" s="26"/>
      <c r="FL574" s="26"/>
      <c r="FM574" s="26"/>
      <c r="FN574" s="26"/>
      <c r="FO574" s="26"/>
      <c r="FP574" s="26"/>
      <c r="FQ574" s="26"/>
      <c r="FR574" s="26"/>
      <c r="FS574" s="26"/>
      <c r="FT574" s="26"/>
      <c r="FU574" s="26"/>
      <c r="FV574" s="26"/>
      <c r="FW574" s="26"/>
      <c r="FX574" s="26"/>
      <c r="FY574" s="26"/>
      <c r="FZ574" s="26"/>
      <c r="GA574" s="26"/>
      <c r="GB574" s="26"/>
      <c r="GC574" s="26"/>
      <c r="GD574" s="26"/>
      <c r="GE574" s="26"/>
      <c r="GF574" s="26"/>
      <c r="GG574" s="26"/>
      <c r="GH574" s="26"/>
      <c r="GI574" s="26"/>
      <c r="GJ574" s="26"/>
      <c r="GK574" s="26"/>
      <c r="GL574" s="26"/>
      <c r="GM574" s="26"/>
      <c r="GN574" s="26"/>
      <c r="GO574" s="26"/>
      <c r="GP574" s="26"/>
      <c r="GQ574" s="26"/>
      <c r="GR574" s="26"/>
      <c r="GS574" s="26"/>
      <c r="GT574" s="26"/>
    </row>
    <row r="575" spans="1:202"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c r="DQ575" s="26"/>
      <c r="DR575" s="26"/>
      <c r="DS575" s="26"/>
      <c r="DT575" s="26"/>
      <c r="DU575" s="26"/>
      <c r="DV575" s="26"/>
      <c r="DW575" s="26"/>
      <c r="DX575" s="26"/>
      <c r="DY575" s="26"/>
      <c r="DZ575" s="26"/>
      <c r="EA575" s="26"/>
      <c r="EB575" s="26"/>
      <c r="EC575" s="26"/>
      <c r="ED575" s="26"/>
      <c r="EE575" s="26"/>
      <c r="EF575" s="26"/>
      <c r="EG575" s="26"/>
      <c r="EH575" s="26"/>
      <c r="EI575" s="26"/>
      <c r="EJ575" s="26"/>
      <c r="EK575" s="26"/>
      <c r="EL575" s="26"/>
      <c r="EM575" s="26"/>
      <c r="EN575" s="26"/>
      <c r="EO575" s="26"/>
      <c r="EP575" s="26"/>
      <c r="EQ575" s="26"/>
      <c r="ER575" s="26"/>
      <c r="ES575" s="26"/>
      <c r="ET575" s="26"/>
      <c r="EU575" s="26"/>
      <c r="EV575" s="26"/>
      <c r="EW575" s="26"/>
      <c r="EX575" s="26"/>
      <c r="EY575" s="26"/>
      <c r="EZ575" s="26"/>
      <c r="FA575" s="26"/>
      <c r="FB575" s="26"/>
      <c r="FC575" s="26"/>
      <c r="FD575" s="26"/>
      <c r="FE575" s="26"/>
      <c r="FF575" s="26"/>
      <c r="FG575" s="26"/>
      <c r="FH575" s="26"/>
      <c r="FI575" s="26"/>
      <c r="FJ575" s="26"/>
      <c r="FK575" s="26"/>
      <c r="FL575" s="26"/>
      <c r="FM575" s="26"/>
      <c r="FN575" s="26"/>
      <c r="FO575" s="26"/>
      <c r="FP575" s="26"/>
      <c r="FQ575" s="26"/>
      <c r="FR575" s="26"/>
      <c r="FS575" s="26"/>
      <c r="FT575" s="26"/>
      <c r="FU575" s="26"/>
      <c r="FV575" s="26"/>
      <c r="FW575" s="26"/>
      <c r="FX575" s="26"/>
      <c r="FY575" s="26"/>
      <c r="FZ575" s="26"/>
      <c r="GA575" s="26"/>
      <c r="GB575" s="26"/>
      <c r="GC575" s="26"/>
      <c r="GD575" s="26"/>
      <c r="GE575" s="26"/>
      <c r="GF575" s="26"/>
      <c r="GG575" s="26"/>
      <c r="GH575" s="26"/>
      <c r="GI575" s="26"/>
      <c r="GJ575" s="26"/>
      <c r="GK575" s="26"/>
      <c r="GL575" s="26"/>
      <c r="GM575" s="26"/>
      <c r="GN575" s="26"/>
      <c r="GO575" s="26"/>
      <c r="GP575" s="26"/>
      <c r="GQ575" s="26"/>
      <c r="GR575" s="26"/>
      <c r="GS575" s="26"/>
      <c r="GT575" s="26"/>
    </row>
    <row r="576" spans="1:202"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c r="DQ576" s="26"/>
      <c r="DR576" s="26"/>
      <c r="DS576" s="26"/>
      <c r="DT576" s="26"/>
      <c r="DU576" s="26"/>
      <c r="DV576" s="26"/>
      <c r="DW576" s="26"/>
      <c r="DX576" s="26"/>
      <c r="DY576" s="26"/>
      <c r="DZ576" s="26"/>
      <c r="EA576" s="26"/>
      <c r="EB576" s="26"/>
      <c r="EC576" s="26"/>
      <c r="ED576" s="26"/>
      <c r="EE576" s="26"/>
      <c r="EF576" s="26"/>
      <c r="EG576" s="26"/>
      <c r="EH576" s="26"/>
      <c r="EI576" s="26"/>
      <c r="EJ576" s="26"/>
      <c r="EK576" s="26"/>
      <c r="EL576" s="26"/>
      <c r="EM576" s="26"/>
      <c r="EN576" s="26"/>
      <c r="EO576" s="26"/>
      <c r="EP576" s="26"/>
      <c r="EQ576" s="26"/>
      <c r="ER576" s="26"/>
      <c r="ES576" s="26"/>
      <c r="ET576" s="26"/>
      <c r="EU576" s="26"/>
      <c r="EV576" s="26"/>
      <c r="EW576" s="26"/>
      <c r="EX576" s="26"/>
      <c r="EY576" s="26"/>
      <c r="EZ576" s="26"/>
      <c r="FA576" s="26"/>
      <c r="FB576" s="26"/>
      <c r="FC576" s="26"/>
      <c r="FD576" s="26"/>
      <c r="FE576" s="26"/>
      <c r="FF576" s="26"/>
      <c r="FG576" s="26"/>
      <c r="FH576" s="26"/>
      <c r="FI576" s="26"/>
      <c r="FJ576" s="26"/>
      <c r="FK576" s="26"/>
      <c r="FL576" s="26"/>
      <c r="FM576" s="26"/>
      <c r="FN576" s="26"/>
      <c r="FO576" s="26"/>
      <c r="FP576" s="26"/>
      <c r="FQ576" s="26"/>
      <c r="FR576" s="26"/>
      <c r="FS576" s="26"/>
      <c r="FT576" s="26"/>
      <c r="FU576" s="26"/>
      <c r="FV576" s="26"/>
      <c r="FW576" s="26"/>
      <c r="FX576" s="26"/>
      <c r="FY576" s="26"/>
      <c r="FZ576" s="26"/>
      <c r="GA576" s="26"/>
      <c r="GB576" s="26"/>
      <c r="GC576" s="26"/>
      <c r="GD576" s="26"/>
      <c r="GE576" s="26"/>
      <c r="GF576" s="26"/>
      <c r="GG576" s="26"/>
      <c r="GH576" s="26"/>
      <c r="GI576" s="26"/>
      <c r="GJ576" s="26"/>
      <c r="GK576" s="26"/>
      <c r="GL576" s="26"/>
      <c r="GM576" s="26"/>
      <c r="GN576" s="26"/>
      <c r="GO576" s="26"/>
      <c r="GP576" s="26"/>
      <c r="GQ576" s="26"/>
      <c r="GR576" s="26"/>
      <c r="GS576" s="26"/>
      <c r="GT576" s="26"/>
    </row>
    <row r="577" spans="1:202"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c r="DQ577" s="26"/>
      <c r="DR577" s="26"/>
      <c r="DS577" s="26"/>
      <c r="DT577" s="26"/>
      <c r="DU577" s="26"/>
      <c r="DV577" s="26"/>
      <c r="DW577" s="26"/>
      <c r="DX577" s="26"/>
      <c r="DY577" s="26"/>
      <c r="DZ577" s="26"/>
      <c r="EA577" s="26"/>
      <c r="EB577" s="26"/>
      <c r="EC577" s="26"/>
      <c r="ED577" s="26"/>
      <c r="EE577" s="26"/>
      <c r="EF577" s="26"/>
      <c r="EG577" s="26"/>
      <c r="EH577" s="26"/>
      <c r="EI577" s="26"/>
      <c r="EJ577" s="26"/>
      <c r="EK577" s="26"/>
      <c r="EL577" s="26"/>
      <c r="EM577" s="26"/>
      <c r="EN577" s="26"/>
      <c r="EO577" s="26"/>
      <c r="EP577" s="26"/>
      <c r="EQ577" s="26"/>
      <c r="ER577" s="26"/>
      <c r="ES577" s="26"/>
      <c r="ET577" s="26"/>
      <c r="EU577" s="26"/>
      <c r="EV577" s="26"/>
      <c r="EW577" s="26"/>
      <c r="EX577" s="26"/>
      <c r="EY577" s="26"/>
      <c r="EZ577" s="26"/>
      <c r="FA577" s="26"/>
      <c r="FB577" s="26"/>
      <c r="FC577" s="26"/>
      <c r="FD577" s="26"/>
      <c r="FE577" s="26"/>
      <c r="FF577" s="26"/>
      <c r="FG577" s="26"/>
      <c r="FH577" s="26"/>
      <c r="FI577" s="26"/>
      <c r="FJ577" s="26"/>
      <c r="FK577" s="26"/>
      <c r="FL577" s="26"/>
      <c r="FM577" s="26"/>
      <c r="FN577" s="26"/>
      <c r="FO577" s="26"/>
      <c r="FP577" s="26"/>
      <c r="FQ577" s="26"/>
      <c r="FR577" s="26"/>
      <c r="FS577" s="26"/>
      <c r="FT577" s="26"/>
      <c r="FU577" s="26"/>
      <c r="FV577" s="26"/>
      <c r="FW577" s="26"/>
      <c r="FX577" s="26"/>
      <c r="FY577" s="26"/>
      <c r="FZ577" s="26"/>
      <c r="GA577" s="26"/>
      <c r="GB577" s="26"/>
      <c r="GC577" s="26"/>
      <c r="GD577" s="26"/>
      <c r="GE577" s="26"/>
      <c r="GF577" s="26"/>
      <c r="GG577" s="26"/>
      <c r="GH577" s="26"/>
      <c r="GI577" s="26"/>
      <c r="GJ577" s="26"/>
      <c r="GK577" s="26"/>
      <c r="GL577" s="26"/>
      <c r="GM577" s="26"/>
      <c r="GN577" s="26"/>
      <c r="GO577" s="26"/>
      <c r="GP577" s="26"/>
      <c r="GQ577" s="26"/>
      <c r="GR577" s="26"/>
      <c r="GS577" s="26"/>
      <c r="GT577" s="26"/>
    </row>
    <row r="578" spans="1:202"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c r="DQ578" s="26"/>
      <c r="DR578" s="26"/>
      <c r="DS578" s="26"/>
      <c r="DT578" s="26"/>
      <c r="DU578" s="26"/>
      <c r="DV578" s="26"/>
      <c r="DW578" s="26"/>
      <c r="DX578" s="26"/>
      <c r="DY578" s="26"/>
      <c r="DZ578" s="26"/>
      <c r="EA578" s="26"/>
      <c r="EB578" s="26"/>
      <c r="EC578" s="26"/>
      <c r="ED578" s="26"/>
      <c r="EE578" s="26"/>
      <c r="EF578" s="26"/>
      <c r="EG578" s="26"/>
      <c r="EH578" s="26"/>
      <c r="EI578" s="26"/>
      <c r="EJ578" s="26"/>
      <c r="EK578" s="26"/>
      <c r="EL578" s="26"/>
      <c r="EM578" s="26"/>
      <c r="EN578" s="26"/>
      <c r="EO578" s="26"/>
      <c r="EP578" s="26"/>
      <c r="EQ578" s="26"/>
      <c r="ER578" s="26"/>
      <c r="ES578" s="26"/>
      <c r="ET578" s="26"/>
      <c r="EU578" s="26"/>
      <c r="EV578" s="26"/>
      <c r="EW578" s="26"/>
      <c r="EX578" s="26"/>
      <c r="EY578" s="26"/>
      <c r="EZ578" s="26"/>
      <c r="FA578" s="26"/>
      <c r="FB578" s="26"/>
      <c r="FC578" s="26"/>
      <c r="FD578" s="26"/>
      <c r="FE578" s="26"/>
      <c r="FF578" s="26"/>
      <c r="FG578" s="26"/>
      <c r="FH578" s="26"/>
      <c r="FI578" s="26"/>
      <c r="FJ578" s="26"/>
      <c r="FK578" s="26"/>
      <c r="FL578" s="26"/>
      <c r="FM578" s="26"/>
      <c r="FN578" s="26"/>
      <c r="FO578" s="26"/>
      <c r="FP578" s="26"/>
      <c r="FQ578" s="26"/>
      <c r="FR578" s="26"/>
      <c r="FS578" s="26"/>
      <c r="FT578" s="26"/>
      <c r="FU578" s="26"/>
      <c r="FV578" s="26"/>
      <c r="FW578" s="26"/>
      <c r="FX578" s="26"/>
      <c r="FY578" s="26"/>
      <c r="FZ578" s="26"/>
      <c r="GA578" s="26"/>
      <c r="GB578" s="26"/>
      <c r="GC578" s="26"/>
      <c r="GD578" s="26"/>
      <c r="GE578" s="26"/>
      <c r="GF578" s="26"/>
      <c r="GG578" s="26"/>
      <c r="GH578" s="26"/>
      <c r="GI578" s="26"/>
      <c r="GJ578" s="26"/>
      <c r="GK578" s="26"/>
      <c r="GL578" s="26"/>
      <c r="GM578" s="26"/>
      <c r="GN578" s="26"/>
      <c r="GO578" s="26"/>
      <c r="GP578" s="26"/>
      <c r="GQ578" s="26"/>
      <c r="GR578" s="26"/>
      <c r="GS578" s="26"/>
      <c r="GT578" s="26"/>
    </row>
    <row r="579" spans="1:202"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c r="DQ579" s="26"/>
      <c r="DR579" s="26"/>
      <c r="DS579" s="26"/>
      <c r="DT579" s="26"/>
      <c r="DU579" s="26"/>
      <c r="DV579" s="26"/>
      <c r="DW579" s="26"/>
      <c r="DX579" s="26"/>
      <c r="DY579" s="26"/>
      <c r="DZ579" s="26"/>
      <c r="EA579" s="26"/>
      <c r="EB579" s="26"/>
      <c r="EC579" s="26"/>
      <c r="ED579" s="26"/>
      <c r="EE579" s="26"/>
      <c r="EF579" s="26"/>
      <c r="EG579" s="26"/>
      <c r="EH579" s="26"/>
      <c r="EI579" s="26"/>
      <c r="EJ579" s="26"/>
      <c r="EK579" s="26"/>
      <c r="EL579" s="26"/>
      <c r="EM579" s="26"/>
      <c r="EN579" s="26"/>
      <c r="EO579" s="26"/>
      <c r="EP579" s="26"/>
      <c r="EQ579" s="26"/>
      <c r="ER579" s="26"/>
      <c r="ES579" s="26"/>
      <c r="ET579" s="26"/>
      <c r="EU579" s="26"/>
      <c r="EV579" s="26"/>
      <c r="EW579" s="26"/>
      <c r="EX579" s="26"/>
      <c r="EY579" s="26"/>
      <c r="EZ579" s="26"/>
      <c r="FA579" s="26"/>
      <c r="FB579" s="26"/>
      <c r="FC579" s="26"/>
      <c r="FD579" s="26"/>
      <c r="FE579" s="26"/>
      <c r="FF579" s="26"/>
      <c r="FG579" s="26"/>
      <c r="FH579" s="26"/>
      <c r="FI579" s="26"/>
      <c r="FJ579" s="26"/>
      <c r="FK579" s="26"/>
      <c r="FL579" s="26"/>
      <c r="FM579" s="26"/>
      <c r="FN579" s="26"/>
      <c r="FO579" s="26"/>
      <c r="FP579" s="26"/>
      <c r="FQ579" s="26"/>
      <c r="FR579" s="26"/>
      <c r="FS579" s="26"/>
      <c r="FT579" s="26"/>
      <c r="FU579" s="26"/>
      <c r="FV579" s="26"/>
      <c r="FW579" s="26"/>
      <c r="FX579" s="26"/>
      <c r="FY579" s="26"/>
      <c r="FZ579" s="26"/>
      <c r="GA579" s="26"/>
      <c r="GB579" s="26"/>
      <c r="GC579" s="26"/>
      <c r="GD579" s="26"/>
      <c r="GE579" s="26"/>
      <c r="GF579" s="26"/>
      <c r="GG579" s="26"/>
      <c r="GH579" s="26"/>
      <c r="GI579" s="26"/>
      <c r="GJ579" s="26"/>
      <c r="GK579" s="26"/>
      <c r="GL579" s="26"/>
      <c r="GM579" s="26"/>
      <c r="GN579" s="26"/>
      <c r="GO579" s="26"/>
      <c r="GP579" s="26"/>
      <c r="GQ579" s="26"/>
      <c r="GR579" s="26"/>
      <c r="GS579" s="26"/>
      <c r="GT579" s="26"/>
    </row>
    <row r="580" spans="1:202"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c r="DQ580" s="26"/>
      <c r="DR580" s="26"/>
      <c r="DS580" s="26"/>
      <c r="DT580" s="26"/>
      <c r="DU580" s="26"/>
      <c r="DV580" s="26"/>
      <c r="DW580" s="26"/>
      <c r="DX580" s="26"/>
      <c r="DY580" s="26"/>
      <c r="DZ580" s="26"/>
      <c r="EA580" s="26"/>
      <c r="EB580" s="26"/>
      <c r="EC580" s="26"/>
      <c r="ED580" s="26"/>
      <c r="EE580" s="26"/>
      <c r="EF580" s="26"/>
      <c r="EG580" s="26"/>
      <c r="EH580" s="26"/>
      <c r="EI580" s="26"/>
      <c r="EJ580" s="26"/>
      <c r="EK580" s="26"/>
      <c r="EL580" s="26"/>
      <c r="EM580" s="26"/>
      <c r="EN580" s="26"/>
      <c r="EO580" s="26"/>
      <c r="EP580" s="26"/>
      <c r="EQ580" s="26"/>
      <c r="ER580" s="26"/>
      <c r="ES580" s="26"/>
      <c r="ET580" s="26"/>
      <c r="EU580" s="26"/>
      <c r="EV580" s="26"/>
      <c r="EW580" s="26"/>
      <c r="EX580" s="26"/>
      <c r="EY580" s="26"/>
      <c r="EZ580" s="26"/>
      <c r="FA580" s="26"/>
      <c r="FB580" s="26"/>
      <c r="FC580" s="26"/>
      <c r="FD580" s="26"/>
      <c r="FE580" s="26"/>
      <c r="FF580" s="26"/>
      <c r="FG580" s="26"/>
      <c r="FH580" s="26"/>
      <c r="FI580" s="26"/>
      <c r="FJ580" s="26"/>
      <c r="FK580" s="26"/>
      <c r="FL580" s="26"/>
      <c r="FM580" s="26"/>
      <c r="FN580" s="26"/>
      <c r="FO580" s="26"/>
      <c r="FP580" s="26"/>
      <c r="FQ580" s="26"/>
      <c r="FR580" s="26"/>
      <c r="FS580" s="26"/>
      <c r="FT580" s="26"/>
      <c r="FU580" s="26"/>
      <c r="FV580" s="26"/>
      <c r="FW580" s="26"/>
      <c r="FX580" s="26"/>
      <c r="FY580" s="26"/>
      <c r="FZ580" s="26"/>
      <c r="GA580" s="26"/>
      <c r="GB580" s="26"/>
      <c r="GC580" s="26"/>
      <c r="GD580" s="26"/>
      <c r="GE580" s="26"/>
      <c r="GF580" s="26"/>
      <c r="GG580" s="26"/>
      <c r="GH580" s="26"/>
      <c r="GI580" s="26"/>
      <c r="GJ580" s="26"/>
      <c r="GK580" s="26"/>
      <c r="GL580" s="26"/>
      <c r="GM580" s="26"/>
      <c r="GN580" s="26"/>
      <c r="GO580" s="26"/>
      <c r="GP580" s="26"/>
      <c r="GQ580" s="26"/>
      <c r="GR580" s="26"/>
      <c r="GS580" s="26"/>
      <c r="GT580" s="26"/>
    </row>
    <row r="581" spans="1:202"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c r="DQ581" s="26"/>
      <c r="DR581" s="26"/>
      <c r="DS581" s="26"/>
      <c r="DT581" s="26"/>
      <c r="DU581" s="26"/>
      <c r="DV581" s="26"/>
      <c r="DW581" s="26"/>
      <c r="DX581" s="26"/>
      <c r="DY581" s="26"/>
      <c r="DZ581" s="26"/>
      <c r="EA581" s="26"/>
      <c r="EB581" s="26"/>
      <c r="EC581" s="26"/>
      <c r="ED581" s="26"/>
      <c r="EE581" s="26"/>
      <c r="EF581" s="26"/>
      <c r="EG581" s="26"/>
      <c r="EH581" s="26"/>
      <c r="EI581" s="26"/>
      <c r="EJ581" s="26"/>
      <c r="EK581" s="26"/>
      <c r="EL581" s="26"/>
      <c r="EM581" s="26"/>
      <c r="EN581" s="26"/>
      <c r="EO581" s="26"/>
      <c r="EP581" s="26"/>
      <c r="EQ581" s="26"/>
      <c r="ER581" s="26"/>
      <c r="ES581" s="26"/>
      <c r="ET581" s="26"/>
      <c r="EU581" s="26"/>
      <c r="EV581" s="26"/>
      <c r="EW581" s="26"/>
      <c r="EX581" s="26"/>
      <c r="EY581" s="26"/>
      <c r="EZ581" s="26"/>
      <c r="FA581" s="26"/>
      <c r="FB581" s="26"/>
      <c r="FC581" s="26"/>
      <c r="FD581" s="26"/>
      <c r="FE581" s="26"/>
      <c r="FF581" s="26"/>
      <c r="FG581" s="26"/>
      <c r="FH581" s="26"/>
      <c r="FI581" s="26"/>
      <c r="FJ581" s="26"/>
      <c r="FK581" s="26"/>
      <c r="FL581" s="26"/>
      <c r="FM581" s="26"/>
      <c r="FN581" s="26"/>
      <c r="FO581" s="26"/>
      <c r="FP581" s="26"/>
      <c r="FQ581" s="26"/>
      <c r="FR581" s="26"/>
      <c r="FS581" s="26"/>
      <c r="FT581" s="26"/>
      <c r="FU581" s="26"/>
      <c r="FV581" s="26"/>
      <c r="FW581" s="26"/>
      <c r="FX581" s="26"/>
      <c r="FY581" s="26"/>
      <c r="FZ581" s="26"/>
      <c r="GA581" s="26"/>
      <c r="GB581" s="26"/>
      <c r="GC581" s="26"/>
      <c r="GD581" s="26"/>
      <c r="GE581" s="26"/>
      <c r="GF581" s="26"/>
      <c r="GG581" s="26"/>
      <c r="GH581" s="26"/>
      <c r="GI581" s="26"/>
      <c r="GJ581" s="26"/>
      <c r="GK581" s="26"/>
      <c r="GL581" s="26"/>
      <c r="GM581" s="26"/>
      <c r="GN581" s="26"/>
      <c r="GO581" s="26"/>
      <c r="GP581" s="26"/>
      <c r="GQ581" s="26"/>
      <c r="GR581" s="26"/>
      <c r="GS581" s="26"/>
      <c r="GT581" s="26"/>
    </row>
    <row r="582" spans="1:202"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c r="DQ582" s="26"/>
      <c r="DR582" s="26"/>
      <c r="DS582" s="26"/>
      <c r="DT582" s="26"/>
      <c r="DU582" s="26"/>
      <c r="DV582" s="26"/>
      <c r="DW582" s="26"/>
      <c r="DX582" s="26"/>
      <c r="DY582" s="26"/>
      <c r="DZ582" s="26"/>
      <c r="EA582" s="26"/>
      <c r="EB582" s="26"/>
      <c r="EC582" s="26"/>
      <c r="ED582" s="26"/>
      <c r="EE582" s="26"/>
      <c r="EF582" s="26"/>
      <c r="EG582" s="26"/>
      <c r="EH582" s="26"/>
      <c r="EI582" s="26"/>
      <c r="EJ582" s="26"/>
      <c r="EK582" s="26"/>
      <c r="EL582" s="26"/>
      <c r="EM582" s="26"/>
      <c r="EN582" s="26"/>
      <c r="EO582" s="26"/>
      <c r="EP582" s="26"/>
      <c r="EQ582" s="26"/>
      <c r="ER582" s="26"/>
      <c r="ES582" s="26"/>
      <c r="ET582" s="26"/>
      <c r="EU582" s="26"/>
      <c r="EV582" s="26"/>
      <c r="EW582" s="26"/>
      <c r="EX582" s="26"/>
      <c r="EY582" s="26"/>
      <c r="EZ582" s="26"/>
      <c r="FA582" s="26"/>
      <c r="FB582" s="26"/>
      <c r="FC582" s="26"/>
      <c r="FD582" s="26"/>
      <c r="FE582" s="26"/>
      <c r="FF582" s="26"/>
      <c r="FG582" s="26"/>
      <c r="FH582" s="26"/>
      <c r="FI582" s="26"/>
      <c r="FJ582" s="26"/>
      <c r="FK582" s="26"/>
      <c r="FL582" s="26"/>
      <c r="FM582" s="26"/>
      <c r="FN582" s="26"/>
      <c r="FO582" s="26"/>
      <c r="FP582" s="26"/>
      <c r="FQ582" s="26"/>
      <c r="FR582" s="26"/>
      <c r="FS582" s="26"/>
      <c r="FT582" s="26"/>
      <c r="FU582" s="26"/>
      <c r="FV582" s="26"/>
      <c r="FW582" s="26"/>
      <c r="FX582" s="26"/>
      <c r="FY582" s="26"/>
      <c r="FZ582" s="26"/>
      <c r="GA582" s="26"/>
      <c r="GB582" s="26"/>
      <c r="GC582" s="26"/>
      <c r="GD582" s="26"/>
      <c r="GE582" s="26"/>
      <c r="GF582" s="26"/>
      <c r="GG582" s="26"/>
      <c r="GH582" s="26"/>
      <c r="GI582" s="26"/>
      <c r="GJ582" s="26"/>
      <c r="GK582" s="26"/>
      <c r="GL582" s="26"/>
      <c r="GM582" s="26"/>
      <c r="GN582" s="26"/>
      <c r="GO582" s="26"/>
      <c r="GP582" s="26"/>
      <c r="GQ582" s="26"/>
      <c r="GR582" s="26"/>
      <c r="GS582" s="26"/>
      <c r="GT582" s="26"/>
    </row>
    <row r="583" spans="1:202"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c r="DQ583" s="26"/>
      <c r="DR583" s="26"/>
      <c r="DS583" s="26"/>
      <c r="DT583" s="26"/>
      <c r="DU583" s="26"/>
      <c r="DV583" s="26"/>
      <c r="DW583" s="26"/>
      <c r="DX583" s="26"/>
      <c r="DY583" s="26"/>
      <c r="DZ583" s="26"/>
      <c r="EA583" s="26"/>
      <c r="EB583" s="26"/>
      <c r="EC583" s="26"/>
      <c r="ED583" s="26"/>
      <c r="EE583" s="26"/>
      <c r="EF583" s="26"/>
      <c r="EG583" s="26"/>
      <c r="EH583" s="26"/>
      <c r="EI583" s="26"/>
      <c r="EJ583" s="26"/>
      <c r="EK583" s="26"/>
      <c r="EL583" s="26"/>
      <c r="EM583" s="26"/>
      <c r="EN583" s="26"/>
      <c r="EO583" s="26"/>
      <c r="EP583" s="26"/>
      <c r="EQ583" s="26"/>
      <c r="ER583" s="26"/>
      <c r="ES583" s="26"/>
      <c r="ET583" s="26"/>
      <c r="EU583" s="26"/>
      <c r="EV583" s="26"/>
      <c r="EW583" s="26"/>
      <c r="EX583" s="26"/>
      <c r="EY583" s="26"/>
      <c r="EZ583" s="26"/>
      <c r="FA583" s="26"/>
      <c r="FB583" s="26"/>
      <c r="FC583" s="26"/>
      <c r="FD583" s="26"/>
      <c r="FE583" s="26"/>
      <c r="FF583" s="26"/>
      <c r="FG583" s="26"/>
      <c r="FH583" s="26"/>
      <c r="FI583" s="26"/>
      <c r="FJ583" s="26"/>
      <c r="FK583" s="26"/>
      <c r="FL583" s="26"/>
      <c r="FM583" s="26"/>
      <c r="FN583" s="26"/>
      <c r="FO583" s="26"/>
      <c r="FP583" s="26"/>
      <c r="FQ583" s="26"/>
      <c r="FR583" s="26"/>
      <c r="FS583" s="26"/>
      <c r="FT583" s="26"/>
      <c r="FU583" s="26"/>
      <c r="FV583" s="26"/>
      <c r="FW583" s="26"/>
      <c r="FX583" s="26"/>
      <c r="FY583" s="26"/>
      <c r="FZ583" s="26"/>
      <c r="GA583" s="26"/>
      <c r="GB583" s="26"/>
      <c r="GC583" s="26"/>
      <c r="GD583" s="26"/>
      <c r="GE583" s="26"/>
      <c r="GF583" s="26"/>
      <c r="GG583" s="26"/>
      <c r="GH583" s="26"/>
      <c r="GI583" s="26"/>
      <c r="GJ583" s="26"/>
      <c r="GK583" s="26"/>
      <c r="GL583" s="26"/>
      <c r="GM583" s="26"/>
      <c r="GN583" s="26"/>
      <c r="GO583" s="26"/>
      <c r="GP583" s="26"/>
      <c r="GQ583" s="26"/>
      <c r="GR583" s="26"/>
      <c r="GS583" s="26"/>
      <c r="GT583" s="26"/>
    </row>
    <row r="584" spans="1:202"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c r="DQ584" s="26"/>
      <c r="DR584" s="26"/>
      <c r="DS584" s="26"/>
      <c r="DT584" s="26"/>
      <c r="DU584" s="26"/>
      <c r="DV584" s="26"/>
      <c r="DW584" s="26"/>
      <c r="DX584" s="26"/>
      <c r="DY584" s="26"/>
      <c r="DZ584" s="26"/>
      <c r="EA584" s="26"/>
      <c r="EB584" s="26"/>
      <c r="EC584" s="26"/>
      <c r="ED584" s="26"/>
      <c r="EE584" s="26"/>
      <c r="EF584" s="26"/>
      <c r="EG584" s="26"/>
      <c r="EH584" s="26"/>
      <c r="EI584" s="26"/>
      <c r="EJ584" s="26"/>
      <c r="EK584" s="26"/>
      <c r="EL584" s="26"/>
      <c r="EM584" s="26"/>
      <c r="EN584" s="26"/>
      <c r="EO584" s="26"/>
      <c r="EP584" s="26"/>
      <c r="EQ584" s="26"/>
      <c r="ER584" s="26"/>
      <c r="ES584" s="26"/>
      <c r="ET584" s="26"/>
      <c r="EU584" s="26"/>
      <c r="EV584" s="26"/>
      <c r="EW584" s="26"/>
      <c r="EX584" s="26"/>
      <c r="EY584" s="26"/>
      <c r="EZ584" s="26"/>
      <c r="FA584" s="26"/>
      <c r="FB584" s="26"/>
      <c r="FC584" s="26"/>
      <c r="FD584" s="26"/>
      <c r="FE584" s="26"/>
      <c r="FF584" s="26"/>
      <c r="FG584" s="26"/>
      <c r="FH584" s="26"/>
      <c r="FI584" s="26"/>
      <c r="FJ584" s="26"/>
      <c r="FK584" s="26"/>
      <c r="FL584" s="26"/>
      <c r="FM584" s="26"/>
      <c r="FN584" s="26"/>
      <c r="FO584" s="26"/>
      <c r="FP584" s="26"/>
      <c r="FQ584" s="26"/>
      <c r="FR584" s="26"/>
      <c r="FS584" s="26"/>
      <c r="FT584" s="26"/>
      <c r="FU584" s="26"/>
      <c r="FV584" s="26"/>
      <c r="FW584" s="26"/>
      <c r="FX584" s="26"/>
      <c r="FY584" s="26"/>
      <c r="FZ584" s="26"/>
      <c r="GA584" s="26"/>
      <c r="GB584" s="26"/>
      <c r="GC584" s="26"/>
      <c r="GD584" s="26"/>
      <c r="GE584" s="26"/>
      <c r="GF584" s="26"/>
      <c r="GG584" s="26"/>
      <c r="GH584" s="26"/>
      <c r="GI584" s="26"/>
      <c r="GJ584" s="26"/>
      <c r="GK584" s="26"/>
      <c r="GL584" s="26"/>
      <c r="GM584" s="26"/>
      <c r="GN584" s="26"/>
      <c r="GO584" s="26"/>
      <c r="GP584" s="26"/>
      <c r="GQ584" s="26"/>
      <c r="GR584" s="26"/>
      <c r="GS584" s="26"/>
      <c r="GT584" s="26"/>
    </row>
    <row r="585" spans="1:202"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c r="DQ585" s="26"/>
      <c r="DR585" s="26"/>
      <c r="DS585" s="26"/>
      <c r="DT585" s="26"/>
      <c r="DU585" s="26"/>
      <c r="DV585" s="26"/>
      <c r="DW585" s="26"/>
      <c r="DX585" s="26"/>
      <c r="DY585" s="26"/>
      <c r="DZ585" s="26"/>
      <c r="EA585" s="26"/>
      <c r="EB585" s="26"/>
      <c r="EC585" s="26"/>
      <c r="ED585" s="26"/>
      <c r="EE585" s="26"/>
      <c r="EF585" s="26"/>
      <c r="EG585" s="26"/>
      <c r="EH585" s="26"/>
      <c r="EI585" s="26"/>
      <c r="EJ585" s="26"/>
      <c r="EK585" s="26"/>
      <c r="EL585" s="26"/>
      <c r="EM585" s="26"/>
      <c r="EN585" s="26"/>
      <c r="EO585" s="26"/>
      <c r="EP585" s="26"/>
      <c r="EQ585" s="26"/>
      <c r="ER585" s="26"/>
      <c r="ES585" s="26"/>
      <c r="ET585" s="26"/>
      <c r="EU585" s="26"/>
      <c r="EV585" s="26"/>
      <c r="EW585" s="26"/>
      <c r="EX585" s="26"/>
      <c r="EY585" s="26"/>
      <c r="EZ585" s="26"/>
      <c r="FA585" s="26"/>
      <c r="FB585" s="26"/>
      <c r="FC585" s="26"/>
      <c r="FD585" s="26"/>
      <c r="FE585" s="26"/>
      <c r="FF585" s="26"/>
      <c r="FG585" s="26"/>
      <c r="FH585" s="26"/>
      <c r="FI585" s="26"/>
      <c r="FJ585" s="26"/>
      <c r="FK585" s="26"/>
      <c r="FL585" s="26"/>
      <c r="FM585" s="26"/>
      <c r="FN585" s="26"/>
      <c r="FO585" s="26"/>
      <c r="FP585" s="26"/>
      <c r="FQ585" s="26"/>
      <c r="FR585" s="26"/>
      <c r="FS585" s="26"/>
      <c r="FT585" s="26"/>
      <c r="FU585" s="26"/>
      <c r="FV585" s="26"/>
      <c r="FW585" s="26"/>
      <c r="FX585" s="26"/>
      <c r="FY585" s="26"/>
      <c r="FZ585" s="26"/>
      <c r="GA585" s="26"/>
      <c r="GB585" s="26"/>
      <c r="GC585" s="26"/>
      <c r="GD585" s="26"/>
      <c r="GE585" s="26"/>
      <c r="GF585" s="26"/>
      <c r="GG585" s="26"/>
      <c r="GH585" s="26"/>
      <c r="GI585" s="26"/>
      <c r="GJ585" s="26"/>
      <c r="GK585" s="26"/>
      <c r="GL585" s="26"/>
      <c r="GM585" s="26"/>
      <c r="GN585" s="26"/>
      <c r="GO585" s="26"/>
      <c r="GP585" s="26"/>
      <c r="GQ585" s="26"/>
      <c r="GR585" s="26"/>
      <c r="GS585" s="26"/>
      <c r="GT585" s="26"/>
    </row>
    <row r="586" spans="1:202"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c r="DQ586" s="26"/>
      <c r="DR586" s="26"/>
      <c r="DS586" s="26"/>
      <c r="DT586" s="26"/>
      <c r="DU586" s="26"/>
      <c r="DV586" s="26"/>
      <c r="DW586" s="26"/>
      <c r="DX586" s="26"/>
      <c r="DY586" s="26"/>
      <c r="DZ586" s="26"/>
      <c r="EA586" s="26"/>
      <c r="EB586" s="26"/>
      <c r="EC586" s="26"/>
      <c r="ED586" s="26"/>
      <c r="EE586" s="26"/>
      <c r="EF586" s="26"/>
      <c r="EG586" s="26"/>
      <c r="EH586" s="26"/>
      <c r="EI586" s="26"/>
      <c r="EJ586" s="26"/>
      <c r="EK586" s="26"/>
      <c r="EL586" s="26"/>
      <c r="EM586" s="26"/>
      <c r="EN586" s="26"/>
      <c r="EO586" s="26"/>
      <c r="EP586" s="26"/>
      <c r="EQ586" s="26"/>
      <c r="ER586" s="26"/>
      <c r="ES586" s="26"/>
      <c r="ET586" s="26"/>
      <c r="EU586" s="26"/>
      <c r="EV586" s="26"/>
      <c r="EW586" s="26"/>
      <c r="EX586" s="26"/>
      <c r="EY586" s="26"/>
      <c r="EZ586" s="26"/>
      <c r="FA586" s="26"/>
      <c r="FB586" s="26"/>
      <c r="FC586" s="26"/>
      <c r="FD586" s="26"/>
      <c r="FE586" s="26"/>
      <c r="FF586" s="26"/>
      <c r="FG586" s="26"/>
      <c r="FH586" s="26"/>
      <c r="FI586" s="26"/>
      <c r="FJ586" s="26"/>
      <c r="FK586" s="26"/>
      <c r="FL586" s="26"/>
      <c r="FM586" s="26"/>
      <c r="FN586" s="26"/>
      <c r="FO586" s="26"/>
      <c r="FP586" s="26"/>
      <c r="FQ586" s="26"/>
      <c r="FR586" s="26"/>
      <c r="FS586" s="26"/>
      <c r="FT586" s="26"/>
      <c r="FU586" s="26"/>
      <c r="FV586" s="26"/>
      <c r="FW586" s="26"/>
      <c r="FX586" s="26"/>
      <c r="FY586" s="26"/>
      <c r="FZ586" s="26"/>
      <c r="GA586" s="26"/>
      <c r="GB586" s="26"/>
      <c r="GC586" s="26"/>
      <c r="GD586" s="26"/>
      <c r="GE586" s="26"/>
      <c r="GF586" s="26"/>
      <c r="GG586" s="26"/>
      <c r="GH586" s="26"/>
      <c r="GI586" s="26"/>
      <c r="GJ586" s="26"/>
      <c r="GK586" s="26"/>
      <c r="GL586" s="26"/>
      <c r="GM586" s="26"/>
      <c r="GN586" s="26"/>
      <c r="GO586" s="26"/>
      <c r="GP586" s="26"/>
      <c r="GQ586" s="26"/>
      <c r="GR586" s="26"/>
      <c r="GS586" s="26"/>
      <c r="GT586" s="26"/>
    </row>
    <row r="587" spans="1:202"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c r="DQ587" s="26"/>
      <c r="DR587" s="26"/>
      <c r="DS587" s="26"/>
      <c r="DT587" s="26"/>
      <c r="DU587" s="26"/>
      <c r="DV587" s="26"/>
      <c r="DW587" s="26"/>
      <c r="DX587" s="26"/>
      <c r="DY587" s="26"/>
      <c r="DZ587" s="26"/>
      <c r="EA587" s="26"/>
      <c r="EB587" s="26"/>
      <c r="EC587" s="26"/>
      <c r="ED587" s="26"/>
      <c r="EE587" s="26"/>
      <c r="EF587" s="26"/>
      <c r="EG587" s="26"/>
      <c r="EH587" s="26"/>
      <c r="EI587" s="26"/>
      <c r="EJ587" s="26"/>
      <c r="EK587" s="26"/>
      <c r="EL587" s="26"/>
      <c r="EM587" s="26"/>
      <c r="EN587" s="26"/>
      <c r="EO587" s="26"/>
      <c r="EP587" s="26"/>
      <c r="EQ587" s="26"/>
      <c r="ER587" s="26"/>
      <c r="ES587" s="26"/>
      <c r="ET587" s="26"/>
      <c r="EU587" s="26"/>
      <c r="EV587" s="26"/>
      <c r="EW587" s="26"/>
      <c r="EX587" s="26"/>
      <c r="EY587" s="26"/>
      <c r="EZ587" s="26"/>
      <c r="FA587" s="26"/>
      <c r="FB587" s="26"/>
      <c r="FC587" s="26"/>
      <c r="FD587" s="26"/>
      <c r="FE587" s="26"/>
      <c r="FF587" s="26"/>
      <c r="FG587" s="26"/>
      <c r="FH587" s="26"/>
      <c r="FI587" s="26"/>
      <c r="FJ587" s="26"/>
      <c r="FK587" s="26"/>
      <c r="FL587" s="26"/>
      <c r="FM587" s="26"/>
      <c r="FN587" s="26"/>
      <c r="FO587" s="26"/>
      <c r="FP587" s="26"/>
      <c r="FQ587" s="26"/>
      <c r="FR587" s="26"/>
      <c r="FS587" s="26"/>
      <c r="FT587" s="26"/>
      <c r="FU587" s="26"/>
      <c r="FV587" s="26"/>
      <c r="FW587" s="26"/>
      <c r="FX587" s="26"/>
      <c r="FY587" s="26"/>
      <c r="FZ587" s="26"/>
      <c r="GA587" s="26"/>
      <c r="GB587" s="26"/>
      <c r="GC587" s="26"/>
      <c r="GD587" s="26"/>
      <c r="GE587" s="26"/>
      <c r="GF587" s="26"/>
      <c r="GG587" s="26"/>
      <c r="GH587" s="26"/>
      <c r="GI587" s="26"/>
      <c r="GJ587" s="26"/>
      <c r="GK587" s="26"/>
      <c r="GL587" s="26"/>
      <c r="GM587" s="26"/>
      <c r="GN587" s="26"/>
      <c r="GO587" s="26"/>
      <c r="GP587" s="26"/>
      <c r="GQ587" s="26"/>
      <c r="GR587" s="26"/>
      <c r="GS587" s="26"/>
      <c r="GT587" s="26"/>
    </row>
    <row r="588" spans="1:202"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c r="DQ588" s="26"/>
      <c r="DR588" s="26"/>
      <c r="DS588" s="26"/>
      <c r="DT588" s="26"/>
      <c r="DU588" s="26"/>
      <c r="DV588" s="26"/>
      <c r="DW588" s="26"/>
      <c r="DX588" s="26"/>
      <c r="DY588" s="26"/>
      <c r="DZ588" s="26"/>
      <c r="EA588" s="26"/>
      <c r="EB588" s="26"/>
      <c r="EC588" s="26"/>
      <c r="ED588" s="26"/>
      <c r="EE588" s="26"/>
      <c r="EF588" s="26"/>
      <c r="EG588" s="26"/>
      <c r="EH588" s="26"/>
      <c r="EI588" s="26"/>
      <c r="EJ588" s="26"/>
      <c r="EK588" s="26"/>
      <c r="EL588" s="26"/>
      <c r="EM588" s="26"/>
      <c r="EN588" s="26"/>
      <c r="EO588" s="26"/>
      <c r="EP588" s="26"/>
      <c r="EQ588" s="26"/>
      <c r="ER588" s="26"/>
      <c r="ES588" s="26"/>
      <c r="ET588" s="26"/>
      <c r="EU588" s="26"/>
      <c r="EV588" s="26"/>
      <c r="EW588" s="26"/>
      <c r="EX588" s="26"/>
      <c r="EY588" s="26"/>
      <c r="EZ588" s="26"/>
      <c r="FA588" s="26"/>
      <c r="FB588" s="26"/>
      <c r="FC588" s="26"/>
      <c r="FD588" s="26"/>
      <c r="FE588" s="26"/>
      <c r="FF588" s="26"/>
      <c r="FG588" s="26"/>
      <c r="FH588" s="26"/>
      <c r="FI588" s="26"/>
      <c r="FJ588" s="26"/>
      <c r="FK588" s="26"/>
      <c r="FL588" s="26"/>
      <c r="FM588" s="26"/>
      <c r="FN588" s="26"/>
      <c r="FO588" s="26"/>
      <c r="FP588" s="26"/>
      <c r="FQ588" s="26"/>
      <c r="FR588" s="26"/>
      <c r="FS588" s="26"/>
      <c r="FT588" s="26"/>
      <c r="FU588" s="26"/>
      <c r="FV588" s="26"/>
      <c r="FW588" s="26"/>
      <c r="FX588" s="26"/>
      <c r="FY588" s="26"/>
      <c r="FZ588" s="26"/>
      <c r="GA588" s="26"/>
      <c r="GB588" s="26"/>
      <c r="GC588" s="26"/>
      <c r="GD588" s="26"/>
      <c r="GE588" s="26"/>
      <c r="GF588" s="26"/>
      <c r="GG588" s="26"/>
      <c r="GH588" s="26"/>
      <c r="GI588" s="26"/>
      <c r="GJ588" s="26"/>
      <c r="GK588" s="26"/>
      <c r="GL588" s="26"/>
      <c r="GM588" s="26"/>
      <c r="GN588" s="26"/>
      <c r="GO588" s="26"/>
      <c r="GP588" s="26"/>
      <c r="GQ588" s="26"/>
      <c r="GR588" s="26"/>
      <c r="GS588" s="26"/>
      <c r="GT588" s="26"/>
    </row>
    <row r="589" spans="1:202"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c r="DQ589" s="26"/>
      <c r="DR589" s="26"/>
      <c r="DS589" s="26"/>
      <c r="DT589" s="26"/>
      <c r="DU589" s="26"/>
      <c r="DV589" s="26"/>
      <c r="DW589" s="26"/>
      <c r="DX589" s="26"/>
      <c r="DY589" s="26"/>
      <c r="DZ589" s="26"/>
      <c r="EA589" s="26"/>
      <c r="EB589" s="26"/>
      <c r="EC589" s="26"/>
      <c r="ED589" s="26"/>
      <c r="EE589" s="26"/>
      <c r="EF589" s="26"/>
      <c r="EG589" s="26"/>
      <c r="EH589" s="26"/>
      <c r="EI589" s="26"/>
      <c r="EJ589" s="26"/>
      <c r="EK589" s="26"/>
      <c r="EL589" s="26"/>
      <c r="EM589" s="26"/>
      <c r="EN589" s="26"/>
      <c r="EO589" s="26"/>
      <c r="EP589" s="26"/>
      <c r="EQ589" s="26"/>
      <c r="ER589" s="26"/>
      <c r="ES589" s="26"/>
      <c r="ET589" s="26"/>
      <c r="EU589" s="26"/>
      <c r="EV589" s="26"/>
      <c r="EW589" s="26"/>
      <c r="EX589" s="26"/>
      <c r="EY589" s="26"/>
      <c r="EZ589" s="26"/>
      <c r="FA589" s="26"/>
      <c r="FB589" s="26"/>
      <c r="FC589" s="26"/>
      <c r="FD589" s="26"/>
      <c r="FE589" s="26"/>
      <c r="FF589" s="26"/>
      <c r="FG589" s="26"/>
      <c r="FH589" s="26"/>
      <c r="FI589" s="26"/>
      <c r="FJ589" s="26"/>
      <c r="FK589" s="26"/>
      <c r="FL589" s="26"/>
      <c r="FM589" s="26"/>
      <c r="FN589" s="26"/>
      <c r="FO589" s="26"/>
      <c r="FP589" s="26"/>
      <c r="FQ589" s="26"/>
      <c r="FR589" s="26"/>
      <c r="FS589" s="26"/>
      <c r="FT589" s="26"/>
      <c r="FU589" s="26"/>
      <c r="FV589" s="26"/>
      <c r="FW589" s="26"/>
      <c r="FX589" s="26"/>
      <c r="FY589" s="26"/>
      <c r="FZ589" s="26"/>
      <c r="GA589" s="26"/>
      <c r="GB589" s="26"/>
      <c r="GC589" s="26"/>
      <c r="GD589" s="26"/>
      <c r="GE589" s="26"/>
      <c r="GF589" s="26"/>
      <c r="GG589" s="26"/>
      <c r="GH589" s="26"/>
      <c r="GI589" s="26"/>
      <c r="GJ589" s="26"/>
      <c r="GK589" s="26"/>
      <c r="GL589" s="26"/>
      <c r="GM589" s="26"/>
      <c r="GN589" s="26"/>
      <c r="GO589" s="26"/>
      <c r="GP589" s="26"/>
      <c r="GQ589" s="26"/>
      <c r="GR589" s="26"/>
      <c r="GS589" s="26"/>
      <c r="GT589" s="26"/>
    </row>
    <row r="590" spans="1:202"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c r="DQ590" s="26"/>
      <c r="DR590" s="26"/>
      <c r="DS590" s="26"/>
      <c r="DT590" s="26"/>
      <c r="DU590" s="26"/>
      <c r="DV590" s="26"/>
      <c r="DW590" s="26"/>
      <c r="DX590" s="26"/>
      <c r="DY590" s="26"/>
      <c r="DZ590" s="26"/>
      <c r="EA590" s="26"/>
      <c r="EB590" s="26"/>
      <c r="EC590" s="26"/>
      <c r="ED590" s="26"/>
      <c r="EE590" s="26"/>
      <c r="EF590" s="26"/>
      <c r="EG590" s="26"/>
      <c r="EH590" s="26"/>
      <c r="EI590" s="26"/>
      <c r="EJ590" s="26"/>
      <c r="EK590" s="26"/>
      <c r="EL590" s="26"/>
      <c r="EM590" s="26"/>
      <c r="EN590" s="26"/>
      <c r="EO590" s="26"/>
      <c r="EP590" s="26"/>
      <c r="EQ590" s="26"/>
      <c r="ER590" s="26"/>
      <c r="ES590" s="26"/>
      <c r="ET590" s="26"/>
      <c r="EU590" s="26"/>
      <c r="EV590" s="26"/>
      <c r="EW590" s="26"/>
      <c r="EX590" s="26"/>
      <c r="EY590" s="26"/>
      <c r="EZ590" s="26"/>
      <c r="FA590" s="26"/>
      <c r="FB590" s="26"/>
      <c r="FC590" s="26"/>
      <c r="FD590" s="26"/>
      <c r="FE590" s="26"/>
      <c r="FF590" s="26"/>
      <c r="FG590" s="26"/>
      <c r="FH590" s="26"/>
      <c r="FI590" s="26"/>
      <c r="FJ590" s="26"/>
      <c r="FK590" s="26"/>
      <c r="FL590" s="26"/>
      <c r="FM590" s="26"/>
      <c r="FN590" s="26"/>
      <c r="FO590" s="26"/>
      <c r="FP590" s="26"/>
      <c r="FQ590" s="26"/>
      <c r="FR590" s="26"/>
      <c r="FS590" s="26"/>
      <c r="FT590" s="26"/>
      <c r="FU590" s="26"/>
      <c r="FV590" s="26"/>
      <c r="FW590" s="26"/>
      <c r="FX590" s="26"/>
      <c r="FY590" s="26"/>
      <c r="FZ590" s="26"/>
      <c r="GA590" s="26"/>
      <c r="GB590" s="26"/>
      <c r="GC590" s="26"/>
      <c r="GD590" s="26"/>
      <c r="GE590" s="26"/>
      <c r="GF590" s="26"/>
      <c r="GG590" s="26"/>
      <c r="GH590" s="26"/>
      <c r="GI590" s="26"/>
      <c r="GJ590" s="26"/>
      <c r="GK590" s="26"/>
      <c r="GL590" s="26"/>
      <c r="GM590" s="26"/>
      <c r="GN590" s="26"/>
      <c r="GO590" s="26"/>
      <c r="GP590" s="26"/>
      <c r="GQ590" s="26"/>
      <c r="GR590" s="26"/>
      <c r="GS590" s="26"/>
      <c r="GT590" s="26"/>
    </row>
    <row r="591" spans="1:202"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c r="DQ591" s="26"/>
      <c r="DR591" s="26"/>
      <c r="DS591" s="26"/>
      <c r="DT591" s="26"/>
      <c r="DU591" s="26"/>
      <c r="DV591" s="26"/>
      <c r="DW591" s="26"/>
      <c r="DX591" s="26"/>
      <c r="DY591" s="26"/>
      <c r="DZ591" s="26"/>
      <c r="EA591" s="26"/>
      <c r="EB591" s="26"/>
      <c r="EC591" s="26"/>
      <c r="ED591" s="26"/>
      <c r="EE591" s="26"/>
      <c r="EF591" s="26"/>
      <c r="EG591" s="26"/>
      <c r="EH591" s="26"/>
      <c r="EI591" s="26"/>
      <c r="EJ591" s="26"/>
      <c r="EK591" s="26"/>
      <c r="EL591" s="26"/>
      <c r="EM591" s="26"/>
      <c r="EN591" s="26"/>
      <c r="EO591" s="26"/>
      <c r="EP591" s="26"/>
      <c r="EQ591" s="26"/>
      <c r="ER591" s="26"/>
      <c r="ES591" s="26"/>
      <c r="ET591" s="26"/>
      <c r="EU591" s="26"/>
      <c r="EV591" s="26"/>
      <c r="EW591" s="26"/>
      <c r="EX591" s="26"/>
      <c r="EY591" s="26"/>
      <c r="EZ591" s="26"/>
      <c r="FA591" s="26"/>
      <c r="FB591" s="26"/>
      <c r="FC591" s="26"/>
      <c r="FD591" s="26"/>
      <c r="FE591" s="26"/>
      <c r="FF591" s="26"/>
      <c r="FG591" s="26"/>
      <c r="FH591" s="26"/>
      <c r="FI591" s="26"/>
      <c r="FJ591" s="26"/>
      <c r="FK591" s="26"/>
      <c r="FL591" s="26"/>
      <c r="FM591" s="26"/>
      <c r="FN591" s="26"/>
      <c r="FO591" s="26"/>
      <c r="FP591" s="26"/>
      <c r="FQ591" s="26"/>
      <c r="FR591" s="26"/>
      <c r="FS591" s="26"/>
      <c r="FT591" s="26"/>
      <c r="FU591" s="26"/>
      <c r="FV591" s="26"/>
      <c r="FW591" s="26"/>
      <c r="FX591" s="26"/>
      <c r="FY591" s="26"/>
      <c r="FZ591" s="26"/>
      <c r="GA591" s="26"/>
      <c r="GB591" s="26"/>
      <c r="GC591" s="26"/>
      <c r="GD591" s="26"/>
      <c r="GE591" s="26"/>
      <c r="GF591" s="26"/>
      <c r="GG591" s="26"/>
      <c r="GH591" s="26"/>
      <c r="GI591" s="26"/>
      <c r="GJ591" s="26"/>
      <c r="GK591" s="26"/>
      <c r="GL591" s="26"/>
      <c r="GM591" s="26"/>
      <c r="GN591" s="26"/>
      <c r="GO591" s="26"/>
      <c r="GP591" s="26"/>
      <c r="GQ591" s="26"/>
      <c r="GR591" s="26"/>
      <c r="GS591" s="26"/>
      <c r="GT591" s="26"/>
    </row>
    <row r="592" spans="1:202"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c r="DQ592" s="26"/>
      <c r="DR592" s="26"/>
      <c r="DS592" s="26"/>
      <c r="DT592" s="26"/>
      <c r="DU592" s="26"/>
      <c r="DV592" s="26"/>
      <c r="DW592" s="26"/>
      <c r="DX592" s="26"/>
      <c r="DY592" s="26"/>
      <c r="DZ592" s="26"/>
      <c r="EA592" s="26"/>
      <c r="EB592" s="26"/>
      <c r="EC592" s="26"/>
      <c r="ED592" s="26"/>
      <c r="EE592" s="26"/>
      <c r="EF592" s="26"/>
      <c r="EG592" s="26"/>
      <c r="EH592" s="26"/>
      <c r="EI592" s="26"/>
      <c r="EJ592" s="26"/>
      <c r="EK592" s="26"/>
      <c r="EL592" s="26"/>
      <c r="EM592" s="26"/>
      <c r="EN592" s="26"/>
      <c r="EO592" s="26"/>
      <c r="EP592" s="26"/>
      <c r="EQ592" s="26"/>
      <c r="ER592" s="26"/>
      <c r="ES592" s="26"/>
      <c r="ET592" s="26"/>
      <c r="EU592" s="26"/>
      <c r="EV592" s="26"/>
      <c r="EW592" s="26"/>
      <c r="EX592" s="26"/>
      <c r="EY592" s="26"/>
      <c r="EZ592" s="26"/>
      <c r="FA592" s="26"/>
      <c r="FB592" s="26"/>
      <c r="FC592" s="26"/>
      <c r="FD592" s="26"/>
      <c r="FE592" s="26"/>
      <c r="FF592" s="26"/>
      <c r="FG592" s="26"/>
      <c r="FH592" s="26"/>
      <c r="FI592" s="26"/>
      <c r="FJ592" s="26"/>
      <c r="FK592" s="26"/>
      <c r="FL592" s="26"/>
      <c r="FM592" s="26"/>
      <c r="FN592" s="26"/>
      <c r="FO592" s="26"/>
      <c r="FP592" s="26"/>
      <c r="FQ592" s="26"/>
      <c r="FR592" s="26"/>
      <c r="FS592" s="26"/>
      <c r="FT592" s="26"/>
      <c r="FU592" s="26"/>
      <c r="FV592" s="26"/>
      <c r="FW592" s="26"/>
      <c r="FX592" s="26"/>
      <c r="FY592" s="26"/>
      <c r="FZ592" s="26"/>
      <c r="GA592" s="26"/>
      <c r="GB592" s="26"/>
      <c r="GC592" s="26"/>
      <c r="GD592" s="26"/>
      <c r="GE592" s="26"/>
      <c r="GF592" s="26"/>
      <c r="GG592" s="26"/>
      <c r="GH592" s="26"/>
      <c r="GI592" s="26"/>
      <c r="GJ592" s="26"/>
      <c r="GK592" s="26"/>
      <c r="GL592" s="26"/>
      <c r="GM592" s="26"/>
      <c r="GN592" s="26"/>
      <c r="GO592" s="26"/>
      <c r="GP592" s="26"/>
      <c r="GQ592" s="26"/>
      <c r="GR592" s="26"/>
      <c r="GS592" s="26"/>
      <c r="GT592" s="26"/>
    </row>
    <row r="593" spans="1:202"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c r="DQ593" s="26"/>
      <c r="DR593" s="26"/>
      <c r="DS593" s="26"/>
      <c r="DT593" s="26"/>
      <c r="DU593" s="26"/>
      <c r="DV593" s="26"/>
      <c r="DW593" s="26"/>
      <c r="DX593" s="26"/>
      <c r="DY593" s="26"/>
      <c r="DZ593" s="26"/>
      <c r="EA593" s="26"/>
      <c r="EB593" s="26"/>
      <c r="EC593" s="26"/>
      <c r="ED593" s="26"/>
      <c r="EE593" s="26"/>
      <c r="EF593" s="26"/>
      <c r="EG593" s="26"/>
      <c r="EH593" s="26"/>
      <c r="EI593" s="26"/>
      <c r="EJ593" s="26"/>
      <c r="EK593" s="26"/>
      <c r="EL593" s="26"/>
      <c r="EM593" s="26"/>
      <c r="EN593" s="26"/>
      <c r="EO593" s="26"/>
      <c r="EP593" s="26"/>
      <c r="EQ593" s="26"/>
      <c r="ER593" s="26"/>
      <c r="ES593" s="26"/>
      <c r="ET593" s="26"/>
      <c r="EU593" s="26"/>
      <c r="EV593" s="26"/>
      <c r="EW593" s="26"/>
      <c r="EX593" s="26"/>
      <c r="EY593" s="26"/>
      <c r="EZ593" s="26"/>
      <c r="FA593" s="26"/>
      <c r="FB593" s="26"/>
      <c r="FC593" s="26"/>
      <c r="FD593" s="26"/>
      <c r="FE593" s="26"/>
      <c r="FF593" s="26"/>
      <c r="FG593" s="26"/>
      <c r="FH593" s="26"/>
      <c r="FI593" s="26"/>
      <c r="FJ593" s="26"/>
      <c r="FK593" s="26"/>
      <c r="FL593" s="26"/>
      <c r="FM593" s="26"/>
      <c r="FN593" s="26"/>
      <c r="FO593" s="26"/>
      <c r="FP593" s="26"/>
      <c r="FQ593" s="26"/>
      <c r="FR593" s="26"/>
      <c r="FS593" s="26"/>
      <c r="FT593" s="26"/>
      <c r="FU593" s="26"/>
      <c r="FV593" s="26"/>
      <c r="FW593" s="26"/>
      <c r="FX593" s="26"/>
      <c r="FY593" s="26"/>
      <c r="FZ593" s="26"/>
      <c r="GA593" s="26"/>
      <c r="GB593" s="26"/>
      <c r="GC593" s="26"/>
      <c r="GD593" s="26"/>
      <c r="GE593" s="26"/>
      <c r="GF593" s="26"/>
      <c r="GG593" s="26"/>
      <c r="GH593" s="26"/>
      <c r="GI593" s="26"/>
      <c r="GJ593" s="26"/>
      <c r="GK593" s="26"/>
      <c r="GL593" s="26"/>
      <c r="GM593" s="26"/>
      <c r="GN593" s="26"/>
      <c r="GO593" s="26"/>
      <c r="GP593" s="26"/>
      <c r="GQ593" s="26"/>
      <c r="GR593" s="26"/>
      <c r="GS593" s="26"/>
      <c r="GT593" s="26"/>
    </row>
    <row r="594" spans="1:202"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c r="DQ594" s="26"/>
      <c r="DR594" s="26"/>
      <c r="DS594" s="26"/>
      <c r="DT594" s="26"/>
      <c r="DU594" s="26"/>
      <c r="DV594" s="26"/>
      <c r="DW594" s="26"/>
      <c r="DX594" s="26"/>
      <c r="DY594" s="26"/>
      <c r="DZ594" s="26"/>
      <c r="EA594" s="26"/>
      <c r="EB594" s="26"/>
      <c r="EC594" s="26"/>
      <c r="ED594" s="26"/>
      <c r="EE594" s="26"/>
      <c r="EF594" s="26"/>
      <c r="EG594" s="26"/>
      <c r="EH594" s="26"/>
      <c r="EI594" s="26"/>
      <c r="EJ594" s="26"/>
      <c r="EK594" s="26"/>
      <c r="EL594" s="26"/>
      <c r="EM594" s="26"/>
      <c r="EN594" s="26"/>
      <c r="EO594" s="26"/>
      <c r="EP594" s="26"/>
      <c r="EQ594" s="26"/>
      <c r="ER594" s="26"/>
      <c r="ES594" s="26"/>
      <c r="ET594" s="26"/>
      <c r="EU594" s="26"/>
      <c r="EV594" s="26"/>
      <c r="EW594" s="26"/>
      <c r="EX594" s="26"/>
      <c r="EY594" s="26"/>
      <c r="EZ594" s="26"/>
      <c r="FA594" s="26"/>
      <c r="FB594" s="26"/>
      <c r="FC594" s="26"/>
      <c r="FD594" s="26"/>
      <c r="FE594" s="26"/>
      <c r="FF594" s="26"/>
      <c r="FG594" s="26"/>
      <c r="FH594" s="26"/>
      <c r="FI594" s="26"/>
      <c r="FJ594" s="26"/>
      <c r="FK594" s="26"/>
      <c r="FL594" s="26"/>
      <c r="FM594" s="26"/>
      <c r="FN594" s="26"/>
      <c r="FO594" s="26"/>
      <c r="FP594" s="26"/>
      <c r="FQ594" s="26"/>
      <c r="FR594" s="26"/>
      <c r="FS594" s="26"/>
      <c r="FT594" s="26"/>
      <c r="FU594" s="26"/>
      <c r="FV594" s="26"/>
      <c r="FW594" s="26"/>
      <c r="FX594" s="26"/>
      <c r="FY594" s="26"/>
      <c r="FZ594" s="26"/>
      <c r="GA594" s="26"/>
      <c r="GB594" s="26"/>
      <c r="GC594" s="26"/>
      <c r="GD594" s="26"/>
      <c r="GE594" s="26"/>
      <c r="GF594" s="26"/>
      <c r="GG594" s="26"/>
      <c r="GH594" s="26"/>
      <c r="GI594" s="26"/>
      <c r="GJ594" s="26"/>
      <c r="GK594" s="26"/>
      <c r="GL594" s="26"/>
      <c r="GM594" s="26"/>
      <c r="GN594" s="26"/>
      <c r="GO594" s="26"/>
      <c r="GP594" s="26"/>
      <c r="GQ594" s="26"/>
      <c r="GR594" s="26"/>
      <c r="GS594" s="26"/>
      <c r="GT594" s="26"/>
    </row>
    <row r="595" spans="1:202"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c r="DQ595" s="26"/>
      <c r="DR595" s="26"/>
      <c r="DS595" s="26"/>
      <c r="DT595" s="26"/>
      <c r="DU595" s="26"/>
      <c r="DV595" s="26"/>
      <c r="DW595" s="26"/>
      <c r="DX595" s="26"/>
      <c r="DY595" s="26"/>
      <c r="DZ595" s="26"/>
      <c r="EA595" s="26"/>
      <c r="EB595" s="26"/>
      <c r="EC595" s="26"/>
      <c r="ED595" s="26"/>
      <c r="EE595" s="26"/>
      <c r="EF595" s="26"/>
      <c r="EG595" s="26"/>
      <c r="EH595" s="26"/>
      <c r="EI595" s="26"/>
      <c r="EJ595" s="26"/>
      <c r="EK595" s="26"/>
      <c r="EL595" s="26"/>
      <c r="EM595" s="26"/>
      <c r="EN595" s="26"/>
      <c r="EO595" s="26"/>
      <c r="EP595" s="26"/>
      <c r="EQ595" s="26"/>
      <c r="ER595" s="26"/>
      <c r="ES595" s="26"/>
      <c r="ET595" s="26"/>
      <c r="EU595" s="26"/>
      <c r="EV595" s="26"/>
      <c r="EW595" s="26"/>
      <c r="EX595" s="26"/>
      <c r="EY595" s="26"/>
      <c r="EZ595" s="26"/>
      <c r="FA595" s="26"/>
      <c r="FB595" s="26"/>
      <c r="FC595" s="26"/>
      <c r="FD595" s="26"/>
      <c r="FE595" s="26"/>
      <c r="FF595" s="26"/>
      <c r="FG595" s="26"/>
      <c r="FH595" s="26"/>
      <c r="FI595" s="26"/>
      <c r="FJ595" s="26"/>
      <c r="FK595" s="26"/>
      <c r="FL595" s="26"/>
      <c r="FM595" s="26"/>
      <c r="FN595" s="26"/>
      <c r="FO595" s="26"/>
      <c r="FP595" s="26"/>
      <c r="FQ595" s="26"/>
      <c r="FR595" s="26"/>
      <c r="FS595" s="26"/>
      <c r="FT595" s="26"/>
      <c r="FU595" s="26"/>
      <c r="FV595" s="26"/>
      <c r="FW595" s="26"/>
      <c r="FX595" s="26"/>
      <c r="FY595" s="26"/>
      <c r="FZ595" s="26"/>
      <c r="GA595" s="26"/>
      <c r="GB595" s="26"/>
      <c r="GC595" s="26"/>
      <c r="GD595" s="26"/>
      <c r="GE595" s="26"/>
      <c r="GF595" s="26"/>
      <c r="GG595" s="26"/>
      <c r="GH595" s="26"/>
      <c r="GI595" s="26"/>
      <c r="GJ595" s="26"/>
      <c r="GK595" s="26"/>
      <c r="GL595" s="26"/>
      <c r="GM595" s="26"/>
      <c r="GN595" s="26"/>
      <c r="GO595" s="26"/>
      <c r="GP595" s="26"/>
      <c r="GQ595" s="26"/>
      <c r="GR595" s="26"/>
      <c r="GS595" s="26"/>
      <c r="GT595" s="26"/>
    </row>
    <row r="596" spans="1:202"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c r="DQ596" s="26"/>
      <c r="DR596" s="26"/>
      <c r="DS596" s="26"/>
      <c r="DT596" s="26"/>
      <c r="DU596" s="26"/>
      <c r="DV596" s="26"/>
      <c r="DW596" s="26"/>
      <c r="DX596" s="26"/>
      <c r="DY596" s="26"/>
      <c r="DZ596" s="26"/>
      <c r="EA596" s="26"/>
      <c r="EB596" s="26"/>
      <c r="EC596" s="26"/>
      <c r="ED596" s="26"/>
      <c r="EE596" s="26"/>
      <c r="EF596" s="26"/>
      <c r="EG596" s="26"/>
      <c r="EH596" s="26"/>
      <c r="EI596" s="26"/>
      <c r="EJ596" s="26"/>
      <c r="EK596" s="26"/>
      <c r="EL596" s="26"/>
      <c r="EM596" s="26"/>
      <c r="EN596" s="26"/>
      <c r="EO596" s="26"/>
      <c r="EP596" s="26"/>
      <c r="EQ596" s="26"/>
      <c r="ER596" s="26"/>
      <c r="ES596" s="26"/>
      <c r="ET596" s="26"/>
      <c r="EU596" s="26"/>
      <c r="EV596" s="26"/>
      <c r="EW596" s="26"/>
      <c r="EX596" s="26"/>
      <c r="EY596" s="26"/>
      <c r="EZ596" s="26"/>
      <c r="FA596" s="26"/>
      <c r="FB596" s="26"/>
      <c r="FC596" s="26"/>
      <c r="FD596" s="26"/>
      <c r="FE596" s="26"/>
      <c r="FF596" s="26"/>
      <c r="FG596" s="26"/>
      <c r="FH596" s="26"/>
      <c r="FI596" s="26"/>
      <c r="FJ596" s="26"/>
      <c r="FK596" s="26"/>
      <c r="FL596" s="26"/>
      <c r="FM596" s="26"/>
      <c r="FN596" s="26"/>
      <c r="FO596" s="26"/>
      <c r="FP596" s="26"/>
      <c r="FQ596" s="26"/>
      <c r="FR596" s="26"/>
      <c r="FS596" s="26"/>
      <c r="FT596" s="26"/>
      <c r="FU596" s="26"/>
      <c r="FV596" s="26"/>
      <c r="FW596" s="26"/>
      <c r="FX596" s="26"/>
      <c r="FY596" s="26"/>
      <c r="FZ596" s="26"/>
      <c r="GA596" s="26"/>
      <c r="GB596" s="26"/>
      <c r="GC596" s="26"/>
      <c r="GD596" s="26"/>
      <c r="GE596" s="26"/>
      <c r="GF596" s="26"/>
      <c r="GG596" s="26"/>
      <c r="GH596" s="26"/>
      <c r="GI596" s="26"/>
      <c r="GJ596" s="26"/>
      <c r="GK596" s="26"/>
      <c r="GL596" s="26"/>
      <c r="GM596" s="26"/>
      <c r="GN596" s="26"/>
      <c r="GO596" s="26"/>
      <c r="GP596" s="26"/>
      <c r="GQ596" s="26"/>
      <c r="GR596" s="26"/>
      <c r="GS596" s="26"/>
      <c r="GT596" s="26"/>
    </row>
    <row r="597" spans="1:202"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26"/>
      <c r="DX597" s="26"/>
      <c r="DY597" s="26"/>
      <c r="DZ597" s="26"/>
      <c r="EA597" s="26"/>
      <c r="EB597" s="26"/>
      <c r="EC597" s="26"/>
      <c r="ED597" s="26"/>
      <c r="EE597" s="26"/>
      <c r="EF597" s="26"/>
      <c r="EG597" s="26"/>
      <c r="EH597" s="26"/>
      <c r="EI597" s="26"/>
      <c r="EJ597" s="26"/>
      <c r="EK597" s="26"/>
      <c r="EL597" s="26"/>
      <c r="EM597" s="26"/>
      <c r="EN597" s="26"/>
      <c r="EO597" s="26"/>
      <c r="EP597" s="26"/>
      <c r="EQ597" s="26"/>
      <c r="ER597" s="26"/>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c r="FX597" s="26"/>
      <c r="FY597" s="26"/>
      <c r="FZ597" s="26"/>
      <c r="GA597" s="26"/>
      <c r="GB597" s="26"/>
      <c r="GC597" s="26"/>
      <c r="GD597" s="26"/>
      <c r="GE597" s="26"/>
      <c r="GF597" s="26"/>
      <c r="GG597" s="26"/>
      <c r="GH597" s="26"/>
      <c r="GI597" s="26"/>
      <c r="GJ597" s="26"/>
      <c r="GK597" s="26"/>
      <c r="GL597" s="26"/>
      <c r="GM597" s="26"/>
      <c r="GN597" s="26"/>
      <c r="GO597" s="26"/>
      <c r="GP597" s="26"/>
      <c r="GQ597" s="26"/>
      <c r="GR597" s="26"/>
      <c r="GS597" s="26"/>
      <c r="GT597" s="26"/>
    </row>
    <row r="598" spans="1:202"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c r="DQ598" s="26"/>
      <c r="DR598" s="26"/>
      <c r="DS598" s="26"/>
      <c r="DT598" s="26"/>
      <c r="DU598" s="26"/>
      <c r="DV598" s="26"/>
      <c r="DW598" s="26"/>
      <c r="DX598" s="26"/>
      <c r="DY598" s="26"/>
      <c r="DZ598" s="26"/>
      <c r="EA598" s="26"/>
      <c r="EB598" s="26"/>
      <c r="EC598" s="26"/>
      <c r="ED598" s="26"/>
      <c r="EE598" s="26"/>
      <c r="EF598" s="26"/>
      <c r="EG598" s="26"/>
      <c r="EH598" s="26"/>
      <c r="EI598" s="26"/>
      <c r="EJ598" s="26"/>
      <c r="EK598" s="26"/>
      <c r="EL598" s="26"/>
      <c r="EM598" s="26"/>
      <c r="EN598" s="26"/>
      <c r="EO598" s="26"/>
      <c r="EP598" s="26"/>
      <c r="EQ598" s="26"/>
      <c r="ER598" s="26"/>
      <c r="ES598" s="26"/>
      <c r="ET598" s="26"/>
      <c r="EU598" s="26"/>
      <c r="EV598" s="26"/>
      <c r="EW598" s="26"/>
      <c r="EX598" s="26"/>
      <c r="EY598" s="26"/>
      <c r="EZ598" s="26"/>
      <c r="FA598" s="26"/>
      <c r="FB598" s="26"/>
      <c r="FC598" s="26"/>
      <c r="FD598" s="26"/>
      <c r="FE598" s="26"/>
      <c r="FF598" s="26"/>
      <c r="FG598" s="26"/>
      <c r="FH598" s="26"/>
      <c r="FI598" s="26"/>
      <c r="FJ598" s="26"/>
      <c r="FK598" s="26"/>
      <c r="FL598" s="26"/>
      <c r="FM598" s="26"/>
      <c r="FN598" s="26"/>
      <c r="FO598" s="26"/>
      <c r="FP598" s="26"/>
      <c r="FQ598" s="26"/>
      <c r="FR598" s="26"/>
      <c r="FS598" s="26"/>
      <c r="FT598" s="26"/>
      <c r="FU598" s="26"/>
      <c r="FV598" s="26"/>
      <c r="FW598" s="26"/>
      <c r="FX598" s="26"/>
      <c r="FY598" s="26"/>
      <c r="FZ598" s="26"/>
      <c r="GA598" s="26"/>
      <c r="GB598" s="26"/>
      <c r="GC598" s="26"/>
      <c r="GD598" s="26"/>
      <c r="GE598" s="26"/>
      <c r="GF598" s="26"/>
      <c r="GG598" s="26"/>
      <c r="GH598" s="26"/>
      <c r="GI598" s="26"/>
      <c r="GJ598" s="26"/>
      <c r="GK598" s="26"/>
      <c r="GL598" s="26"/>
      <c r="GM598" s="26"/>
      <c r="GN598" s="26"/>
      <c r="GO598" s="26"/>
      <c r="GP598" s="26"/>
      <c r="GQ598" s="26"/>
      <c r="GR598" s="26"/>
      <c r="GS598" s="26"/>
      <c r="GT598" s="26"/>
    </row>
    <row r="599" spans="1:202"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c r="DQ599" s="26"/>
      <c r="DR599" s="26"/>
      <c r="DS599" s="26"/>
      <c r="DT599" s="26"/>
      <c r="DU599" s="26"/>
      <c r="DV599" s="26"/>
      <c r="DW599" s="26"/>
      <c r="DX599" s="26"/>
      <c r="DY599" s="26"/>
      <c r="DZ599" s="26"/>
      <c r="EA599" s="26"/>
      <c r="EB599" s="26"/>
      <c r="EC599" s="26"/>
      <c r="ED599" s="26"/>
      <c r="EE599" s="26"/>
      <c r="EF599" s="26"/>
      <c r="EG599" s="26"/>
      <c r="EH599" s="26"/>
      <c r="EI599" s="26"/>
      <c r="EJ599" s="26"/>
      <c r="EK599" s="26"/>
      <c r="EL599" s="26"/>
      <c r="EM599" s="26"/>
      <c r="EN599" s="26"/>
      <c r="EO599" s="26"/>
      <c r="EP599" s="26"/>
      <c r="EQ599" s="26"/>
      <c r="ER599" s="26"/>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c r="FX599" s="26"/>
      <c r="FY599" s="26"/>
      <c r="FZ599" s="26"/>
      <c r="GA599" s="26"/>
      <c r="GB599" s="26"/>
      <c r="GC599" s="26"/>
      <c r="GD599" s="26"/>
      <c r="GE599" s="26"/>
      <c r="GF599" s="26"/>
      <c r="GG599" s="26"/>
      <c r="GH599" s="26"/>
      <c r="GI599" s="26"/>
      <c r="GJ599" s="26"/>
      <c r="GK599" s="26"/>
      <c r="GL599" s="26"/>
      <c r="GM599" s="26"/>
      <c r="GN599" s="26"/>
      <c r="GO599" s="26"/>
      <c r="GP599" s="26"/>
      <c r="GQ599" s="26"/>
      <c r="GR599" s="26"/>
      <c r="GS599" s="26"/>
      <c r="GT599" s="26"/>
    </row>
    <row r="600" spans="1:202"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c r="DQ600" s="26"/>
      <c r="DR600" s="26"/>
      <c r="DS600" s="26"/>
      <c r="DT600" s="26"/>
      <c r="DU600" s="26"/>
      <c r="DV600" s="26"/>
      <c r="DW600" s="26"/>
      <c r="DX600" s="26"/>
      <c r="DY600" s="26"/>
      <c r="DZ600" s="26"/>
      <c r="EA600" s="26"/>
      <c r="EB600" s="26"/>
      <c r="EC600" s="26"/>
      <c r="ED600" s="26"/>
      <c r="EE600" s="26"/>
      <c r="EF600" s="26"/>
      <c r="EG600" s="26"/>
      <c r="EH600" s="26"/>
      <c r="EI600" s="26"/>
      <c r="EJ600" s="26"/>
      <c r="EK600" s="26"/>
      <c r="EL600" s="26"/>
      <c r="EM600" s="26"/>
      <c r="EN600" s="26"/>
      <c r="EO600" s="26"/>
      <c r="EP600" s="26"/>
      <c r="EQ600" s="26"/>
      <c r="ER600" s="26"/>
      <c r="ES600" s="26"/>
      <c r="ET600" s="26"/>
      <c r="EU600" s="26"/>
      <c r="EV600" s="26"/>
      <c r="EW600" s="26"/>
      <c r="EX600" s="26"/>
      <c r="EY600" s="26"/>
      <c r="EZ600" s="26"/>
      <c r="FA600" s="26"/>
      <c r="FB600" s="26"/>
      <c r="FC600" s="26"/>
      <c r="FD600" s="26"/>
      <c r="FE600" s="26"/>
      <c r="FF600" s="26"/>
      <c r="FG600" s="26"/>
      <c r="FH600" s="26"/>
      <c r="FI600" s="26"/>
      <c r="FJ600" s="26"/>
      <c r="FK600" s="26"/>
      <c r="FL600" s="26"/>
      <c r="FM600" s="26"/>
      <c r="FN600" s="26"/>
      <c r="FO600" s="26"/>
      <c r="FP600" s="26"/>
      <c r="FQ600" s="26"/>
      <c r="FR600" s="26"/>
      <c r="FS600" s="26"/>
      <c r="FT600" s="26"/>
      <c r="FU600" s="26"/>
      <c r="FV600" s="26"/>
      <c r="FW600" s="26"/>
      <c r="FX600" s="26"/>
      <c r="FY600" s="26"/>
      <c r="FZ600" s="26"/>
      <c r="GA600" s="26"/>
      <c r="GB600" s="26"/>
      <c r="GC600" s="26"/>
      <c r="GD600" s="26"/>
      <c r="GE600" s="26"/>
      <c r="GF600" s="26"/>
      <c r="GG600" s="26"/>
      <c r="GH600" s="26"/>
      <c r="GI600" s="26"/>
      <c r="GJ600" s="26"/>
      <c r="GK600" s="26"/>
      <c r="GL600" s="26"/>
      <c r="GM600" s="26"/>
      <c r="GN600" s="26"/>
      <c r="GO600" s="26"/>
      <c r="GP600" s="26"/>
      <c r="GQ600" s="26"/>
      <c r="GR600" s="26"/>
      <c r="GS600" s="26"/>
      <c r="GT600" s="26"/>
    </row>
    <row r="601" spans="1:202"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26"/>
      <c r="DX601" s="26"/>
      <c r="DY601" s="26"/>
      <c r="DZ601" s="26"/>
      <c r="EA601" s="26"/>
      <c r="EB601" s="26"/>
      <c r="EC601" s="26"/>
      <c r="ED601" s="26"/>
      <c r="EE601" s="26"/>
      <c r="EF601" s="26"/>
      <c r="EG601" s="26"/>
      <c r="EH601" s="26"/>
      <c r="EI601" s="26"/>
      <c r="EJ601" s="26"/>
      <c r="EK601" s="26"/>
      <c r="EL601" s="26"/>
      <c r="EM601" s="26"/>
      <c r="EN601" s="26"/>
      <c r="EO601" s="26"/>
      <c r="EP601" s="26"/>
      <c r="EQ601" s="26"/>
      <c r="ER601" s="26"/>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c r="FX601" s="26"/>
      <c r="FY601" s="26"/>
      <c r="FZ601" s="26"/>
      <c r="GA601" s="26"/>
      <c r="GB601" s="26"/>
      <c r="GC601" s="26"/>
      <c r="GD601" s="26"/>
      <c r="GE601" s="26"/>
      <c r="GF601" s="26"/>
      <c r="GG601" s="26"/>
      <c r="GH601" s="26"/>
      <c r="GI601" s="26"/>
      <c r="GJ601" s="26"/>
      <c r="GK601" s="26"/>
      <c r="GL601" s="26"/>
      <c r="GM601" s="26"/>
      <c r="GN601" s="26"/>
      <c r="GO601" s="26"/>
      <c r="GP601" s="26"/>
      <c r="GQ601" s="26"/>
      <c r="GR601" s="26"/>
      <c r="GS601" s="26"/>
      <c r="GT601" s="26"/>
    </row>
    <row r="602" spans="1:202"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c r="DQ602" s="26"/>
      <c r="DR602" s="26"/>
      <c r="DS602" s="26"/>
      <c r="DT602" s="26"/>
      <c r="DU602" s="26"/>
      <c r="DV602" s="26"/>
      <c r="DW602" s="26"/>
      <c r="DX602" s="26"/>
      <c r="DY602" s="26"/>
      <c r="DZ602" s="26"/>
      <c r="EA602" s="26"/>
      <c r="EB602" s="26"/>
      <c r="EC602" s="26"/>
      <c r="ED602" s="26"/>
      <c r="EE602" s="26"/>
      <c r="EF602" s="26"/>
      <c r="EG602" s="26"/>
      <c r="EH602" s="26"/>
      <c r="EI602" s="26"/>
      <c r="EJ602" s="26"/>
      <c r="EK602" s="26"/>
      <c r="EL602" s="26"/>
      <c r="EM602" s="26"/>
      <c r="EN602" s="26"/>
      <c r="EO602" s="26"/>
      <c r="EP602" s="26"/>
      <c r="EQ602" s="26"/>
      <c r="ER602" s="26"/>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c r="FX602" s="26"/>
      <c r="FY602" s="26"/>
      <c r="FZ602" s="26"/>
      <c r="GA602" s="26"/>
      <c r="GB602" s="26"/>
      <c r="GC602" s="26"/>
      <c r="GD602" s="26"/>
      <c r="GE602" s="26"/>
      <c r="GF602" s="26"/>
      <c r="GG602" s="26"/>
      <c r="GH602" s="26"/>
      <c r="GI602" s="26"/>
      <c r="GJ602" s="26"/>
      <c r="GK602" s="26"/>
      <c r="GL602" s="26"/>
      <c r="GM602" s="26"/>
      <c r="GN602" s="26"/>
      <c r="GO602" s="26"/>
      <c r="GP602" s="26"/>
      <c r="GQ602" s="26"/>
      <c r="GR602" s="26"/>
      <c r="GS602" s="26"/>
      <c r="GT602" s="26"/>
    </row>
    <row r="603" spans="1:202"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c r="DQ603" s="26"/>
      <c r="DR603" s="26"/>
      <c r="DS603" s="26"/>
      <c r="DT603" s="26"/>
      <c r="DU603" s="26"/>
      <c r="DV603" s="26"/>
      <c r="DW603" s="26"/>
      <c r="DX603" s="26"/>
      <c r="DY603" s="26"/>
      <c r="DZ603" s="26"/>
      <c r="EA603" s="26"/>
      <c r="EB603" s="26"/>
      <c r="EC603" s="26"/>
      <c r="ED603" s="26"/>
      <c r="EE603" s="26"/>
      <c r="EF603" s="26"/>
      <c r="EG603" s="26"/>
      <c r="EH603" s="26"/>
      <c r="EI603" s="26"/>
      <c r="EJ603" s="26"/>
      <c r="EK603" s="26"/>
      <c r="EL603" s="26"/>
      <c r="EM603" s="26"/>
      <c r="EN603" s="26"/>
      <c r="EO603" s="26"/>
      <c r="EP603" s="26"/>
      <c r="EQ603" s="26"/>
      <c r="ER603" s="26"/>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c r="FX603" s="26"/>
      <c r="FY603" s="26"/>
      <c r="FZ603" s="26"/>
      <c r="GA603" s="26"/>
      <c r="GB603" s="26"/>
      <c r="GC603" s="26"/>
      <c r="GD603" s="26"/>
      <c r="GE603" s="26"/>
      <c r="GF603" s="26"/>
      <c r="GG603" s="26"/>
      <c r="GH603" s="26"/>
      <c r="GI603" s="26"/>
      <c r="GJ603" s="26"/>
      <c r="GK603" s="26"/>
      <c r="GL603" s="26"/>
      <c r="GM603" s="26"/>
      <c r="GN603" s="26"/>
      <c r="GO603" s="26"/>
      <c r="GP603" s="26"/>
      <c r="GQ603" s="26"/>
      <c r="GR603" s="26"/>
      <c r="GS603" s="26"/>
      <c r="GT603" s="26"/>
    </row>
    <row r="604" spans="1:202"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c r="DQ604" s="26"/>
      <c r="DR604" s="26"/>
      <c r="DS604" s="26"/>
      <c r="DT604" s="26"/>
      <c r="DU604" s="26"/>
      <c r="DV604" s="26"/>
      <c r="DW604" s="26"/>
      <c r="DX604" s="26"/>
      <c r="DY604" s="26"/>
      <c r="DZ604" s="26"/>
      <c r="EA604" s="26"/>
      <c r="EB604" s="26"/>
      <c r="EC604" s="26"/>
      <c r="ED604" s="26"/>
      <c r="EE604" s="26"/>
      <c r="EF604" s="26"/>
      <c r="EG604" s="26"/>
      <c r="EH604" s="26"/>
      <c r="EI604" s="26"/>
      <c r="EJ604" s="26"/>
      <c r="EK604" s="26"/>
      <c r="EL604" s="26"/>
      <c r="EM604" s="26"/>
      <c r="EN604" s="26"/>
      <c r="EO604" s="26"/>
      <c r="EP604" s="26"/>
      <c r="EQ604" s="26"/>
      <c r="ER604" s="26"/>
      <c r="ES604" s="26"/>
      <c r="ET604" s="26"/>
      <c r="EU604" s="26"/>
      <c r="EV604" s="26"/>
      <c r="EW604" s="26"/>
      <c r="EX604" s="26"/>
      <c r="EY604" s="26"/>
      <c r="EZ604" s="26"/>
      <c r="FA604" s="26"/>
      <c r="FB604" s="26"/>
      <c r="FC604" s="26"/>
      <c r="FD604" s="26"/>
      <c r="FE604" s="26"/>
      <c r="FF604" s="26"/>
      <c r="FG604" s="26"/>
      <c r="FH604" s="26"/>
      <c r="FI604" s="26"/>
      <c r="FJ604" s="26"/>
      <c r="FK604" s="26"/>
      <c r="FL604" s="26"/>
      <c r="FM604" s="26"/>
      <c r="FN604" s="26"/>
      <c r="FO604" s="26"/>
      <c r="FP604" s="26"/>
      <c r="FQ604" s="26"/>
      <c r="FR604" s="26"/>
      <c r="FS604" s="26"/>
      <c r="FT604" s="26"/>
      <c r="FU604" s="26"/>
      <c r="FV604" s="26"/>
      <c r="FW604" s="26"/>
      <c r="FX604" s="26"/>
      <c r="FY604" s="26"/>
      <c r="FZ604" s="26"/>
      <c r="GA604" s="26"/>
      <c r="GB604" s="26"/>
      <c r="GC604" s="26"/>
      <c r="GD604" s="26"/>
      <c r="GE604" s="26"/>
      <c r="GF604" s="26"/>
      <c r="GG604" s="26"/>
      <c r="GH604" s="26"/>
      <c r="GI604" s="26"/>
      <c r="GJ604" s="26"/>
      <c r="GK604" s="26"/>
      <c r="GL604" s="26"/>
      <c r="GM604" s="26"/>
      <c r="GN604" s="26"/>
      <c r="GO604" s="26"/>
      <c r="GP604" s="26"/>
      <c r="GQ604" s="26"/>
      <c r="GR604" s="26"/>
      <c r="GS604" s="26"/>
      <c r="GT604" s="26"/>
    </row>
    <row r="605" spans="1:202"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c r="DQ605" s="26"/>
      <c r="DR605" s="26"/>
      <c r="DS605" s="26"/>
      <c r="DT605" s="26"/>
      <c r="DU605" s="26"/>
      <c r="DV605" s="26"/>
      <c r="DW605" s="26"/>
      <c r="DX605" s="26"/>
      <c r="DY605" s="26"/>
      <c r="DZ605" s="26"/>
      <c r="EA605" s="26"/>
      <c r="EB605" s="26"/>
      <c r="EC605" s="26"/>
      <c r="ED605" s="26"/>
      <c r="EE605" s="26"/>
      <c r="EF605" s="26"/>
      <c r="EG605" s="26"/>
      <c r="EH605" s="26"/>
      <c r="EI605" s="26"/>
      <c r="EJ605" s="26"/>
      <c r="EK605" s="26"/>
      <c r="EL605" s="26"/>
      <c r="EM605" s="26"/>
      <c r="EN605" s="26"/>
      <c r="EO605" s="26"/>
      <c r="EP605" s="26"/>
      <c r="EQ605" s="26"/>
      <c r="ER605" s="26"/>
      <c r="ES605" s="26"/>
      <c r="ET605" s="26"/>
      <c r="EU605" s="26"/>
      <c r="EV605" s="26"/>
      <c r="EW605" s="26"/>
      <c r="EX605" s="26"/>
      <c r="EY605" s="26"/>
      <c r="EZ605" s="26"/>
      <c r="FA605" s="26"/>
      <c r="FB605" s="26"/>
      <c r="FC605" s="26"/>
      <c r="FD605" s="26"/>
      <c r="FE605" s="26"/>
      <c r="FF605" s="26"/>
      <c r="FG605" s="26"/>
      <c r="FH605" s="26"/>
      <c r="FI605" s="26"/>
      <c r="FJ605" s="26"/>
      <c r="FK605" s="26"/>
      <c r="FL605" s="26"/>
      <c r="FM605" s="26"/>
      <c r="FN605" s="26"/>
      <c r="FO605" s="26"/>
      <c r="FP605" s="26"/>
      <c r="FQ605" s="26"/>
      <c r="FR605" s="26"/>
      <c r="FS605" s="26"/>
      <c r="FT605" s="26"/>
      <c r="FU605" s="26"/>
      <c r="FV605" s="26"/>
      <c r="FW605" s="26"/>
      <c r="FX605" s="26"/>
      <c r="FY605" s="26"/>
      <c r="FZ605" s="26"/>
      <c r="GA605" s="26"/>
      <c r="GB605" s="26"/>
      <c r="GC605" s="26"/>
      <c r="GD605" s="26"/>
      <c r="GE605" s="26"/>
      <c r="GF605" s="26"/>
      <c r="GG605" s="26"/>
      <c r="GH605" s="26"/>
      <c r="GI605" s="26"/>
      <c r="GJ605" s="26"/>
      <c r="GK605" s="26"/>
      <c r="GL605" s="26"/>
      <c r="GM605" s="26"/>
      <c r="GN605" s="26"/>
      <c r="GO605" s="26"/>
      <c r="GP605" s="26"/>
      <c r="GQ605" s="26"/>
      <c r="GR605" s="26"/>
      <c r="GS605" s="26"/>
      <c r="GT605" s="26"/>
    </row>
    <row r="606" spans="1:202"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26"/>
      <c r="DX606" s="26"/>
      <c r="DY606" s="26"/>
      <c r="DZ606" s="26"/>
      <c r="EA606" s="26"/>
      <c r="EB606" s="26"/>
      <c r="EC606" s="26"/>
      <c r="ED606" s="26"/>
      <c r="EE606" s="26"/>
      <c r="EF606" s="26"/>
      <c r="EG606" s="26"/>
      <c r="EH606" s="26"/>
      <c r="EI606" s="26"/>
      <c r="EJ606" s="26"/>
      <c r="EK606" s="26"/>
      <c r="EL606" s="26"/>
      <c r="EM606" s="26"/>
      <c r="EN606" s="26"/>
      <c r="EO606" s="26"/>
      <c r="EP606" s="26"/>
      <c r="EQ606" s="26"/>
      <c r="ER606" s="26"/>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c r="FX606" s="26"/>
      <c r="FY606" s="26"/>
      <c r="FZ606" s="26"/>
      <c r="GA606" s="26"/>
      <c r="GB606" s="26"/>
      <c r="GC606" s="26"/>
      <c r="GD606" s="26"/>
      <c r="GE606" s="26"/>
      <c r="GF606" s="26"/>
      <c r="GG606" s="26"/>
      <c r="GH606" s="26"/>
      <c r="GI606" s="26"/>
      <c r="GJ606" s="26"/>
      <c r="GK606" s="26"/>
      <c r="GL606" s="26"/>
      <c r="GM606" s="26"/>
      <c r="GN606" s="26"/>
      <c r="GO606" s="26"/>
      <c r="GP606" s="26"/>
      <c r="GQ606" s="26"/>
      <c r="GR606" s="26"/>
      <c r="GS606" s="26"/>
      <c r="GT606" s="26"/>
    </row>
    <row r="607" spans="1:202"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c r="DQ607" s="26"/>
      <c r="DR607" s="26"/>
      <c r="DS607" s="26"/>
      <c r="DT607" s="26"/>
      <c r="DU607" s="26"/>
      <c r="DV607" s="26"/>
      <c r="DW607" s="26"/>
      <c r="DX607" s="26"/>
      <c r="DY607" s="26"/>
      <c r="DZ607" s="26"/>
      <c r="EA607" s="26"/>
      <c r="EB607" s="26"/>
      <c r="EC607" s="26"/>
      <c r="ED607" s="26"/>
      <c r="EE607" s="26"/>
      <c r="EF607" s="26"/>
      <c r="EG607" s="26"/>
      <c r="EH607" s="26"/>
      <c r="EI607" s="26"/>
      <c r="EJ607" s="26"/>
      <c r="EK607" s="26"/>
      <c r="EL607" s="26"/>
      <c r="EM607" s="26"/>
      <c r="EN607" s="26"/>
      <c r="EO607" s="26"/>
      <c r="EP607" s="26"/>
      <c r="EQ607" s="26"/>
      <c r="ER607" s="26"/>
      <c r="ES607" s="26"/>
      <c r="ET607" s="26"/>
      <c r="EU607" s="26"/>
      <c r="EV607" s="26"/>
      <c r="EW607" s="26"/>
      <c r="EX607" s="26"/>
      <c r="EY607" s="26"/>
      <c r="EZ607" s="26"/>
      <c r="FA607" s="26"/>
      <c r="FB607" s="26"/>
      <c r="FC607" s="26"/>
      <c r="FD607" s="26"/>
      <c r="FE607" s="26"/>
      <c r="FF607" s="26"/>
      <c r="FG607" s="26"/>
      <c r="FH607" s="26"/>
      <c r="FI607" s="26"/>
      <c r="FJ607" s="26"/>
      <c r="FK607" s="26"/>
      <c r="FL607" s="26"/>
      <c r="FM607" s="26"/>
      <c r="FN607" s="26"/>
      <c r="FO607" s="26"/>
      <c r="FP607" s="26"/>
      <c r="FQ607" s="26"/>
      <c r="FR607" s="26"/>
      <c r="FS607" s="26"/>
      <c r="FT607" s="26"/>
      <c r="FU607" s="26"/>
      <c r="FV607" s="26"/>
      <c r="FW607" s="26"/>
      <c r="FX607" s="26"/>
      <c r="FY607" s="26"/>
      <c r="FZ607" s="26"/>
      <c r="GA607" s="26"/>
      <c r="GB607" s="26"/>
      <c r="GC607" s="26"/>
      <c r="GD607" s="26"/>
      <c r="GE607" s="26"/>
      <c r="GF607" s="26"/>
      <c r="GG607" s="26"/>
      <c r="GH607" s="26"/>
      <c r="GI607" s="26"/>
      <c r="GJ607" s="26"/>
      <c r="GK607" s="26"/>
      <c r="GL607" s="26"/>
      <c r="GM607" s="26"/>
      <c r="GN607" s="26"/>
      <c r="GO607" s="26"/>
      <c r="GP607" s="26"/>
      <c r="GQ607" s="26"/>
      <c r="GR607" s="26"/>
      <c r="GS607" s="26"/>
      <c r="GT607" s="26"/>
    </row>
    <row r="608" spans="1:202"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c r="DQ608" s="26"/>
      <c r="DR608" s="26"/>
      <c r="DS608" s="26"/>
      <c r="DT608" s="26"/>
      <c r="DU608" s="26"/>
      <c r="DV608" s="26"/>
      <c r="DW608" s="26"/>
      <c r="DX608" s="26"/>
      <c r="DY608" s="26"/>
      <c r="DZ608" s="26"/>
      <c r="EA608" s="26"/>
      <c r="EB608" s="26"/>
      <c r="EC608" s="26"/>
      <c r="ED608" s="26"/>
      <c r="EE608" s="26"/>
      <c r="EF608" s="26"/>
      <c r="EG608" s="26"/>
      <c r="EH608" s="26"/>
      <c r="EI608" s="26"/>
      <c r="EJ608" s="26"/>
      <c r="EK608" s="26"/>
      <c r="EL608" s="26"/>
      <c r="EM608" s="26"/>
      <c r="EN608" s="26"/>
      <c r="EO608" s="26"/>
      <c r="EP608" s="26"/>
      <c r="EQ608" s="26"/>
      <c r="ER608" s="26"/>
      <c r="ES608" s="26"/>
      <c r="ET608" s="26"/>
      <c r="EU608" s="26"/>
      <c r="EV608" s="26"/>
      <c r="EW608" s="26"/>
      <c r="EX608" s="26"/>
      <c r="EY608" s="26"/>
      <c r="EZ608" s="26"/>
      <c r="FA608" s="26"/>
      <c r="FB608" s="26"/>
      <c r="FC608" s="26"/>
      <c r="FD608" s="26"/>
      <c r="FE608" s="26"/>
      <c r="FF608" s="26"/>
      <c r="FG608" s="26"/>
      <c r="FH608" s="26"/>
      <c r="FI608" s="26"/>
      <c r="FJ608" s="26"/>
      <c r="FK608" s="26"/>
      <c r="FL608" s="26"/>
      <c r="FM608" s="26"/>
      <c r="FN608" s="26"/>
      <c r="FO608" s="26"/>
      <c r="FP608" s="26"/>
      <c r="FQ608" s="26"/>
      <c r="FR608" s="26"/>
      <c r="FS608" s="26"/>
      <c r="FT608" s="26"/>
      <c r="FU608" s="26"/>
      <c r="FV608" s="26"/>
      <c r="FW608" s="26"/>
      <c r="FX608" s="26"/>
      <c r="FY608" s="26"/>
      <c r="FZ608" s="26"/>
      <c r="GA608" s="26"/>
      <c r="GB608" s="26"/>
      <c r="GC608" s="26"/>
      <c r="GD608" s="26"/>
      <c r="GE608" s="26"/>
      <c r="GF608" s="26"/>
      <c r="GG608" s="26"/>
      <c r="GH608" s="26"/>
      <c r="GI608" s="26"/>
      <c r="GJ608" s="26"/>
      <c r="GK608" s="26"/>
      <c r="GL608" s="26"/>
      <c r="GM608" s="26"/>
      <c r="GN608" s="26"/>
      <c r="GO608" s="26"/>
      <c r="GP608" s="26"/>
      <c r="GQ608" s="26"/>
      <c r="GR608" s="26"/>
      <c r="GS608" s="26"/>
      <c r="GT608" s="26"/>
    </row>
    <row r="609" spans="1:202"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c r="DQ609" s="26"/>
      <c r="DR609" s="26"/>
      <c r="DS609" s="26"/>
      <c r="DT609" s="26"/>
      <c r="DU609" s="26"/>
      <c r="DV609" s="26"/>
      <c r="DW609" s="26"/>
      <c r="DX609" s="26"/>
      <c r="DY609" s="26"/>
      <c r="DZ609" s="26"/>
      <c r="EA609" s="26"/>
      <c r="EB609" s="26"/>
      <c r="EC609" s="26"/>
      <c r="ED609" s="26"/>
      <c r="EE609" s="26"/>
      <c r="EF609" s="26"/>
      <c r="EG609" s="26"/>
      <c r="EH609" s="26"/>
      <c r="EI609" s="26"/>
      <c r="EJ609" s="26"/>
      <c r="EK609" s="26"/>
      <c r="EL609" s="26"/>
      <c r="EM609" s="26"/>
      <c r="EN609" s="26"/>
      <c r="EO609" s="26"/>
      <c r="EP609" s="26"/>
      <c r="EQ609" s="26"/>
      <c r="ER609" s="26"/>
      <c r="ES609" s="26"/>
      <c r="ET609" s="26"/>
      <c r="EU609" s="26"/>
      <c r="EV609" s="26"/>
      <c r="EW609" s="26"/>
      <c r="EX609" s="26"/>
      <c r="EY609" s="26"/>
      <c r="EZ609" s="26"/>
      <c r="FA609" s="26"/>
      <c r="FB609" s="26"/>
      <c r="FC609" s="26"/>
      <c r="FD609" s="26"/>
      <c r="FE609" s="26"/>
      <c r="FF609" s="26"/>
      <c r="FG609" s="26"/>
      <c r="FH609" s="26"/>
      <c r="FI609" s="26"/>
      <c r="FJ609" s="26"/>
      <c r="FK609" s="26"/>
      <c r="FL609" s="26"/>
      <c r="FM609" s="26"/>
      <c r="FN609" s="26"/>
      <c r="FO609" s="26"/>
      <c r="FP609" s="26"/>
      <c r="FQ609" s="26"/>
      <c r="FR609" s="26"/>
      <c r="FS609" s="26"/>
      <c r="FT609" s="26"/>
      <c r="FU609" s="26"/>
      <c r="FV609" s="26"/>
      <c r="FW609" s="26"/>
      <c r="FX609" s="26"/>
      <c r="FY609" s="26"/>
      <c r="FZ609" s="26"/>
      <c r="GA609" s="26"/>
      <c r="GB609" s="26"/>
      <c r="GC609" s="26"/>
      <c r="GD609" s="26"/>
      <c r="GE609" s="26"/>
      <c r="GF609" s="26"/>
      <c r="GG609" s="26"/>
      <c r="GH609" s="26"/>
      <c r="GI609" s="26"/>
      <c r="GJ609" s="26"/>
      <c r="GK609" s="26"/>
      <c r="GL609" s="26"/>
      <c r="GM609" s="26"/>
      <c r="GN609" s="26"/>
      <c r="GO609" s="26"/>
      <c r="GP609" s="26"/>
      <c r="GQ609" s="26"/>
      <c r="GR609" s="26"/>
      <c r="GS609" s="26"/>
      <c r="GT609" s="26"/>
    </row>
    <row r="610" spans="1:202"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c r="DQ610" s="26"/>
      <c r="DR610" s="26"/>
      <c r="DS610" s="26"/>
      <c r="DT610" s="26"/>
      <c r="DU610" s="26"/>
      <c r="DV610" s="26"/>
      <c r="DW610" s="26"/>
      <c r="DX610" s="26"/>
      <c r="DY610" s="26"/>
      <c r="DZ610" s="26"/>
      <c r="EA610" s="26"/>
      <c r="EB610" s="26"/>
      <c r="EC610" s="26"/>
      <c r="ED610" s="26"/>
      <c r="EE610" s="26"/>
      <c r="EF610" s="26"/>
      <c r="EG610" s="26"/>
      <c r="EH610" s="26"/>
      <c r="EI610" s="26"/>
      <c r="EJ610" s="26"/>
      <c r="EK610" s="26"/>
      <c r="EL610" s="26"/>
      <c r="EM610" s="26"/>
      <c r="EN610" s="26"/>
      <c r="EO610" s="26"/>
      <c r="EP610" s="26"/>
      <c r="EQ610" s="26"/>
      <c r="ER610" s="26"/>
      <c r="ES610" s="26"/>
      <c r="ET610" s="26"/>
      <c r="EU610" s="26"/>
      <c r="EV610" s="26"/>
      <c r="EW610" s="26"/>
      <c r="EX610" s="26"/>
      <c r="EY610" s="26"/>
      <c r="EZ610" s="26"/>
      <c r="FA610" s="26"/>
      <c r="FB610" s="26"/>
      <c r="FC610" s="26"/>
      <c r="FD610" s="26"/>
      <c r="FE610" s="26"/>
      <c r="FF610" s="26"/>
      <c r="FG610" s="26"/>
      <c r="FH610" s="26"/>
      <c r="FI610" s="26"/>
      <c r="FJ610" s="26"/>
      <c r="FK610" s="26"/>
      <c r="FL610" s="26"/>
      <c r="FM610" s="26"/>
      <c r="FN610" s="26"/>
      <c r="FO610" s="26"/>
      <c r="FP610" s="26"/>
      <c r="FQ610" s="26"/>
      <c r="FR610" s="26"/>
      <c r="FS610" s="26"/>
      <c r="FT610" s="26"/>
      <c r="FU610" s="26"/>
      <c r="FV610" s="26"/>
      <c r="FW610" s="26"/>
      <c r="FX610" s="26"/>
      <c r="FY610" s="26"/>
      <c r="FZ610" s="26"/>
      <c r="GA610" s="26"/>
      <c r="GB610" s="26"/>
      <c r="GC610" s="26"/>
      <c r="GD610" s="26"/>
      <c r="GE610" s="26"/>
      <c r="GF610" s="26"/>
      <c r="GG610" s="26"/>
      <c r="GH610" s="26"/>
      <c r="GI610" s="26"/>
      <c r="GJ610" s="26"/>
      <c r="GK610" s="26"/>
      <c r="GL610" s="26"/>
      <c r="GM610" s="26"/>
      <c r="GN610" s="26"/>
      <c r="GO610" s="26"/>
      <c r="GP610" s="26"/>
      <c r="GQ610" s="26"/>
      <c r="GR610" s="26"/>
      <c r="GS610" s="26"/>
      <c r="GT610" s="26"/>
    </row>
    <row r="611" spans="1:202"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c r="DQ611" s="26"/>
      <c r="DR611" s="26"/>
      <c r="DS611" s="26"/>
      <c r="DT611" s="26"/>
      <c r="DU611" s="26"/>
      <c r="DV611" s="26"/>
      <c r="DW611" s="26"/>
      <c r="DX611" s="26"/>
      <c r="DY611" s="26"/>
      <c r="DZ611" s="26"/>
      <c r="EA611" s="26"/>
      <c r="EB611" s="26"/>
      <c r="EC611" s="26"/>
      <c r="ED611" s="26"/>
      <c r="EE611" s="26"/>
      <c r="EF611" s="26"/>
      <c r="EG611" s="26"/>
      <c r="EH611" s="26"/>
      <c r="EI611" s="26"/>
      <c r="EJ611" s="26"/>
      <c r="EK611" s="26"/>
      <c r="EL611" s="26"/>
      <c r="EM611" s="26"/>
      <c r="EN611" s="26"/>
      <c r="EO611" s="26"/>
      <c r="EP611" s="26"/>
      <c r="EQ611" s="26"/>
      <c r="ER611" s="26"/>
      <c r="ES611" s="26"/>
      <c r="ET611" s="26"/>
      <c r="EU611" s="26"/>
      <c r="EV611" s="26"/>
      <c r="EW611" s="26"/>
      <c r="EX611" s="26"/>
      <c r="EY611" s="26"/>
      <c r="EZ611" s="26"/>
      <c r="FA611" s="26"/>
      <c r="FB611" s="26"/>
      <c r="FC611" s="26"/>
      <c r="FD611" s="26"/>
      <c r="FE611" s="26"/>
      <c r="FF611" s="26"/>
      <c r="FG611" s="26"/>
      <c r="FH611" s="26"/>
      <c r="FI611" s="26"/>
      <c r="FJ611" s="26"/>
      <c r="FK611" s="26"/>
      <c r="FL611" s="26"/>
      <c r="FM611" s="26"/>
      <c r="FN611" s="26"/>
      <c r="FO611" s="26"/>
      <c r="FP611" s="26"/>
      <c r="FQ611" s="26"/>
      <c r="FR611" s="26"/>
      <c r="FS611" s="26"/>
      <c r="FT611" s="26"/>
      <c r="FU611" s="26"/>
      <c r="FV611" s="26"/>
      <c r="FW611" s="26"/>
      <c r="FX611" s="26"/>
      <c r="FY611" s="26"/>
      <c r="FZ611" s="26"/>
      <c r="GA611" s="26"/>
      <c r="GB611" s="26"/>
      <c r="GC611" s="26"/>
      <c r="GD611" s="26"/>
      <c r="GE611" s="26"/>
      <c r="GF611" s="26"/>
      <c r="GG611" s="26"/>
      <c r="GH611" s="26"/>
      <c r="GI611" s="26"/>
      <c r="GJ611" s="26"/>
      <c r="GK611" s="26"/>
      <c r="GL611" s="26"/>
      <c r="GM611" s="26"/>
      <c r="GN611" s="26"/>
      <c r="GO611" s="26"/>
      <c r="GP611" s="26"/>
      <c r="GQ611" s="26"/>
      <c r="GR611" s="26"/>
      <c r="GS611" s="26"/>
      <c r="GT611" s="26"/>
    </row>
    <row r="612" spans="1:202"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c r="DQ612" s="26"/>
      <c r="DR612" s="26"/>
      <c r="DS612" s="26"/>
      <c r="DT612" s="26"/>
      <c r="DU612" s="26"/>
      <c r="DV612" s="26"/>
      <c r="DW612" s="26"/>
      <c r="DX612" s="26"/>
      <c r="DY612" s="26"/>
      <c r="DZ612" s="26"/>
      <c r="EA612" s="26"/>
      <c r="EB612" s="26"/>
      <c r="EC612" s="26"/>
      <c r="ED612" s="26"/>
      <c r="EE612" s="26"/>
      <c r="EF612" s="26"/>
      <c r="EG612" s="26"/>
      <c r="EH612" s="26"/>
      <c r="EI612" s="26"/>
      <c r="EJ612" s="26"/>
      <c r="EK612" s="26"/>
      <c r="EL612" s="26"/>
      <c r="EM612" s="26"/>
      <c r="EN612" s="26"/>
      <c r="EO612" s="26"/>
      <c r="EP612" s="26"/>
      <c r="EQ612" s="26"/>
      <c r="ER612" s="26"/>
      <c r="ES612" s="26"/>
      <c r="ET612" s="26"/>
      <c r="EU612" s="26"/>
      <c r="EV612" s="26"/>
      <c r="EW612" s="26"/>
      <c r="EX612" s="26"/>
      <c r="EY612" s="26"/>
      <c r="EZ612" s="26"/>
      <c r="FA612" s="26"/>
      <c r="FB612" s="26"/>
      <c r="FC612" s="26"/>
      <c r="FD612" s="26"/>
      <c r="FE612" s="26"/>
      <c r="FF612" s="26"/>
      <c r="FG612" s="26"/>
      <c r="FH612" s="26"/>
      <c r="FI612" s="26"/>
      <c r="FJ612" s="26"/>
      <c r="FK612" s="26"/>
      <c r="FL612" s="26"/>
      <c r="FM612" s="26"/>
      <c r="FN612" s="26"/>
      <c r="FO612" s="26"/>
      <c r="FP612" s="26"/>
      <c r="FQ612" s="26"/>
      <c r="FR612" s="26"/>
      <c r="FS612" s="26"/>
      <c r="FT612" s="26"/>
      <c r="FU612" s="26"/>
      <c r="FV612" s="26"/>
      <c r="FW612" s="26"/>
      <c r="FX612" s="26"/>
      <c r="FY612" s="26"/>
      <c r="FZ612" s="26"/>
      <c r="GA612" s="26"/>
      <c r="GB612" s="26"/>
      <c r="GC612" s="26"/>
      <c r="GD612" s="26"/>
      <c r="GE612" s="26"/>
      <c r="GF612" s="26"/>
      <c r="GG612" s="26"/>
      <c r="GH612" s="26"/>
      <c r="GI612" s="26"/>
      <c r="GJ612" s="26"/>
      <c r="GK612" s="26"/>
      <c r="GL612" s="26"/>
      <c r="GM612" s="26"/>
      <c r="GN612" s="26"/>
      <c r="GO612" s="26"/>
      <c r="GP612" s="26"/>
      <c r="GQ612" s="26"/>
      <c r="GR612" s="26"/>
      <c r="GS612" s="26"/>
      <c r="GT612" s="26"/>
    </row>
    <row r="613" spans="1:202"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c r="DQ613" s="26"/>
      <c r="DR613" s="26"/>
      <c r="DS613" s="26"/>
      <c r="DT613" s="26"/>
      <c r="DU613" s="26"/>
      <c r="DV613" s="26"/>
      <c r="DW613" s="26"/>
      <c r="DX613" s="26"/>
      <c r="DY613" s="26"/>
      <c r="DZ613" s="26"/>
      <c r="EA613" s="26"/>
      <c r="EB613" s="26"/>
      <c r="EC613" s="26"/>
      <c r="ED613" s="26"/>
      <c r="EE613" s="26"/>
      <c r="EF613" s="26"/>
      <c r="EG613" s="26"/>
      <c r="EH613" s="26"/>
      <c r="EI613" s="26"/>
      <c r="EJ613" s="26"/>
      <c r="EK613" s="26"/>
      <c r="EL613" s="26"/>
      <c r="EM613" s="26"/>
      <c r="EN613" s="26"/>
      <c r="EO613" s="26"/>
      <c r="EP613" s="26"/>
      <c r="EQ613" s="26"/>
      <c r="ER613" s="26"/>
      <c r="ES613" s="26"/>
      <c r="ET613" s="26"/>
      <c r="EU613" s="26"/>
      <c r="EV613" s="26"/>
      <c r="EW613" s="26"/>
      <c r="EX613" s="26"/>
      <c r="EY613" s="26"/>
      <c r="EZ613" s="26"/>
      <c r="FA613" s="26"/>
      <c r="FB613" s="26"/>
      <c r="FC613" s="26"/>
      <c r="FD613" s="26"/>
      <c r="FE613" s="26"/>
      <c r="FF613" s="26"/>
      <c r="FG613" s="26"/>
      <c r="FH613" s="26"/>
      <c r="FI613" s="26"/>
      <c r="FJ613" s="26"/>
      <c r="FK613" s="26"/>
      <c r="FL613" s="26"/>
      <c r="FM613" s="26"/>
      <c r="FN613" s="26"/>
      <c r="FO613" s="26"/>
      <c r="FP613" s="26"/>
      <c r="FQ613" s="26"/>
      <c r="FR613" s="26"/>
      <c r="FS613" s="26"/>
      <c r="FT613" s="26"/>
      <c r="FU613" s="26"/>
      <c r="FV613" s="26"/>
      <c r="FW613" s="26"/>
      <c r="FX613" s="26"/>
      <c r="FY613" s="26"/>
      <c r="FZ613" s="26"/>
      <c r="GA613" s="26"/>
      <c r="GB613" s="26"/>
      <c r="GC613" s="26"/>
      <c r="GD613" s="26"/>
      <c r="GE613" s="26"/>
      <c r="GF613" s="26"/>
      <c r="GG613" s="26"/>
      <c r="GH613" s="26"/>
      <c r="GI613" s="26"/>
      <c r="GJ613" s="26"/>
      <c r="GK613" s="26"/>
      <c r="GL613" s="26"/>
      <c r="GM613" s="26"/>
      <c r="GN613" s="26"/>
      <c r="GO613" s="26"/>
      <c r="GP613" s="26"/>
      <c r="GQ613" s="26"/>
      <c r="GR613" s="26"/>
      <c r="GS613" s="26"/>
      <c r="GT613" s="26"/>
    </row>
    <row r="614" spans="1:202"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c r="DQ614" s="26"/>
      <c r="DR614" s="26"/>
      <c r="DS614" s="26"/>
      <c r="DT614" s="26"/>
      <c r="DU614" s="26"/>
      <c r="DV614" s="26"/>
      <c r="DW614" s="26"/>
      <c r="DX614" s="26"/>
      <c r="DY614" s="26"/>
      <c r="DZ614" s="26"/>
      <c r="EA614" s="26"/>
      <c r="EB614" s="26"/>
      <c r="EC614" s="26"/>
      <c r="ED614" s="26"/>
      <c r="EE614" s="26"/>
      <c r="EF614" s="26"/>
      <c r="EG614" s="26"/>
      <c r="EH614" s="26"/>
      <c r="EI614" s="26"/>
      <c r="EJ614" s="26"/>
      <c r="EK614" s="26"/>
      <c r="EL614" s="26"/>
      <c r="EM614" s="26"/>
      <c r="EN614" s="26"/>
      <c r="EO614" s="26"/>
      <c r="EP614" s="26"/>
      <c r="EQ614" s="26"/>
      <c r="ER614" s="26"/>
      <c r="ES614" s="26"/>
      <c r="ET614" s="26"/>
      <c r="EU614" s="26"/>
      <c r="EV614" s="26"/>
      <c r="EW614" s="26"/>
      <c r="EX614" s="26"/>
      <c r="EY614" s="26"/>
      <c r="EZ614" s="26"/>
      <c r="FA614" s="26"/>
      <c r="FB614" s="26"/>
      <c r="FC614" s="26"/>
      <c r="FD614" s="26"/>
      <c r="FE614" s="26"/>
      <c r="FF614" s="26"/>
      <c r="FG614" s="26"/>
      <c r="FH614" s="26"/>
      <c r="FI614" s="26"/>
      <c r="FJ614" s="26"/>
      <c r="FK614" s="26"/>
      <c r="FL614" s="26"/>
      <c r="FM614" s="26"/>
      <c r="FN614" s="26"/>
      <c r="FO614" s="26"/>
      <c r="FP614" s="26"/>
      <c r="FQ614" s="26"/>
      <c r="FR614" s="26"/>
      <c r="FS614" s="26"/>
      <c r="FT614" s="26"/>
      <c r="FU614" s="26"/>
      <c r="FV614" s="26"/>
      <c r="FW614" s="26"/>
      <c r="FX614" s="26"/>
      <c r="FY614" s="26"/>
      <c r="FZ614" s="26"/>
      <c r="GA614" s="26"/>
      <c r="GB614" s="26"/>
      <c r="GC614" s="26"/>
      <c r="GD614" s="26"/>
      <c r="GE614" s="26"/>
      <c r="GF614" s="26"/>
      <c r="GG614" s="26"/>
      <c r="GH614" s="26"/>
      <c r="GI614" s="26"/>
      <c r="GJ614" s="26"/>
      <c r="GK614" s="26"/>
      <c r="GL614" s="26"/>
      <c r="GM614" s="26"/>
      <c r="GN614" s="26"/>
      <c r="GO614" s="26"/>
      <c r="GP614" s="26"/>
      <c r="GQ614" s="26"/>
      <c r="GR614" s="26"/>
      <c r="GS614" s="26"/>
      <c r="GT614" s="26"/>
    </row>
    <row r="615" spans="1:202"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c r="DQ615" s="26"/>
      <c r="DR615" s="26"/>
      <c r="DS615" s="26"/>
      <c r="DT615" s="26"/>
      <c r="DU615" s="26"/>
      <c r="DV615" s="26"/>
      <c r="DW615" s="26"/>
      <c r="DX615" s="26"/>
      <c r="DY615" s="26"/>
      <c r="DZ615" s="26"/>
      <c r="EA615" s="26"/>
      <c r="EB615" s="26"/>
      <c r="EC615" s="26"/>
      <c r="ED615" s="26"/>
      <c r="EE615" s="26"/>
      <c r="EF615" s="26"/>
      <c r="EG615" s="26"/>
      <c r="EH615" s="26"/>
      <c r="EI615" s="26"/>
      <c r="EJ615" s="26"/>
      <c r="EK615" s="26"/>
      <c r="EL615" s="26"/>
      <c r="EM615" s="26"/>
      <c r="EN615" s="26"/>
      <c r="EO615" s="26"/>
      <c r="EP615" s="26"/>
      <c r="EQ615" s="26"/>
      <c r="ER615" s="26"/>
      <c r="ES615" s="26"/>
      <c r="ET615" s="26"/>
      <c r="EU615" s="26"/>
      <c r="EV615" s="26"/>
      <c r="EW615" s="26"/>
      <c r="EX615" s="26"/>
      <c r="EY615" s="26"/>
      <c r="EZ615" s="26"/>
      <c r="FA615" s="26"/>
      <c r="FB615" s="26"/>
      <c r="FC615" s="26"/>
      <c r="FD615" s="26"/>
      <c r="FE615" s="26"/>
      <c r="FF615" s="26"/>
      <c r="FG615" s="26"/>
      <c r="FH615" s="26"/>
      <c r="FI615" s="26"/>
      <c r="FJ615" s="26"/>
      <c r="FK615" s="26"/>
      <c r="FL615" s="26"/>
      <c r="FM615" s="26"/>
      <c r="FN615" s="26"/>
      <c r="FO615" s="26"/>
      <c r="FP615" s="26"/>
      <c r="FQ615" s="26"/>
      <c r="FR615" s="26"/>
      <c r="FS615" s="26"/>
      <c r="FT615" s="26"/>
      <c r="FU615" s="26"/>
      <c r="FV615" s="26"/>
      <c r="FW615" s="26"/>
      <c r="FX615" s="26"/>
      <c r="FY615" s="26"/>
      <c r="FZ615" s="26"/>
      <c r="GA615" s="26"/>
      <c r="GB615" s="26"/>
      <c r="GC615" s="26"/>
      <c r="GD615" s="26"/>
      <c r="GE615" s="26"/>
      <c r="GF615" s="26"/>
      <c r="GG615" s="26"/>
      <c r="GH615" s="26"/>
      <c r="GI615" s="26"/>
      <c r="GJ615" s="26"/>
      <c r="GK615" s="26"/>
      <c r="GL615" s="26"/>
      <c r="GM615" s="26"/>
      <c r="GN615" s="26"/>
      <c r="GO615" s="26"/>
      <c r="GP615" s="26"/>
      <c r="GQ615" s="26"/>
      <c r="GR615" s="26"/>
      <c r="GS615" s="26"/>
      <c r="GT615" s="26"/>
    </row>
    <row r="616" spans="1:202"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c r="DQ616" s="26"/>
      <c r="DR616" s="26"/>
      <c r="DS616" s="26"/>
      <c r="DT616" s="26"/>
      <c r="DU616" s="26"/>
      <c r="DV616" s="26"/>
      <c r="DW616" s="26"/>
      <c r="DX616" s="26"/>
      <c r="DY616" s="26"/>
      <c r="DZ616" s="26"/>
      <c r="EA616" s="26"/>
      <c r="EB616" s="26"/>
      <c r="EC616" s="26"/>
      <c r="ED616" s="26"/>
      <c r="EE616" s="26"/>
      <c r="EF616" s="26"/>
      <c r="EG616" s="26"/>
      <c r="EH616" s="26"/>
      <c r="EI616" s="26"/>
      <c r="EJ616" s="26"/>
      <c r="EK616" s="26"/>
      <c r="EL616" s="26"/>
      <c r="EM616" s="26"/>
      <c r="EN616" s="26"/>
      <c r="EO616" s="26"/>
      <c r="EP616" s="26"/>
      <c r="EQ616" s="26"/>
      <c r="ER616" s="26"/>
      <c r="ES616" s="26"/>
      <c r="ET616" s="26"/>
      <c r="EU616" s="26"/>
      <c r="EV616" s="26"/>
      <c r="EW616" s="26"/>
      <c r="EX616" s="26"/>
      <c r="EY616" s="26"/>
      <c r="EZ616" s="26"/>
      <c r="FA616" s="26"/>
      <c r="FB616" s="26"/>
      <c r="FC616" s="26"/>
      <c r="FD616" s="26"/>
      <c r="FE616" s="26"/>
      <c r="FF616" s="26"/>
      <c r="FG616" s="26"/>
      <c r="FH616" s="26"/>
      <c r="FI616" s="26"/>
      <c r="FJ616" s="26"/>
      <c r="FK616" s="26"/>
      <c r="FL616" s="26"/>
      <c r="FM616" s="26"/>
      <c r="FN616" s="26"/>
      <c r="FO616" s="26"/>
      <c r="FP616" s="26"/>
      <c r="FQ616" s="26"/>
      <c r="FR616" s="26"/>
      <c r="FS616" s="26"/>
      <c r="FT616" s="26"/>
      <c r="FU616" s="26"/>
      <c r="FV616" s="26"/>
      <c r="FW616" s="26"/>
      <c r="FX616" s="26"/>
      <c r="FY616" s="26"/>
      <c r="FZ616" s="26"/>
      <c r="GA616" s="26"/>
      <c r="GB616" s="26"/>
      <c r="GC616" s="26"/>
      <c r="GD616" s="26"/>
      <c r="GE616" s="26"/>
      <c r="GF616" s="26"/>
      <c r="GG616" s="26"/>
      <c r="GH616" s="26"/>
      <c r="GI616" s="26"/>
      <c r="GJ616" s="26"/>
      <c r="GK616" s="26"/>
      <c r="GL616" s="26"/>
      <c r="GM616" s="26"/>
      <c r="GN616" s="26"/>
      <c r="GO616" s="26"/>
      <c r="GP616" s="26"/>
      <c r="GQ616" s="26"/>
      <c r="GR616" s="26"/>
      <c r="GS616" s="26"/>
      <c r="GT616" s="26"/>
    </row>
    <row r="617" spans="1:202"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c r="DQ617" s="26"/>
      <c r="DR617" s="26"/>
      <c r="DS617" s="26"/>
      <c r="DT617" s="26"/>
      <c r="DU617" s="26"/>
      <c r="DV617" s="26"/>
      <c r="DW617" s="26"/>
      <c r="DX617" s="26"/>
      <c r="DY617" s="26"/>
      <c r="DZ617" s="26"/>
      <c r="EA617" s="26"/>
      <c r="EB617" s="26"/>
      <c r="EC617" s="26"/>
      <c r="ED617" s="26"/>
      <c r="EE617" s="26"/>
      <c r="EF617" s="26"/>
      <c r="EG617" s="26"/>
      <c r="EH617" s="26"/>
      <c r="EI617" s="26"/>
      <c r="EJ617" s="26"/>
      <c r="EK617" s="26"/>
      <c r="EL617" s="26"/>
      <c r="EM617" s="26"/>
      <c r="EN617" s="26"/>
      <c r="EO617" s="26"/>
      <c r="EP617" s="26"/>
      <c r="EQ617" s="26"/>
      <c r="ER617" s="26"/>
      <c r="ES617" s="26"/>
      <c r="ET617" s="26"/>
      <c r="EU617" s="26"/>
      <c r="EV617" s="26"/>
      <c r="EW617" s="26"/>
      <c r="EX617" s="26"/>
      <c r="EY617" s="26"/>
      <c r="EZ617" s="26"/>
      <c r="FA617" s="26"/>
      <c r="FB617" s="26"/>
      <c r="FC617" s="26"/>
      <c r="FD617" s="26"/>
      <c r="FE617" s="26"/>
      <c r="FF617" s="26"/>
      <c r="FG617" s="26"/>
      <c r="FH617" s="26"/>
      <c r="FI617" s="26"/>
      <c r="FJ617" s="26"/>
      <c r="FK617" s="26"/>
      <c r="FL617" s="26"/>
      <c r="FM617" s="26"/>
      <c r="FN617" s="26"/>
      <c r="FO617" s="26"/>
      <c r="FP617" s="26"/>
      <c r="FQ617" s="26"/>
      <c r="FR617" s="26"/>
      <c r="FS617" s="26"/>
      <c r="FT617" s="26"/>
      <c r="FU617" s="26"/>
      <c r="FV617" s="26"/>
      <c r="FW617" s="26"/>
      <c r="FX617" s="26"/>
      <c r="FY617" s="26"/>
      <c r="FZ617" s="26"/>
      <c r="GA617" s="26"/>
      <c r="GB617" s="26"/>
      <c r="GC617" s="26"/>
      <c r="GD617" s="26"/>
      <c r="GE617" s="26"/>
      <c r="GF617" s="26"/>
      <c r="GG617" s="26"/>
      <c r="GH617" s="26"/>
      <c r="GI617" s="26"/>
      <c r="GJ617" s="26"/>
      <c r="GK617" s="26"/>
      <c r="GL617" s="26"/>
      <c r="GM617" s="26"/>
      <c r="GN617" s="26"/>
      <c r="GO617" s="26"/>
      <c r="GP617" s="26"/>
      <c r="GQ617" s="26"/>
      <c r="GR617" s="26"/>
      <c r="GS617" s="26"/>
      <c r="GT617" s="26"/>
    </row>
    <row r="618" spans="1:202"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c r="DQ618" s="26"/>
      <c r="DR618" s="26"/>
      <c r="DS618" s="26"/>
      <c r="DT618" s="26"/>
      <c r="DU618" s="26"/>
      <c r="DV618" s="26"/>
      <c r="DW618" s="26"/>
      <c r="DX618" s="26"/>
      <c r="DY618" s="26"/>
      <c r="DZ618" s="26"/>
      <c r="EA618" s="26"/>
      <c r="EB618" s="26"/>
      <c r="EC618" s="26"/>
      <c r="ED618" s="26"/>
      <c r="EE618" s="26"/>
      <c r="EF618" s="26"/>
      <c r="EG618" s="26"/>
      <c r="EH618" s="26"/>
      <c r="EI618" s="26"/>
      <c r="EJ618" s="26"/>
      <c r="EK618" s="26"/>
      <c r="EL618" s="26"/>
      <c r="EM618" s="26"/>
      <c r="EN618" s="26"/>
      <c r="EO618" s="26"/>
      <c r="EP618" s="26"/>
      <c r="EQ618" s="26"/>
      <c r="ER618" s="26"/>
      <c r="ES618" s="26"/>
      <c r="ET618" s="26"/>
      <c r="EU618" s="26"/>
      <c r="EV618" s="26"/>
      <c r="EW618" s="26"/>
      <c r="EX618" s="26"/>
      <c r="EY618" s="26"/>
      <c r="EZ618" s="26"/>
      <c r="FA618" s="26"/>
      <c r="FB618" s="26"/>
      <c r="FC618" s="26"/>
      <c r="FD618" s="26"/>
      <c r="FE618" s="26"/>
      <c r="FF618" s="26"/>
      <c r="FG618" s="26"/>
      <c r="FH618" s="26"/>
      <c r="FI618" s="26"/>
      <c r="FJ618" s="26"/>
      <c r="FK618" s="26"/>
      <c r="FL618" s="26"/>
      <c r="FM618" s="26"/>
      <c r="FN618" s="26"/>
      <c r="FO618" s="26"/>
      <c r="FP618" s="26"/>
      <c r="FQ618" s="26"/>
      <c r="FR618" s="26"/>
      <c r="FS618" s="26"/>
      <c r="FT618" s="26"/>
      <c r="FU618" s="26"/>
      <c r="FV618" s="26"/>
      <c r="FW618" s="26"/>
      <c r="FX618" s="26"/>
      <c r="FY618" s="26"/>
      <c r="FZ618" s="26"/>
      <c r="GA618" s="26"/>
      <c r="GB618" s="26"/>
      <c r="GC618" s="26"/>
      <c r="GD618" s="26"/>
      <c r="GE618" s="26"/>
      <c r="GF618" s="26"/>
      <c r="GG618" s="26"/>
      <c r="GH618" s="26"/>
      <c r="GI618" s="26"/>
      <c r="GJ618" s="26"/>
      <c r="GK618" s="26"/>
      <c r="GL618" s="26"/>
      <c r="GM618" s="26"/>
      <c r="GN618" s="26"/>
      <c r="GO618" s="26"/>
      <c r="GP618" s="26"/>
      <c r="GQ618" s="26"/>
      <c r="GR618" s="26"/>
      <c r="GS618" s="26"/>
      <c r="GT618" s="26"/>
    </row>
    <row r="619" spans="1:202"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c r="DQ619" s="26"/>
      <c r="DR619" s="26"/>
      <c r="DS619" s="26"/>
      <c r="DT619" s="26"/>
      <c r="DU619" s="26"/>
      <c r="DV619" s="26"/>
      <c r="DW619" s="26"/>
      <c r="DX619" s="26"/>
      <c r="DY619" s="26"/>
      <c r="DZ619" s="26"/>
      <c r="EA619" s="26"/>
      <c r="EB619" s="26"/>
      <c r="EC619" s="26"/>
      <c r="ED619" s="26"/>
      <c r="EE619" s="26"/>
      <c r="EF619" s="26"/>
      <c r="EG619" s="26"/>
      <c r="EH619" s="26"/>
      <c r="EI619" s="26"/>
      <c r="EJ619" s="26"/>
      <c r="EK619" s="26"/>
      <c r="EL619" s="26"/>
      <c r="EM619" s="26"/>
      <c r="EN619" s="26"/>
      <c r="EO619" s="26"/>
      <c r="EP619" s="26"/>
      <c r="EQ619" s="26"/>
      <c r="ER619" s="26"/>
      <c r="ES619" s="26"/>
      <c r="ET619" s="26"/>
      <c r="EU619" s="26"/>
      <c r="EV619" s="26"/>
      <c r="EW619" s="26"/>
      <c r="EX619" s="26"/>
      <c r="EY619" s="26"/>
      <c r="EZ619" s="26"/>
      <c r="FA619" s="26"/>
      <c r="FB619" s="26"/>
      <c r="FC619" s="26"/>
      <c r="FD619" s="26"/>
      <c r="FE619" s="26"/>
      <c r="FF619" s="26"/>
      <c r="FG619" s="26"/>
      <c r="FH619" s="26"/>
      <c r="FI619" s="26"/>
      <c r="FJ619" s="26"/>
      <c r="FK619" s="26"/>
      <c r="FL619" s="26"/>
      <c r="FM619" s="26"/>
      <c r="FN619" s="26"/>
      <c r="FO619" s="26"/>
      <c r="FP619" s="26"/>
      <c r="FQ619" s="26"/>
      <c r="FR619" s="26"/>
      <c r="FS619" s="26"/>
      <c r="FT619" s="26"/>
      <c r="FU619" s="26"/>
      <c r="FV619" s="26"/>
      <c r="FW619" s="26"/>
      <c r="FX619" s="26"/>
      <c r="FY619" s="26"/>
      <c r="FZ619" s="26"/>
      <c r="GA619" s="26"/>
      <c r="GB619" s="26"/>
      <c r="GC619" s="26"/>
      <c r="GD619" s="26"/>
      <c r="GE619" s="26"/>
      <c r="GF619" s="26"/>
      <c r="GG619" s="26"/>
      <c r="GH619" s="26"/>
      <c r="GI619" s="26"/>
      <c r="GJ619" s="26"/>
      <c r="GK619" s="26"/>
      <c r="GL619" s="26"/>
      <c r="GM619" s="26"/>
      <c r="GN619" s="26"/>
      <c r="GO619" s="26"/>
      <c r="GP619" s="26"/>
      <c r="GQ619" s="26"/>
      <c r="GR619" s="26"/>
      <c r="GS619" s="26"/>
      <c r="GT619" s="26"/>
    </row>
    <row r="620" spans="1:202"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26"/>
      <c r="DX620" s="26"/>
      <c r="DY620" s="26"/>
      <c r="DZ620" s="26"/>
      <c r="EA620" s="26"/>
      <c r="EB620" s="26"/>
      <c r="EC620" s="26"/>
      <c r="ED620" s="26"/>
      <c r="EE620" s="26"/>
      <c r="EF620" s="26"/>
      <c r="EG620" s="26"/>
      <c r="EH620" s="26"/>
      <c r="EI620" s="26"/>
      <c r="EJ620" s="26"/>
      <c r="EK620" s="26"/>
      <c r="EL620" s="26"/>
      <c r="EM620" s="26"/>
      <c r="EN620" s="26"/>
      <c r="EO620" s="26"/>
      <c r="EP620" s="26"/>
      <c r="EQ620" s="26"/>
      <c r="ER620" s="26"/>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c r="GF620" s="26"/>
      <c r="GG620" s="26"/>
      <c r="GH620" s="26"/>
      <c r="GI620" s="26"/>
      <c r="GJ620" s="26"/>
      <c r="GK620" s="26"/>
      <c r="GL620" s="26"/>
      <c r="GM620" s="26"/>
      <c r="GN620" s="26"/>
      <c r="GO620" s="26"/>
      <c r="GP620" s="26"/>
      <c r="GQ620" s="26"/>
      <c r="GR620" s="26"/>
      <c r="GS620" s="26"/>
      <c r="GT620" s="26"/>
    </row>
    <row r="621" spans="1:202"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26"/>
      <c r="DX621" s="26"/>
      <c r="DY621" s="26"/>
      <c r="DZ621" s="26"/>
      <c r="EA621" s="26"/>
      <c r="EB621" s="26"/>
      <c r="EC621" s="26"/>
      <c r="ED621" s="26"/>
      <c r="EE621" s="26"/>
      <c r="EF621" s="26"/>
      <c r="EG621" s="26"/>
      <c r="EH621" s="26"/>
      <c r="EI621" s="26"/>
      <c r="EJ621" s="26"/>
      <c r="EK621" s="26"/>
      <c r="EL621" s="26"/>
      <c r="EM621" s="26"/>
      <c r="EN621" s="26"/>
      <c r="EO621" s="26"/>
      <c r="EP621" s="26"/>
      <c r="EQ621" s="26"/>
      <c r="ER621" s="26"/>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c r="GF621" s="26"/>
      <c r="GG621" s="26"/>
      <c r="GH621" s="26"/>
      <c r="GI621" s="26"/>
      <c r="GJ621" s="26"/>
      <c r="GK621" s="26"/>
      <c r="GL621" s="26"/>
      <c r="GM621" s="26"/>
      <c r="GN621" s="26"/>
      <c r="GO621" s="26"/>
      <c r="GP621" s="26"/>
      <c r="GQ621" s="26"/>
      <c r="GR621" s="26"/>
      <c r="GS621" s="26"/>
      <c r="GT621" s="26"/>
    </row>
    <row r="622" spans="1:202"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26"/>
      <c r="DX622" s="26"/>
      <c r="DY622" s="26"/>
      <c r="DZ622" s="26"/>
      <c r="EA622" s="26"/>
      <c r="EB622" s="26"/>
      <c r="EC622" s="26"/>
      <c r="ED622" s="26"/>
      <c r="EE622" s="26"/>
      <c r="EF622" s="26"/>
      <c r="EG622" s="26"/>
      <c r="EH622" s="26"/>
      <c r="EI622" s="26"/>
      <c r="EJ622" s="26"/>
      <c r="EK622" s="26"/>
      <c r="EL622" s="26"/>
      <c r="EM622" s="26"/>
      <c r="EN622" s="26"/>
      <c r="EO622" s="26"/>
      <c r="EP622" s="26"/>
      <c r="EQ622" s="26"/>
      <c r="ER622" s="26"/>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c r="FX622" s="26"/>
      <c r="FY622" s="26"/>
      <c r="FZ622" s="26"/>
      <c r="GA622" s="26"/>
      <c r="GB622" s="26"/>
      <c r="GC622" s="26"/>
      <c r="GD622" s="26"/>
      <c r="GE622" s="26"/>
      <c r="GF622" s="26"/>
      <c r="GG622" s="26"/>
      <c r="GH622" s="26"/>
      <c r="GI622" s="26"/>
      <c r="GJ622" s="26"/>
      <c r="GK622" s="26"/>
      <c r="GL622" s="26"/>
      <c r="GM622" s="26"/>
      <c r="GN622" s="26"/>
      <c r="GO622" s="26"/>
      <c r="GP622" s="26"/>
      <c r="GQ622" s="26"/>
      <c r="GR622" s="26"/>
      <c r="GS622" s="26"/>
      <c r="GT622" s="26"/>
    </row>
    <row r="623" spans="1:202"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26"/>
      <c r="DX623" s="26"/>
      <c r="DY623" s="26"/>
      <c r="DZ623" s="26"/>
      <c r="EA623" s="26"/>
      <c r="EB623" s="26"/>
      <c r="EC623" s="26"/>
      <c r="ED623" s="26"/>
      <c r="EE623" s="26"/>
      <c r="EF623" s="26"/>
      <c r="EG623" s="26"/>
      <c r="EH623" s="26"/>
      <c r="EI623" s="26"/>
      <c r="EJ623" s="26"/>
      <c r="EK623" s="26"/>
      <c r="EL623" s="26"/>
      <c r="EM623" s="26"/>
      <c r="EN623" s="26"/>
      <c r="EO623" s="26"/>
      <c r="EP623" s="26"/>
      <c r="EQ623" s="26"/>
      <c r="ER623" s="26"/>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c r="GF623" s="26"/>
      <c r="GG623" s="26"/>
      <c r="GH623" s="26"/>
      <c r="GI623" s="26"/>
      <c r="GJ623" s="26"/>
      <c r="GK623" s="26"/>
      <c r="GL623" s="26"/>
      <c r="GM623" s="26"/>
      <c r="GN623" s="26"/>
      <c r="GO623" s="26"/>
      <c r="GP623" s="26"/>
      <c r="GQ623" s="26"/>
      <c r="GR623" s="26"/>
      <c r="GS623" s="26"/>
      <c r="GT623" s="26"/>
    </row>
    <row r="624" spans="1:202"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26"/>
      <c r="DX624" s="26"/>
      <c r="DY624" s="26"/>
      <c r="DZ624" s="26"/>
      <c r="EA624" s="26"/>
      <c r="EB624" s="26"/>
      <c r="EC624" s="26"/>
      <c r="ED624" s="26"/>
      <c r="EE624" s="26"/>
      <c r="EF624" s="26"/>
      <c r="EG624" s="26"/>
      <c r="EH624" s="26"/>
      <c r="EI624" s="26"/>
      <c r="EJ624" s="26"/>
      <c r="EK624" s="26"/>
      <c r="EL624" s="26"/>
      <c r="EM624" s="26"/>
      <c r="EN624" s="26"/>
      <c r="EO624" s="26"/>
      <c r="EP624" s="26"/>
      <c r="EQ624" s="26"/>
      <c r="ER624" s="26"/>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c r="GF624" s="26"/>
      <c r="GG624" s="26"/>
      <c r="GH624" s="26"/>
      <c r="GI624" s="26"/>
      <c r="GJ624" s="26"/>
      <c r="GK624" s="26"/>
      <c r="GL624" s="26"/>
      <c r="GM624" s="26"/>
      <c r="GN624" s="26"/>
      <c r="GO624" s="26"/>
      <c r="GP624" s="26"/>
      <c r="GQ624" s="26"/>
      <c r="GR624" s="26"/>
      <c r="GS624" s="26"/>
      <c r="GT624" s="26"/>
    </row>
    <row r="625" spans="1:202"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26"/>
      <c r="DX625" s="26"/>
      <c r="DY625" s="26"/>
      <c r="DZ625" s="26"/>
      <c r="EA625" s="26"/>
      <c r="EB625" s="26"/>
      <c r="EC625" s="26"/>
      <c r="ED625" s="26"/>
      <c r="EE625" s="26"/>
      <c r="EF625" s="26"/>
      <c r="EG625" s="26"/>
      <c r="EH625" s="26"/>
      <c r="EI625" s="26"/>
      <c r="EJ625" s="26"/>
      <c r="EK625" s="26"/>
      <c r="EL625" s="26"/>
      <c r="EM625" s="26"/>
      <c r="EN625" s="26"/>
      <c r="EO625" s="26"/>
      <c r="EP625" s="26"/>
      <c r="EQ625" s="26"/>
      <c r="ER625" s="26"/>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c r="GF625" s="26"/>
      <c r="GG625" s="26"/>
      <c r="GH625" s="26"/>
      <c r="GI625" s="26"/>
      <c r="GJ625" s="26"/>
      <c r="GK625" s="26"/>
      <c r="GL625" s="26"/>
      <c r="GM625" s="26"/>
      <c r="GN625" s="26"/>
      <c r="GO625" s="26"/>
      <c r="GP625" s="26"/>
      <c r="GQ625" s="26"/>
      <c r="GR625" s="26"/>
      <c r="GS625" s="26"/>
      <c r="GT625" s="26"/>
    </row>
    <row r="626" spans="1:202"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26"/>
      <c r="DX626" s="26"/>
      <c r="DY626" s="26"/>
      <c r="DZ626" s="26"/>
      <c r="EA626" s="26"/>
      <c r="EB626" s="26"/>
      <c r="EC626" s="26"/>
      <c r="ED626" s="26"/>
      <c r="EE626" s="26"/>
      <c r="EF626" s="26"/>
      <c r="EG626" s="26"/>
      <c r="EH626" s="26"/>
      <c r="EI626" s="26"/>
      <c r="EJ626" s="26"/>
      <c r="EK626" s="26"/>
      <c r="EL626" s="26"/>
      <c r="EM626" s="26"/>
      <c r="EN626" s="26"/>
      <c r="EO626" s="26"/>
      <c r="EP626" s="26"/>
      <c r="EQ626" s="26"/>
      <c r="ER626" s="26"/>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c r="GK626" s="26"/>
      <c r="GL626" s="26"/>
      <c r="GM626" s="26"/>
      <c r="GN626" s="26"/>
      <c r="GO626" s="26"/>
      <c r="GP626" s="26"/>
      <c r="GQ626" s="26"/>
      <c r="GR626" s="26"/>
      <c r="GS626" s="26"/>
      <c r="GT626" s="26"/>
    </row>
    <row r="627" spans="1:202"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26"/>
      <c r="DX627" s="26"/>
      <c r="DY627" s="26"/>
      <c r="DZ627" s="26"/>
      <c r="EA627" s="26"/>
      <c r="EB627" s="26"/>
      <c r="EC627" s="26"/>
      <c r="ED627" s="26"/>
      <c r="EE627" s="26"/>
      <c r="EF627" s="26"/>
      <c r="EG627" s="26"/>
      <c r="EH627" s="26"/>
      <c r="EI627" s="26"/>
      <c r="EJ627" s="26"/>
      <c r="EK627" s="26"/>
      <c r="EL627" s="26"/>
      <c r="EM627" s="26"/>
      <c r="EN627" s="26"/>
      <c r="EO627" s="26"/>
      <c r="EP627" s="26"/>
      <c r="EQ627" s="26"/>
      <c r="ER627" s="26"/>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c r="GF627" s="26"/>
      <c r="GG627" s="26"/>
      <c r="GH627" s="26"/>
      <c r="GI627" s="26"/>
      <c r="GJ627" s="26"/>
      <c r="GK627" s="26"/>
      <c r="GL627" s="26"/>
      <c r="GM627" s="26"/>
      <c r="GN627" s="26"/>
      <c r="GO627" s="26"/>
      <c r="GP627" s="26"/>
      <c r="GQ627" s="26"/>
      <c r="GR627" s="26"/>
      <c r="GS627" s="26"/>
      <c r="GT627" s="26"/>
    </row>
    <row r="628" spans="1:202"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26"/>
      <c r="DX628" s="26"/>
      <c r="DY628" s="26"/>
      <c r="DZ628" s="26"/>
      <c r="EA628" s="26"/>
      <c r="EB628" s="26"/>
      <c r="EC628" s="26"/>
      <c r="ED628" s="26"/>
      <c r="EE628" s="26"/>
      <c r="EF628" s="26"/>
      <c r="EG628" s="26"/>
      <c r="EH628" s="26"/>
      <c r="EI628" s="26"/>
      <c r="EJ628" s="26"/>
      <c r="EK628" s="26"/>
      <c r="EL628" s="26"/>
      <c r="EM628" s="26"/>
      <c r="EN628" s="26"/>
      <c r="EO628" s="26"/>
      <c r="EP628" s="26"/>
      <c r="EQ628" s="26"/>
      <c r="ER628" s="26"/>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c r="GF628" s="26"/>
      <c r="GG628" s="26"/>
      <c r="GH628" s="26"/>
      <c r="GI628" s="26"/>
      <c r="GJ628" s="26"/>
      <c r="GK628" s="26"/>
      <c r="GL628" s="26"/>
      <c r="GM628" s="26"/>
      <c r="GN628" s="26"/>
      <c r="GO628" s="26"/>
      <c r="GP628" s="26"/>
      <c r="GQ628" s="26"/>
      <c r="GR628" s="26"/>
      <c r="GS628" s="26"/>
      <c r="GT628" s="26"/>
    </row>
    <row r="629" spans="1:202"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26"/>
      <c r="DX629" s="26"/>
      <c r="DY629" s="26"/>
      <c r="DZ629" s="26"/>
      <c r="EA629" s="26"/>
      <c r="EB629" s="26"/>
      <c r="EC629" s="26"/>
      <c r="ED629" s="26"/>
      <c r="EE629" s="26"/>
      <c r="EF629" s="26"/>
      <c r="EG629" s="26"/>
      <c r="EH629" s="26"/>
      <c r="EI629" s="26"/>
      <c r="EJ629" s="26"/>
      <c r="EK629" s="26"/>
      <c r="EL629" s="26"/>
      <c r="EM629" s="26"/>
      <c r="EN629" s="26"/>
      <c r="EO629" s="26"/>
      <c r="EP629" s="26"/>
      <c r="EQ629" s="26"/>
      <c r="ER629" s="26"/>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c r="GF629" s="26"/>
      <c r="GG629" s="26"/>
      <c r="GH629" s="26"/>
      <c r="GI629" s="26"/>
      <c r="GJ629" s="26"/>
      <c r="GK629" s="26"/>
      <c r="GL629" s="26"/>
      <c r="GM629" s="26"/>
      <c r="GN629" s="26"/>
      <c r="GO629" s="26"/>
      <c r="GP629" s="26"/>
      <c r="GQ629" s="26"/>
      <c r="GR629" s="26"/>
      <c r="GS629" s="26"/>
      <c r="GT629" s="26"/>
    </row>
    <row r="630" spans="1:202"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26"/>
      <c r="DX630" s="26"/>
      <c r="DY630" s="26"/>
      <c r="DZ630" s="26"/>
      <c r="EA630" s="26"/>
      <c r="EB630" s="26"/>
      <c r="EC630" s="26"/>
      <c r="ED630" s="26"/>
      <c r="EE630" s="26"/>
      <c r="EF630" s="26"/>
      <c r="EG630" s="26"/>
      <c r="EH630" s="26"/>
      <c r="EI630" s="26"/>
      <c r="EJ630" s="26"/>
      <c r="EK630" s="26"/>
      <c r="EL630" s="26"/>
      <c r="EM630" s="26"/>
      <c r="EN630" s="26"/>
      <c r="EO630" s="26"/>
      <c r="EP630" s="26"/>
      <c r="EQ630" s="26"/>
      <c r="ER630" s="26"/>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c r="GF630" s="26"/>
      <c r="GG630" s="26"/>
      <c r="GH630" s="26"/>
      <c r="GI630" s="26"/>
      <c r="GJ630" s="26"/>
      <c r="GK630" s="26"/>
      <c r="GL630" s="26"/>
      <c r="GM630" s="26"/>
      <c r="GN630" s="26"/>
      <c r="GO630" s="26"/>
      <c r="GP630" s="26"/>
      <c r="GQ630" s="26"/>
      <c r="GR630" s="26"/>
      <c r="GS630" s="26"/>
      <c r="GT630" s="26"/>
    </row>
    <row r="631" spans="1:202"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26"/>
      <c r="DX631" s="26"/>
      <c r="DY631" s="26"/>
      <c r="DZ631" s="26"/>
      <c r="EA631" s="26"/>
      <c r="EB631" s="26"/>
      <c r="EC631" s="26"/>
      <c r="ED631" s="26"/>
      <c r="EE631" s="26"/>
      <c r="EF631" s="26"/>
      <c r="EG631" s="26"/>
      <c r="EH631" s="26"/>
      <c r="EI631" s="26"/>
      <c r="EJ631" s="26"/>
      <c r="EK631" s="26"/>
      <c r="EL631" s="26"/>
      <c r="EM631" s="26"/>
      <c r="EN631" s="26"/>
      <c r="EO631" s="26"/>
      <c r="EP631" s="26"/>
      <c r="EQ631" s="26"/>
      <c r="ER631" s="26"/>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c r="GK631" s="26"/>
      <c r="GL631" s="26"/>
      <c r="GM631" s="26"/>
      <c r="GN631" s="26"/>
      <c r="GO631" s="26"/>
      <c r="GP631" s="26"/>
      <c r="GQ631" s="26"/>
      <c r="GR631" s="26"/>
      <c r="GS631" s="26"/>
      <c r="GT631" s="26"/>
    </row>
    <row r="632" spans="1:202"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26"/>
      <c r="DX632" s="26"/>
      <c r="DY632" s="26"/>
      <c r="DZ632" s="26"/>
      <c r="EA632" s="26"/>
      <c r="EB632" s="26"/>
      <c r="EC632" s="26"/>
      <c r="ED632" s="26"/>
      <c r="EE632" s="26"/>
      <c r="EF632" s="26"/>
      <c r="EG632" s="26"/>
      <c r="EH632" s="26"/>
      <c r="EI632" s="26"/>
      <c r="EJ632" s="26"/>
      <c r="EK632" s="26"/>
      <c r="EL632" s="26"/>
      <c r="EM632" s="26"/>
      <c r="EN632" s="26"/>
      <c r="EO632" s="26"/>
      <c r="EP632" s="26"/>
      <c r="EQ632" s="26"/>
      <c r="ER632" s="26"/>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c r="GK632" s="26"/>
      <c r="GL632" s="26"/>
      <c r="GM632" s="26"/>
      <c r="GN632" s="26"/>
      <c r="GO632" s="26"/>
      <c r="GP632" s="26"/>
      <c r="GQ632" s="26"/>
      <c r="GR632" s="26"/>
      <c r="GS632" s="26"/>
      <c r="GT632" s="26"/>
    </row>
    <row r="633" spans="1:202"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26"/>
      <c r="DX633" s="26"/>
      <c r="DY633" s="26"/>
      <c r="DZ633" s="26"/>
      <c r="EA633" s="26"/>
      <c r="EB633" s="26"/>
      <c r="EC633" s="26"/>
      <c r="ED633" s="26"/>
      <c r="EE633" s="26"/>
      <c r="EF633" s="26"/>
      <c r="EG633" s="26"/>
      <c r="EH633" s="26"/>
      <c r="EI633" s="26"/>
      <c r="EJ633" s="26"/>
      <c r="EK633" s="26"/>
      <c r="EL633" s="26"/>
      <c r="EM633" s="26"/>
      <c r="EN633" s="26"/>
      <c r="EO633" s="26"/>
      <c r="EP633" s="26"/>
      <c r="EQ633" s="26"/>
      <c r="ER633" s="26"/>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c r="GF633" s="26"/>
      <c r="GG633" s="26"/>
      <c r="GH633" s="26"/>
      <c r="GI633" s="26"/>
      <c r="GJ633" s="26"/>
      <c r="GK633" s="26"/>
      <c r="GL633" s="26"/>
      <c r="GM633" s="26"/>
      <c r="GN633" s="26"/>
      <c r="GO633" s="26"/>
      <c r="GP633" s="26"/>
      <c r="GQ633" s="26"/>
      <c r="GR633" s="26"/>
      <c r="GS633" s="26"/>
      <c r="GT633" s="26"/>
    </row>
    <row r="634" spans="1:202"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26"/>
      <c r="DX634" s="26"/>
      <c r="DY634" s="26"/>
      <c r="DZ634" s="26"/>
      <c r="EA634" s="26"/>
      <c r="EB634" s="26"/>
      <c r="EC634" s="26"/>
      <c r="ED634" s="26"/>
      <c r="EE634" s="26"/>
      <c r="EF634" s="26"/>
      <c r="EG634" s="26"/>
      <c r="EH634" s="26"/>
      <c r="EI634" s="26"/>
      <c r="EJ634" s="26"/>
      <c r="EK634" s="26"/>
      <c r="EL634" s="26"/>
      <c r="EM634" s="26"/>
      <c r="EN634" s="26"/>
      <c r="EO634" s="26"/>
      <c r="EP634" s="26"/>
      <c r="EQ634" s="26"/>
      <c r="ER634" s="26"/>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c r="GF634" s="26"/>
      <c r="GG634" s="26"/>
      <c r="GH634" s="26"/>
      <c r="GI634" s="26"/>
      <c r="GJ634" s="26"/>
      <c r="GK634" s="26"/>
      <c r="GL634" s="26"/>
      <c r="GM634" s="26"/>
      <c r="GN634" s="26"/>
      <c r="GO634" s="26"/>
      <c r="GP634" s="26"/>
      <c r="GQ634" s="26"/>
      <c r="GR634" s="26"/>
      <c r="GS634" s="26"/>
      <c r="GT634" s="26"/>
    </row>
    <row r="635" spans="1:202"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26"/>
      <c r="DX635" s="26"/>
      <c r="DY635" s="26"/>
      <c r="DZ635" s="26"/>
      <c r="EA635" s="26"/>
      <c r="EB635" s="26"/>
      <c r="EC635" s="26"/>
      <c r="ED635" s="26"/>
      <c r="EE635" s="26"/>
      <c r="EF635" s="26"/>
      <c r="EG635" s="26"/>
      <c r="EH635" s="26"/>
      <c r="EI635" s="26"/>
      <c r="EJ635" s="26"/>
      <c r="EK635" s="26"/>
      <c r="EL635" s="26"/>
      <c r="EM635" s="26"/>
      <c r="EN635" s="26"/>
      <c r="EO635" s="26"/>
      <c r="EP635" s="26"/>
      <c r="EQ635" s="26"/>
      <c r="ER635" s="26"/>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c r="GF635" s="26"/>
      <c r="GG635" s="26"/>
      <c r="GH635" s="26"/>
      <c r="GI635" s="26"/>
      <c r="GJ635" s="26"/>
      <c r="GK635" s="26"/>
      <c r="GL635" s="26"/>
      <c r="GM635" s="26"/>
      <c r="GN635" s="26"/>
      <c r="GO635" s="26"/>
      <c r="GP635" s="26"/>
      <c r="GQ635" s="26"/>
      <c r="GR635" s="26"/>
      <c r="GS635" s="26"/>
      <c r="GT635" s="26"/>
    </row>
    <row r="636" spans="1:202"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26"/>
      <c r="DX636" s="26"/>
      <c r="DY636" s="26"/>
      <c r="DZ636" s="26"/>
      <c r="EA636" s="26"/>
      <c r="EB636" s="26"/>
      <c r="EC636" s="26"/>
      <c r="ED636" s="26"/>
      <c r="EE636" s="26"/>
      <c r="EF636" s="26"/>
      <c r="EG636" s="26"/>
      <c r="EH636" s="26"/>
      <c r="EI636" s="26"/>
      <c r="EJ636" s="26"/>
      <c r="EK636" s="26"/>
      <c r="EL636" s="26"/>
      <c r="EM636" s="26"/>
      <c r="EN636" s="26"/>
      <c r="EO636" s="26"/>
      <c r="EP636" s="26"/>
      <c r="EQ636" s="26"/>
      <c r="ER636" s="26"/>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c r="GF636" s="26"/>
      <c r="GG636" s="26"/>
      <c r="GH636" s="26"/>
      <c r="GI636" s="26"/>
      <c r="GJ636" s="26"/>
      <c r="GK636" s="26"/>
      <c r="GL636" s="26"/>
      <c r="GM636" s="26"/>
      <c r="GN636" s="26"/>
      <c r="GO636" s="26"/>
      <c r="GP636" s="26"/>
      <c r="GQ636" s="26"/>
      <c r="GR636" s="26"/>
      <c r="GS636" s="26"/>
      <c r="GT636" s="26"/>
    </row>
    <row r="637" spans="1:202"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26"/>
      <c r="DX637" s="26"/>
      <c r="DY637" s="26"/>
      <c r="DZ637" s="26"/>
      <c r="EA637" s="26"/>
      <c r="EB637" s="26"/>
      <c r="EC637" s="26"/>
      <c r="ED637" s="26"/>
      <c r="EE637" s="26"/>
      <c r="EF637" s="26"/>
      <c r="EG637" s="26"/>
      <c r="EH637" s="26"/>
      <c r="EI637" s="26"/>
      <c r="EJ637" s="26"/>
      <c r="EK637" s="26"/>
      <c r="EL637" s="26"/>
      <c r="EM637" s="26"/>
      <c r="EN637" s="26"/>
      <c r="EO637" s="26"/>
      <c r="EP637" s="26"/>
      <c r="EQ637" s="26"/>
      <c r="ER637" s="26"/>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c r="GF637" s="26"/>
      <c r="GG637" s="26"/>
      <c r="GH637" s="26"/>
      <c r="GI637" s="26"/>
      <c r="GJ637" s="26"/>
      <c r="GK637" s="26"/>
      <c r="GL637" s="26"/>
      <c r="GM637" s="26"/>
      <c r="GN637" s="26"/>
      <c r="GO637" s="26"/>
      <c r="GP637" s="26"/>
      <c r="GQ637" s="26"/>
      <c r="GR637" s="26"/>
      <c r="GS637" s="26"/>
      <c r="GT637" s="26"/>
    </row>
    <row r="638" spans="1:202"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26"/>
      <c r="DX638" s="26"/>
      <c r="DY638" s="26"/>
      <c r="DZ638" s="26"/>
      <c r="EA638" s="26"/>
      <c r="EB638" s="26"/>
      <c r="EC638" s="26"/>
      <c r="ED638" s="26"/>
      <c r="EE638" s="26"/>
      <c r="EF638" s="26"/>
      <c r="EG638" s="26"/>
      <c r="EH638" s="26"/>
      <c r="EI638" s="26"/>
      <c r="EJ638" s="26"/>
      <c r="EK638" s="26"/>
      <c r="EL638" s="26"/>
      <c r="EM638" s="26"/>
      <c r="EN638" s="26"/>
      <c r="EO638" s="26"/>
      <c r="EP638" s="26"/>
      <c r="EQ638" s="26"/>
      <c r="ER638" s="26"/>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c r="GK638" s="26"/>
      <c r="GL638" s="26"/>
      <c r="GM638" s="26"/>
      <c r="GN638" s="26"/>
      <c r="GO638" s="26"/>
      <c r="GP638" s="26"/>
      <c r="GQ638" s="26"/>
      <c r="GR638" s="26"/>
      <c r="GS638" s="26"/>
      <c r="GT638" s="26"/>
    </row>
    <row r="639" spans="1:202"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26"/>
      <c r="DX639" s="26"/>
      <c r="DY639" s="26"/>
      <c r="DZ639" s="26"/>
      <c r="EA639" s="26"/>
      <c r="EB639" s="26"/>
      <c r="EC639" s="26"/>
      <c r="ED639" s="26"/>
      <c r="EE639" s="26"/>
      <c r="EF639" s="26"/>
      <c r="EG639" s="26"/>
      <c r="EH639" s="26"/>
      <c r="EI639" s="26"/>
      <c r="EJ639" s="26"/>
      <c r="EK639" s="26"/>
      <c r="EL639" s="26"/>
      <c r="EM639" s="26"/>
      <c r="EN639" s="26"/>
      <c r="EO639" s="26"/>
      <c r="EP639" s="26"/>
      <c r="EQ639" s="26"/>
      <c r="ER639" s="26"/>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c r="GK639" s="26"/>
      <c r="GL639" s="26"/>
      <c r="GM639" s="26"/>
      <c r="GN639" s="26"/>
      <c r="GO639" s="26"/>
      <c r="GP639" s="26"/>
      <c r="GQ639" s="26"/>
      <c r="GR639" s="26"/>
      <c r="GS639" s="26"/>
      <c r="GT639" s="26"/>
    </row>
    <row r="640" spans="1:202"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26"/>
      <c r="DX640" s="26"/>
      <c r="DY640" s="26"/>
      <c r="DZ640" s="26"/>
      <c r="EA640" s="26"/>
      <c r="EB640" s="26"/>
      <c r="EC640" s="26"/>
      <c r="ED640" s="26"/>
      <c r="EE640" s="26"/>
      <c r="EF640" s="26"/>
      <c r="EG640" s="26"/>
      <c r="EH640" s="26"/>
      <c r="EI640" s="26"/>
      <c r="EJ640" s="26"/>
      <c r="EK640" s="26"/>
      <c r="EL640" s="26"/>
      <c r="EM640" s="26"/>
      <c r="EN640" s="26"/>
      <c r="EO640" s="26"/>
      <c r="EP640" s="26"/>
      <c r="EQ640" s="26"/>
      <c r="ER640" s="26"/>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c r="GK640" s="26"/>
      <c r="GL640" s="26"/>
      <c r="GM640" s="26"/>
      <c r="GN640" s="26"/>
      <c r="GO640" s="26"/>
      <c r="GP640" s="26"/>
      <c r="GQ640" s="26"/>
      <c r="GR640" s="26"/>
      <c r="GS640" s="26"/>
      <c r="GT640" s="26"/>
    </row>
    <row r="641" spans="1:202"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26"/>
      <c r="DX641" s="26"/>
      <c r="DY641" s="26"/>
      <c r="DZ641" s="26"/>
      <c r="EA641" s="26"/>
      <c r="EB641" s="26"/>
      <c r="EC641" s="26"/>
      <c r="ED641" s="26"/>
      <c r="EE641" s="26"/>
      <c r="EF641" s="26"/>
      <c r="EG641" s="26"/>
      <c r="EH641" s="26"/>
      <c r="EI641" s="26"/>
      <c r="EJ641" s="26"/>
      <c r="EK641" s="26"/>
      <c r="EL641" s="26"/>
      <c r="EM641" s="26"/>
      <c r="EN641" s="26"/>
      <c r="EO641" s="26"/>
      <c r="EP641" s="26"/>
      <c r="EQ641" s="26"/>
      <c r="ER641" s="26"/>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c r="GF641" s="26"/>
      <c r="GG641" s="26"/>
      <c r="GH641" s="26"/>
      <c r="GI641" s="26"/>
      <c r="GJ641" s="26"/>
      <c r="GK641" s="26"/>
      <c r="GL641" s="26"/>
      <c r="GM641" s="26"/>
      <c r="GN641" s="26"/>
      <c r="GO641" s="26"/>
      <c r="GP641" s="26"/>
      <c r="GQ641" s="26"/>
      <c r="GR641" s="26"/>
      <c r="GS641" s="26"/>
      <c r="GT641" s="26"/>
    </row>
    <row r="642" spans="1:202"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26"/>
      <c r="DX642" s="26"/>
      <c r="DY642" s="26"/>
      <c r="DZ642" s="26"/>
      <c r="EA642" s="26"/>
      <c r="EB642" s="26"/>
      <c r="EC642" s="26"/>
      <c r="ED642" s="26"/>
      <c r="EE642" s="26"/>
      <c r="EF642" s="26"/>
      <c r="EG642" s="26"/>
      <c r="EH642" s="26"/>
      <c r="EI642" s="26"/>
      <c r="EJ642" s="26"/>
      <c r="EK642" s="26"/>
      <c r="EL642" s="26"/>
      <c r="EM642" s="26"/>
      <c r="EN642" s="26"/>
      <c r="EO642" s="26"/>
      <c r="EP642" s="26"/>
      <c r="EQ642" s="26"/>
      <c r="ER642" s="26"/>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c r="GF642" s="26"/>
      <c r="GG642" s="26"/>
      <c r="GH642" s="26"/>
      <c r="GI642" s="26"/>
      <c r="GJ642" s="26"/>
      <c r="GK642" s="26"/>
      <c r="GL642" s="26"/>
      <c r="GM642" s="26"/>
      <c r="GN642" s="26"/>
      <c r="GO642" s="26"/>
      <c r="GP642" s="26"/>
      <c r="GQ642" s="26"/>
      <c r="GR642" s="26"/>
      <c r="GS642" s="26"/>
      <c r="GT642" s="26"/>
    </row>
    <row r="643" spans="1:202"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26"/>
      <c r="DX643" s="26"/>
      <c r="DY643" s="26"/>
      <c r="DZ643" s="26"/>
      <c r="EA643" s="26"/>
      <c r="EB643" s="26"/>
      <c r="EC643" s="26"/>
      <c r="ED643" s="26"/>
      <c r="EE643" s="26"/>
      <c r="EF643" s="26"/>
      <c r="EG643" s="26"/>
      <c r="EH643" s="26"/>
      <c r="EI643" s="26"/>
      <c r="EJ643" s="26"/>
      <c r="EK643" s="26"/>
      <c r="EL643" s="26"/>
      <c r="EM643" s="26"/>
      <c r="EN643" s="26"/>
      <c r="EO643" s="26"/>
      <c r="EP643" s="26"/>
      <c r="EQ643" s="26"/>
      <c r="ER643" s="26"/>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c r="GF643" s="26"/>
      <c r="GG643" s="26"/>
      <c r="GH643" s="26"/>
      <c r="GI643" s="26"/>
      <c r="GJ643" s="26"/>
      <c r="GK643" s="26"/>
      <c r="GL643" s="26"/>
      <c r="GM643" s="26"/>
      <c r="GN643" s="26"/>
      <c r="GO643" s="26"/>
      <c r="GP643" s="26"/>
      <c r="GQ643" s="26"/>
      <c r="GR643" s="26"/>
      <c r="GS643" s="26"/>
      <c r="GT643" s="26"/>
    </row>
    <row r="644" spans="1:202"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26"/>
      <c r="DX644" s="26"/>
      <c r="DY644" s="26"/>
      <c r="DZ644" s="26"/>
      <c r="EA644" s="26"/>
      <c r="EB644" s="26"/>
      <c r="EC644" s="26"/>
      <c r="ED644" s="26"/>
      <c r="EE644" s="26"/>
      <c r="EF644" s="26"/>
      <c r="EG644" s="26"/>
      <c r="EH644" s="26"/>
      <c r="EI644" s="26"/>
      <c r="EJ644" s="26"/>
      <c r="EK644" s="26"/>
      <c r="EL644" s="26"/>
      <c r="EM644" s="26"/>
      <c r="EN644" s="26"/>
      <c r="EO644" s="26"/>
      <c r="EP644" s="26"/>
      <c r="EQ644" s="26"/>
      <c r="ER644" s="26"/>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c r="GF644" s="26"/>
      <c r="GG644" s="26"/>
      <c r="GH644" s="26"/>
      <c r="GI644" s="26"/>
      <c r="GJ644" s="26"/>
      <c r="GK644" s="26"/>
      <c r="GL644" s="26"/>
      <c r="GM644" s="26"/>
      <c r="GN644" s="26"/>
      <c r="GO644" s="26"/>
      <c r="GP644" s="26"/>
      <c r="GQ644" s="26"/>
      <c r="GR644" s="26"/>
      <c r="GS644" s="26"/>
      <c r="GT644" s="26"/>
    </row>
    <row r="645" spans="1:202"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26"/>
      <c r="DX645" s="26"/>
      <c r="DY645" s="26"/>
      <c r="DZ645" s="26"/>
      <c r="EA645" s="26"/>
      <c r="EB645" s="26"/>
      <c r="EC645" s="26"/>
      <c r="ED645" s="26"/>
      <c r="EE645" s="26"/>
      <c r="EF645" s="26"/>
      <c r="EG645" s="26"/>
      <c r="EH645" s="26"/>
      <c r="EI645" s="26"/>
      <c r="EJ645" s="26"/>
      <c r="EK645" s="26"/>
      <c r="EL645" s="26"/>
      <c r="EM645" s="26"/>
      <c r="EN645" s="26"/>
      <c r="EO645" s="26"/>
      <c r="EP645" s="26"/>
      <c r="EQ645" s="26"/>
      <c r="ER645" s="26"/>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c r="GF645" s="26"/>
      <c r="GG645" s="26"/>
      <c r="GH645" s="26"/>
      <c r="GI645" s="26"/>
      <c r="GJ645" s="26"/>
      <c r="GK645" s="26"/>
      <c r="GL645" s="26"/>
      <c r="GM645" s="26"/>
      <c r="GN645" s="26"/>
      <c r="GO645" s="26"/>
      <c r="GP645" s="26"/>
      <c r="GQ645" s="26"/>
      <c r="GR645" s="26"/>
      <c r="GS645" s="26"/>
      <c r="GT645" s="26"/>
    </row>
    <row r="646" spans="1:202"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26"/>
      <c r="DX646" s="26"/>
      <c r="DY646" s="26"/>
      <c r="DZ646" s="26"/>
      <c r="EA646" s="26"/>
      <c r="EB646" s="26"/>
      <c r="EC646" s="26"/>
      <c r="ED646" s="26"/>
      <c r="EE646" s="26"/>
      <c r="EF646" s="26"/>
      <c r="EG646" s="26"/>
      <c r="EH646" s="26"/>
      <c r="EI646" s="26"/>
      <c r="EJ646" s="26"/>
      <c r="EK646" s="26"/>
      <c r="EL646" s="26"/>
      <c r="EM646" s="26"/>
      <c r="EN646" s="26"/>
      <c r="EO646" s="26"/>
      <c r="EP646" s="26"/>
      <c r="EQ646" s="26"/>
      <c r="ER646" s="26"/>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c r="GF646" s="26"/>
      <c r="GG646" s="26"/>
      <c r="GH646" s="26"/>
      <c r="GI646" s="26"/>
      <c r="GJ646" s="26"/>
      <c r="GK646" s="26"/>
      <c r="GL646" s="26"/>
      <c r="GM646" s="26"/>
      <c r="GN646" s="26"/>
      <c r="GO646" s="26"/>
      <c r="GP646" s="26"/>
      <c r="GQ646" s="26"/>
      <c r="GR646" s="26"/>
      <c r="GS646" s="26"/>
      <c r="GT646" s="26"/>
    </row>
    <row r="647" spans="1:202"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26"/>
      <c r="DX647" s="26"/>
      <c r="DY647" s="26"/>
      <c r="DZ647" s="26"/>
      <c r="EA647" s="26"/>
      <c r="EB647" s="26"/>
      <c r="EC647" s="26"/>
      <c r="ED647" s="26"/>
      <c r="EE647" s="26"/>
      <c r="EF647" s="26"/>
      <c r="EG647" s="26"/>
      <c r="EH647" s="26"/>
      <c r="EI647" s="26"/>
      <c r="EJ647" s="26"/>
      <c r="EK647" s="26"/>
      <c r="EL647" s="26"/>
      <c r="EM647" s="26"/>
      <c r="EN647" s="26"/>
      <c r="EO647" s="26"/>
      <c r="EP647" s="26"/>
      <c r="EQ647" s="26"/>
      <c r="ER647" s="26"/>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c r="GF647" s="26"/>
      <c r="GG647" s="26"/>
      <c r="GH647" s="26"/>
      <c r="GI647" s="26"/>
      <c r="GJ647" s="26"/>
      <c r="GK647" s="26"/>
      <c r="GL647" s="26"/>
      <c r="GM647" s="26"/>
      <c r="GN647" s="26"/>
      <c r="GO647" s="26"/>
      <c r="GP647" s="26"/>
      <c r="GQ647" s="26"/>
      <c r="GR647" s="26"/>
      <c r="GS647" s="26"/>
      <c r="GT647" s="26"/>
    </row>
    <row r="648" spans="1:202"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26"/>
      <c r="DX648" s="26"/>
      <c r="DY648" s="26"/>
      <c r="DZ648" s="26"/>
      <c r="EA648" s="26"/>
      <c r="EB648" s="26"/>
      <c r="EC648" s="26"/>
      <c r="ED648" s="26"/>
      <c r="EE648" s="26"/>
      <c r="EF648" s="26"/>
      <c r="EG648" s="26"/>
      <c r="EH648" s="26"/>
      <c r="EI648" s="26"/>
      <c r="EJ648" s="26"/>
      <c r="EK648" s="26"/>
      <c r="EL648" s="26"/>
      <c r="EM648" s="26"/>
      <c r="EN648" s="26"/>
      <c r="EO648" s="26"/>
      <c r="EP648" s="26"/>
      <c r="EQ648" s="26"/>
      <c r="ER648" s="26"/>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c r="GF648" s="26"/>
      <c r="GG648" s="26"/>
      <c r="GH648" s="26"/>
      <c r="GI648" s="26"/>
      <c r="GJ648" s="26"/>
      <c r="GK648" s="26"/>
      <c r="GL648" s="26"/>
      <c r="GM648" s="26"/>
      <c r="GN648" s="26"/>
      <c r="GO648" s="26"/>
      <c r="GP648" s="26"/>
      <c r="GQ648" s="26"/>
      <c r="GR648" s="26"/>
      <c r="GS648" s="26"/>
      <c r="GT648" s="26"/>
    </row>
    <row r="649" spans="1:202"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26"/>
      <c r="DX649" s="26"/>
      <c r="DY649" s="26"/>
      <c r="DZ649" s="26"/>
      <c r="EA649" s="26"/>
      <c r="EB649" s="26"/>
      <c r="EC649" s="26"/>
      <c r="ED649" s="26"/>
      <c r="EE649" s="26"/>
      <c r="EF649" s="26"/>
      <c r="EG649" s="26"/>
      <c r="EH649" s="26"/>
      <c r="EI649" s="26"/>
      <c r="EJ649" s="26"/>
      <c r="EK649" s="26"/>
      <c r="EL649" s="26"/>
      <c r="EM649" s="26"/>
      <c r="EN649" s="26"/>
      <c r="EO649" s="26"/>
      <c r="EP649" s="26"/>
      <c r="EQ649" s="26"/>
      <c r="ER649" s="26"/>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c r="GF649" s="26"/>
      <c r="GG649" s="26"/>
      <c r="GH649" s="26"/>
      <c r="GI649" s="26"/>
      <c r="GJ649" s="26"/>
      <c r="GK649" s="26"/>
      <c r="GL649" s="26"/>
      <c r="GM649" s="26"/>
      <c r="GN649" s="26"/>
      <c r="GO649" s="26"/>
      <c r="GP649" s="26"/>
      <c r="GQ649" s="26"/>
      <c r="GR649" s="26"/>
      <c r="GS649" s="26"/>
      <c r="GT649" s="26"/>
    </row>
    <row r="650" spans="1:202"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26"/>
      <c r="DX650" s="26"/>
      <c r="DY650" s="26"/>
      <c r="DZ650" s="26"/>
      <c r="EA650" s="26"/>
      <c r="EB650" s="26"/>
      <c r="EC650" s="26"/>
      <c r="ED650" s="26"/>
      <c r="EE650" s="26"/>
      <c r="EF650" s="26"/>
      <c r="EG650" s="26"/>
      <c r="EH650" s="26"/>
      <c r="EI650" s="26"/>
      <c r="EJ650" s="26"/>
      <c r="EK650" s="26"/>
      <c r="EL650" s="26"/>
      <c r="EM650" s="26"/>
      <c r="EN650" s="26"/>
      <c r="EO650" s="26"/>
      <c r="EP650" s="26"/>
      <c r="EQ650" s="26"/>
      <c r="ER650" s="26"/>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c r="GF650" s="26"/>
      <c r="GG650" s="26"/>
      <c r="GH650" s="26"/>
      <c r="GI650" s="26"/>
      <c r="GJ650" s="26"/>
      <c r="GK650" s="26"/>
      <c r="GL650" s="26"/>
      <c r="GM650" s="26"/>
      <c r="GN650" s="26"/>
      <c r="GO650" s="26"/>
      <c r="GP650" s="26"/>
      <c r="GQ650" s="26"/>
      <c r="GR650" s="26"/>
      <c r="GS650" s="26"/>
      <c r="GT650" s="26"/>
    </row>
    <row r="651" spans="1:202"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26"/>
      <c r="DX651" s="26"/>
      <c r="DY651" s="26"/>
      <c r="DZ651" s="26"/>
      <c r="EA651" s="26"/>
      <c r="EB651" s="26"/>
      <c r="EC651" s="26"/>
      <c r="ED651" s="26"/>
      <c r="EE651" s="26"/>
      <c r="EF651" s="26"/>
      <c r="EG651" s="26"/>
      <c r="EH651" s="26"/>
      <c r="EI651" s="26"/>
      <c r="EJ651" s="26"/>
      <c r="EK651" s="26"/>
      <c r="EL651" s="26"/>
      <c r="EM651" s="26"/>
      <c r="EN651" s="26"/>
      <c r="EO651" s="26"/>
      <c r="EP651" s="26"/>
      <c r="EQ651" s="26"/>
      <c r="ER651" s="26"/>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c r="GF651" s="26"/>
      <c r="GG651" s="26"/>
      <c r="GH651" s="26"/>
      <c r="GI651" s="26"/>
      <c r="GJ651" s="26"/>
      <c r="GK651" s="26"/>
      <c r="GL651" s="26"/>
      <c r="GM651" s="26"/>
      <c r="GN651" s="26"/>
      <c r="GO651" s="26"/>
      <c r="GP651" s="26"/>
      <c r="GQ651" s="26"/>
      <c r="GR651" s="26"/>
      <c r="GS651" s="26"/>
      <c r="GT651" s="26"/>
    </row>
    <row r="652" spans="1:202"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26"/>
      <c r="DX652" s="26"/>
      <c r="DY652" s="26"/>
      <c r="DZ652" s="26"/>
      <c r="EA652" s="26"/>
      <c r="EB652" s="26"/>
      <c r="EC652" s="26"/>
      <c r="ED652" s="26"/>
      <c r="EE652" s="26"/>
      <c r="EF652" s="26"/>
      <c r="EG652" s="26"/>
      <c r="EH652" s="26"/>
      <c r="EI652" s="26"/>
      <c r="EJ652" s="26"/>
      <c r="EK652" s="26"/>
      <c r="EL652" s="26"/>
      <c r="EM652" s="26"/>
      <c r="EN652" s="26"/>
      <c r="EO652" s="26"/>
      <c r="EP652" s="26"/>
      <c r="EQ652" s="26"/>
      <c r="ER652" s="26"/>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c r="GF652" s="26"/>
      <c r="GG652" s="26"/>
      <c r="GH652" s="26"/>
      <c r="GI652" s="26"/>
      <c r="GJ652" s="26"/>
      <c r="GK652" s="26"/>
      <c r="GL652" s="26"/>
      <c r="GM652" s="26"/>
      <c r="GN652" s="26"/>
      <c r="GO652" s="26"/>
      <c r="GP652" s="26"/>
      <c r="GQ652" s="26"/>
      <c r="GR652" s="26"/>
      <c r="GS652" s="26"/>
      <c r="GT652" s="26"/>
    </row>
    <row r="653" spans="1:202"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26"/>
      <c r="DX653" s="26"/>
      <c r="DY653" s="26"/>
      <c r="DZ653" s="26"/>
      <c r="EA653" s="26"/>
      <c r="EB653" s="26"/>
      <c r="EC653" s="26"/>
      <c r="ED653" s="26"/>
      <c r="EE653" s="26"/>
      <c r="EF653" s="26"/>
      <c r="EG653" s="26"/>
      <c r="EH653" s="26"/>
      <c r="EI653" s="26"/>
      <c r="EJ653" s="26"/>
      <c r="EK653" s="26"/>
      <c r="EL653" s="26"/>
      <c r="EM653" s="26"/>
      <c r="EN653" s="26"/>
      <c r="EO653" s="26"/>
      <c r="EP653" s="26"/>
      <c r="EQ653" s="26"/>
      <c r="ER653" s="26"/>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c r="GF653" s="26"/>
      <c r="GG653" s="26"/>
      <c r="GH653" s="26"/>
      <c r="GI653" s="26"/>
      <c r="GJ653" s="26"/>
      <c r="GK653" s="26"/>
      <c r="GL653" s="26"/>
      <c r="GM653" s="26"/>
      <c r="GN653" s="26"/>
      <c r="GO653" s="26"/>
      <c r="GP653" s="26"/>
      <c r="GQ653" s="26"/>
      <c r="GR653" s="26"/>
      <c r="GS653" s="26"/>
      <c r="GT653" s="26"/>
    </row>
    <row r="654" spans="1:202"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26"/>
      <c r="DX654" s="26"/>
      <c r="DY654" s="26"/>
      <c r="DZ654" s="26"/>
      <c r="EA654" s="26"/>
      <c r="EB654" s="26"/>
      <c r="EC654" s="26"/>
      <c r="ED654" s="26"/>
      <c r="EE654" s="26"/>
      <c r="EF654" s="26"/>
      <c r="EG654" s="26"/>
      <c r="EH654" s="26"/>
      <c r="EI654" s="26"/>
      <c r="EJ654" s="26"/>
      <c r="EK654" s="26"/>
      <c r="EL654" s="26"/>
      <c r="EM654" s="26"/>
      <c r="EN654" s="26"/>
      <c r="EO654" s="26"/>
      <c r="EP654" s="26"/>
      <c r="EQ654" s="26"/>
      <c r="ER654" s="26"/>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c r="FX654" s="26"/>
      <c r="FY654" s="26"/>
      <c r="FZ654" s="26"/>
      <c r="GA654" s="26"/>
      <c r="GB654" s="26"/>
      <c r="GC654" s="26"/>
      <c r="GD654" s="26"/>
      <c r="GE654" s="26"/>
      <c r="GF654" s="26"/>
      <c r="GG654" s="26"/>
      <c r="GH654" s="26"/>
      <c r="GI654" s="26"/>
      <c r="GJ654" s="26"/>
      <c r="GK654" s="26"/>
      <c r="GL654" s="26"/>
      <c r="GM654" s="26"/>
      <c r="GN654" s="26"/>
      <c r="GO654" s="26"/>
      <c r="GP654" s="26"/>
      <c r="GQ654" s="26"/>
      <c r="GR654" s="26"/>
      <c r="GS654" s="26"/>
      <c r="GT654" s="26"/>
    </row>
    <row r="655" spans="1:202"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26"/>
      <c r="DX655" s="26"/>
      <c r="DY655" s="26"/>
      <c r="DZ655" s="26"/>
      <c r="EA655" s="26"/>
      <c r="EB655" s="26"/>
      <c r="EC655" s="26"/>
      <c r="ED655" s="26"/>
      <c r="EE655" s="26"/>
      <c r="EF655" s="26"/>
      <c r="EG655" s="26"/>
      <c r="EH655" s="26"/>
      <c r="EI655" s="26"/>
      <c r="EJ655" s="26"/>
      <c r="EK655" s="26"/>
      <c r="EL655" s="26"/>
      <c r="EM655" s="26"/>
      <c r="EN655" s="26"/>
      <c r="EO655" s="26"/>
      <c r="EP655" s="26"/>
      <c r="EQ655" s="26"/>
      <c r="ER655" s="26"/>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c r="FX655" s="26"/>
      <c r="FY655" s="26"/>
      <c r="FZ655" s="26"/>
      <c r="GA655" s="26"/>
      <c r="GB655" s="26"/>
      <c r="GC655" s="26"/>
      <c r="GD655" s="26"/>
      <c r="GE655" s="26"/>
      <c r="GF655" s="26"/>
      <c r="GG655" s="26"/>
      <c r="GH655" s="26"/>
      <c r="GI655" s="26"/>
      <c r="GJ655" s="26"/>
      <c r="GK655" s="26"/>
      <c r="GL655" s="26"/>
      <c r="GM655" s="26"/>
      <c r="GN655" s="26"/>
      <c r="GO655" s="26"/>
      <c r="GP655" s="26"/>
      <c r="GQ655" s="26"/>
      <c r="GR655" s="26"/>
      <c r="GS655" s="26"/>
      <c r="GT655" s="26"/>
    </row>
    <row r="656" spans="1:202"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26"/>
      <c r="DX656" s="26"/>
      <c r="DY656" s="26"/>
      <c r="DZ656" s="26"/>
      <c r="EA656" s="26"/>
      <c r="EB656" s="26"/>
      <c r="EC656" s="26"/>
      <c r="ED656" s="26"/>
      <c r="EE656" s="26"/>
      <c r="EF656" s="26"/>
      <c r="EG656" s="26"/>
      <c r="EH656" s="26"/>
      <c r="EI656" s="26"/>
      <c r="EJ656" s="26"/>
      <c r="EK656" s="26"/>
      <c r="EL656" s="26"/>
      <c r="EM656" s="26"/>
      <c r="EN656" s="26"/>
      <c r="EO656" s="26"/>
      <c r="EP656" s="26"/>
      <c r="EQ656" s="26"/>
      <c r="ER656" s="26"/>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c r="GF656" s="26"/>
      <c r="GG656" s="26"/>
      <c r="GH656" s="26"/>
      <c r="GI656" s="26"/>
      <c r="GJ656" s="26"/>
      <c r="GK656" s="26"/>
      <c r="GL656" s="26"/>
      <c r="GM656" s="26"/>
      <c r="GN656" s="26"/>
      <c r="GO656" s="26"/>
      <c r="GP656" s="26"/>
      <c r="GQ656" s="26"/>
      <c r="GR656" s="26"/>
      <c r="GS656" s="26"/>
      <c r="GT656" s="26"/>
    </row>
    <row r="657" spans="1:202"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26"/>
      <c r="DX657" s="26"/>
      <c r="DY657" s="26"/>
      <c r="DZ657" s="26"/>
      <c r="EA657" s="26"/>
      <c r="EB657" s="26"/>
      <c r="EC657" s="26"/>
      <c r="ED657" s="26"/>
      <c r="EE657" s="26"/>
      <c r="EF657" s="26"/>
      <c r="EG657" s="26"/>
      <c r="EH657" s="26"/>
      <c r="EI657" s="26"/>
      <c r="EJ657" s="26"/>
      <c r="EK657" s="26"/>
      <c r="EL657" s="26"/>
      <c r="EM657" s="26"/>
      <c r="EN657" s="26"/>
      <c r="EO657" s="26"/>
      <c r="EP657" s="26"/>
      <c r="EQ657" s="26"/>
      <c r="ER657" s="26"/>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c r="GK657" s="26"/>
      <c r="GL657" s="26"/>
      <c r="GM657" s="26"/>
      <c r="GN657" s="26"/>
      <c r="GO657" s="26"/>
      <c r="GP657" s="26"/>
      <c r="GQ657" s="26"/>
      <c r="GR657" s="26"/>
      <c r="GS657" s="26"/>
      <c r="GT657" s="26"/>
    </row>
    <row r="658" spans="1:202"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26"/>
      <c r="DX658" s="26"/>
      <c r="DY658" s="26"/>
      <c r="DZ658" s="26"/>
      <c r="EA658" s="26"/>
      <c r="EB658" s="26"/>
      <c r="EC658" s="26"/>
      <c r="ED658" s="26"/>
      <c r="EE658" s="26"/>
      <c r="EF658" s="26"/>
      <c r="EG658" s="26"/>
      <c r="EH658" s="26"/>
      <c r="EI658" s="26"/>
      <c r="EJ658" s="26"/>
      <c r="EK658" s="26"/>
      <c r="EL658" s="26"/>
      <c r="EM658" s="26"/>
      <c r="EN658" s="26"/>
      <c r="EO658" s="26"/>
      <c r="EP658" s="26"/>
      <c r="EQ658" s="26"/>
      <c r="ER658" s="26"/>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c r="GK658" s="26"/>
      <c r="GL658" s="26"/>
      <c r="GM658" s="26"/>
      <c r="GN658" s="26"/>
      <c r="GO658" s="26"/>
      <c r="GP658" s="26"/>
      <c r="GQ658" s="26"/>
      <c r="GR658" s="26"/>
      <c r="GS658" s="26"/>
      <c r="GT658" s="26"/>
    </row>
    <row r="659" spans="1:202"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26"/>
      <c r="DX659" s="26"/>
      <c r="DY659" s="26"/>
      <c r="DZ659" s="26"/>
      <c r="EA659" s="26"/>
      <c r="EB659" s="26"/>
      <c r="EC659" s="26"/>
      <c r="ED659" s="26"/>
      <c r="EE659" s="26"/>
      <c r="EF659" s="26"/>
      <c r="EG659" s="26"/>
      <c r="EH659" s="26"/>
      <c r="EI659" s="26"/>
      <c r="EJ659" s="26"/>
      <c r="EK659" s="26"/>
      <c r="EL659" s="26"/>
      <c r="EM659" s="26"/>
      <c r="EN659" s="26"/>
      <c r="EO659" s="26"/>
      <c r="EP659" s="26"/>
      <c r="EQ659" s="26"/>
      <c r="ER659" s="26"/>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c r="GF659" s="26"/>
      <c r="GG659" s="26"/>
      <c r="GH659" s="26"/>
      <c r="GI659" s="26"/>
      <c r="GJ659" s="26"/>
      <c r="GK659" s="26"/>
      <c r="GL659" s="26"/>
      <c r="GM659" s="26"/>
      <c r="GN659" s="26"/>
      <c r="GO659" s="26"/>
      <c r="GP659" s="26"/>
      <c r="GQ659" s="26"/>
      <c r="GR659" s="26"/>
      <c r="GS659" s="26"/>
      <c r="GT659" s="26"/>
    </row>
    <row r="660" spans="1:202"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26"/>
      <c r="DX660" s="26"/>
      <c r="DY660" s="26"/>
      <c r="DZ660" s="26"/>
      <c r="EA660" s="26"/>
      <c r="EB660" s="26"/>
      <c r="EC660" s="26"/>
      <c r="ED660" s="26"/>
      <c r="EE660" s="26"/>
      <c r="EF660" s="26"/>
      <c r="EG660" s="26"/>
      <c r="EH660" s="26"/>
      <c r="EI660" s="26"/>
      <c r="EJ660" s="26"/>
      <c r="EK660" s="26"/>
      <c r="EL660" s="26"/>
      <c r="EM660" s="26"/>
      <c r="EN660" s="26"/>
      <c r="EO660" s="26"/>
      <c r="EP660" s="26"/>
      <c r="EQ660" s="26"/>
      <c r="ER660" s="26"/>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c r="GF660" s="26"/>
      <c r="GG660" s="26"/>
      <c r="GH660" s="26"/>
      <c r="GI660" s="26"/>
      <c r="GJ660" s="26"/>
      <c r="GK660" s="26"/>
      <c r="GL660" s="26"/>
      <c r="GM660" s="26"/>
      <c r="GN660" s="26"/>
      <c r="GO660" s="26"/>
      <c r="GP660" s="26"/>
      <c r="GQ660" s="26"/>
      <c r="GR660" s="26"/>
      <c r="GS660" s="26"/>
      <c r="GT660" s="26"/>
    </row>
    <row r="661" spans="1:202"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26"/>
      <c r="DX661" s="26"/>
      <c r="DY661" s="26"/>
      <c r="DZ661" s="26"/>
      <c r="EA661" s="26"/>
      <c r="EB661" s="26"/>
      <c r="EC661" s="26"/>
      <c r="ED661" s="26"/>
      <c r="EE661" s="26"/>
      <c r="EF661" s="26"/>
      <c r="EG661" s="26"/>
      <c r="EH661" s="26"/>
      <c r="EI661" s="26"/>
      <c r="EJ661" s="26"/>
      <c r="EK661" s="26"/>
      <c r="EL661" s="26"/>
      <c r="EM661" s="26"/>
      <c r="EN661" s="26"/>
      <c r="EO661" s="26"/>
      <c r="EP661" s="26"/>
      <c r="EQ661" s="26"/>
      <c r="ER661" s="26"/>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c r="GF661" s="26"/>
      <c r="GG661" s="26"/>
      <c r="GH661" s="26"/>
      <c r="GI661" s="26"/>
      <c r="GJ661" s="26"/>
      <c r="GK661" s="26"/>
      <c r="GL661" s="26"/>
      <c r="GM661" s="26"/>
      <c r="GN661" s="26"/>
      <c r="GO661" s="26"/>
      <c r="GP661" s="26"/>
      <c r="GQ661" s="26"/>
      <c r="GR661" s="26"/>
      <c r="GS661" s="26"/>
      <c r="GT661" s="26"/>
    </row>
    <row r="662" spans="1:202"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26"/>
      <c r="DX662" s="26"/>
      <c r="DY662" s="26"/>
      <c r="DZ662" s="26"/>
      <c r="EA662" s="26"/>
      <c r="EB662" s="26"/>
      <c r="EC662" s="26"/>
      <c r="ED662" s="26"/>
      <c r="EE662" s="26"/>
      <c r="EF662" s="26"/>
      <c r="EG662" s="26"/>
      <c r="EH662" s="26"/>
      <c r="EI662" s="26"/>
      <c r="EJ662" s="26"/>
      <c r="EK662" s="26"/>
      <c r="EL662" s="26"/>
      <c r="EM662" s="26"/>
      <c r="EN662" s="26"/>
      <c r="EO662" s="26"/>
      <c r="EP662" s="26"/>
      <c r="EQ662" s="26"/>
      <c r="ER662" s="26"/>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c r="GF662" s="26"/>
      <c r="GG662" s="26"/>
      <c r="GH662" s="26"/>
      <c r="GI662" s="26"/>
      <c r="GJ662" s="26"/>
      <c r="GK662" s="26"/>
      <c r="GL662" s="26"/>
      <c r="GM662" s="26"/>
      <c r="GN662" s="26"/>
      <c r="GO662" s="26"/>
      <c r="GP662" s="26"/>
      <c r="GQ662" s="26"/>
      <c r="GR662" s="26"/>
      <c r="GS662" s="26"/>
      <c r="GT662" s="26"/>
    </row>
    <row r="663" spans="1:202"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26"/>
      <c r="DX663" s="26"/>
      <c r="DY663" s="26"/>
      <c r="DZ663" s="26"/>
      <c r="EA663" s="26"/>
      <c r="EB663" s="26"/>
      <c r="EC663" s="26"/>
      <c r="ED663" s="26"/>
      <c r="EE663" s="26"/>
      <c r="EF663" s="26"/>
      <c r="EG663" s="26"/>
      <c r="EH663" s="26"/>
      <c r="EI663" s="26"/>
      <c r="EJ663" s="26"/>
      <c r="EK663" s="26"/>
      <c r="EL663" s="26"/>
      <c r="EM663" s="26"/>
      <c r="EN663" s="26"/>
      <c r="EO663" s="26"/>
      <c r="EP663" s="26"/>
      <c r="EQ663" s="26"/>
      <c r="ER663" s="26"/>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c r="GK663" s="26"/>
      <c r="GL663" s="26"/>
      <c r="GM663" s="26"/>
      <c r="GN663" s="26"/>
      <c r="GO663" s="26"/>
      <c r="GP663" s="26"/>
      <c r="GQ663" s="26"/>
      <c r="GR663" s="26"/>
      <c r="GS663" s="26"/>
      <c r="GT663" s="26"/>
    </row>
    <row r="664" spans="1:202"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26"/>
      <c r="DX664" s="26"/>
      <c r="DY664" s="26"/>
      <c r="DZ664" s="26"/>
      <c r="EA664" s="26"/>
      <c r="EB664" s="26"/>
      <c r="EC664" s="26"/>
      <c r="ED664" s="26"/>
      <c r="EE664" s="26"/>
      <c r="EF664" s="26"/>
      <c r="EG664" s="26"/>
      <c r="EH664" s="26"/>
      <c r="EI664" s="26"/>
      <c r="EJ664" s="26"/>
      <c r="EK664" s="26"/>
      <c r="EL664" s="26"/>
      <c r="EM664" s="26"/>
      <c r="EN664" s="26"/>
      <c r="EO664" s="26"/>
      <c r="EP664" s="26"/>
      <c r="EQ664" s="26"/>
      <c r="ER664" s="26"/>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c r="GK664" s="26"/>
      <c r="GL664" s="26"/>
      <c r="GM664" s="26"/>
      <c r="GN664" s="26"/>
      <c r="GO664" s="26"/>
      <c r="GP664" s="26"/>
      <c r="GQ664" s="26"/>
      <c r="GR664" s="26"/>
      <c r="GS664" s="26"/>
      <c r="GT664" s="26"/>
    </row>
    <row r="665" spans="1:202"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26"/>
      <c r="DX665" s="26"/>
      <c r="DY665" s="26"/>
      <c r="DZ665" s="26"/>
      <c r="EA665" s="26"/>
      <c r="EB665" s="26"/>
      <c r="EC665" s="26"/>
      <c r="ED665" s="26"/>
      <c r="EE665" s="26"/>
      <c r="EF665" s="26"/>
      <c r="EG665" s="26"/>
      <c r="EH665" s="26"/>
      <c r="EI665" s="26"/>
      <c r="EJ665" s="26"/>
      <c r="EK665" s="26"/>
      <c r="EL665" s="26"/>
      <c r="EM665" s="26"/>
      <c r="EN665" s="26"/>
      <c r="EO665" s="26"/>
      <c r="EP665" s="26"/>
      <c r="EQ665" s="26"/>
      <c r="ER665" s="26"/>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c r="GF665" s="26"/>
      <c r="GG665" s="26"/>
      <c r="GH665" s="26"/>
      <c r="GI665" s="26"/>
      <c r="GJ665" s="26"/>
      <c r="GK665" s="26"/>
      <c r="GL665" s="26"/>
      <c r="GM665" s="26"/>
      <c r="GN665" s="26"/>
      <c r="GO665" s="26"/>
      <c r="GP665" s="26"/>
      <c r="GQ665" s="26"/>
      <c r="GR665" s="26"/>
      <c r="GS665" s="26"/>
      <c r="GT665" s="26"/>
    </row>
    <row r="666" spans="1:202"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26"/>
      <c r="DX666" s="26"/>
      <c r="DY666" s="26"/>
      <c r="DZ666" s="26"/>
      <c r="EA666" s="26"/>
      <c r="EB666" s="26"/>
      <c r="EC666" s="26"/>
      <c r="ED666" s="26"/>
      <c r="EE666" s="26"/>
      <c r="EF666" s="26"/>
      <c r="EG666" s="26"/>
      <c r="EH666" s="26"/>
      <c r="EI666" s="26"/>
      <c r="EJ666" s="26"/>
      <c r="EK666" s="26"/>
      <c r="EL666" s="26"/>
      <c r="EM666" s="26"/>
      <c r="EN666" s="26"/>
      <c r="EO666" s="26"/>
      <c r="EP666" s="26"/>
      <c r="EQ666" s="26"/>
      <c r="ER666" s="26"/>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c r="GF666" s="26"/>
      <c r="GG666" s="26"/>
      <c r="GH666" s="26"/>
      <c r="GI666" s="26"/>
      <c r="GJ666" s="26"/>
      <c r="GK666" s="26"/>
      <c r="GL666" s="26"/>
      <c r="GM666" s="26"/>
      <c r="GN666" s="26"/>
      <c r="GO666" s="26"/>
      <c r="GP666" s="26"/>
      <c r="GQ666" s="26"/>
      <c r="GR666" s="26"/>
      <c r="GS666" s="26"/>
      <c r="GT666" s="26"/>
    </row>
    <row r="667" spans="1:202"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26"/>
      <c r="DX667" s="26"/>
      <c r="DY667" s="26"/>
      <c r="DZ667" s="26"/>
      <c r="EA667" s="26"/>
      <c r="EB667" s="26"/>
      <c r="EC667" s="26"/>
      <c r="ED667" s="26"/>
      <c r="EE667" s="26"/>
      <c r="EF667" s="26"/>
      <c r="EG667" s="26"/>
      <c r="EH667" s="26"/>
      <c r="EI667" s="26"/>
      <c r="EJ667" s="26"/>
      <c r="EK667" s="26"/>
      <c r="EL667" s="26"/>
      <c r="EM667" s="26"/>
      <c r="EN667" s="26"/>
      <c r="EO667" s="26"/>
      <c r="EP667" s="26"/>
      <c r="EQ667" s="26"/>
      <c r="ER667" s="26"/>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c r="GK667" s="26"/>
      <c r="GL667" s="26"/>
      <c r="GM667" s="26"/>
      <c r="GN667" s="26"/>
      <c r="GO667" s="26"/>
      <c r="GP667" s="26"/>
      <c r="GQ667" s="26"/>
      <c r="GR667" s="26"/>
      <c r="GS667" s="26"/>
      <c r="GT667" s="26"/>
    </row>
    <row r="668" spans="1:202"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26"/>
      <c r="DX668" s="26"/>
      <c r="DY668" s="26"/>
      <c r="DZ668" s="26"/>
      <c r="EA668" s="26"/>
      <c r="EB668" s="26"/>
      <c r="EC668" s="26"/>
      <c r="ED668" s="26"/>
      <c r="EE668" s="26"/>
      <c r="EF668" s="26"/>
      <c r="EG668" s="26"/>
      <c r="EH668" s="26"/>
      <c r="EI668" s="26"/>
      <c r="EJ668" s="26"/>
      <c r="EK668" s="26"/>
      <c r="EL668" s="26"/>
      <c r="EM668" s="26"/>
      <c r="EN668" s="26"/>
      <c r="EO668" s="26"/>
      <c r="EP668" s="26"/>
      <c r="EQ668" s="26"/>
      <c r="ER668" s="26"/>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c r="GF668" s="26"/>
      <c r="GG668" s="26"/>
      <c r="GH668" s="26"/>
      <c r="GI668" s="26"/>
      <c r="GJ668" s="26"/>
      <c r="GK668" s="26"/>
      <c r="GL668" s="26"/>
      <c r="GM668" s="26"/>
      <c r="GN668" s="26"/>
      <c r="GO668" s="26"/>
      <c r="GP668" s="26"/>
      <c r="GQ668" s="26"/>
      <c r="GR668" s="26"/>
      <c r="GS668" s="26"/>
      <c r="GT668" s="26"/>
    </row>
    <row r="669" spans="1:202"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26"/>
      <c r="DX669" s="26"/>
      <c r="DY669" s="26"/>
      <c r="DZ669" s="26"/>
      <c r="EA669" s="26"/>
      <c r="EB669" s="26"/>
      <c r="EC669" s="26"/>
      <c r="ED669" s="26"/>
      <c r="EE669" s="26"/>
      <c r="EF669" s="26"/>
      <c r="EG669" s="26"/>
      <c r="EH669" s="26"/>
      <c r="EI669" s="26"/>
      <c r="EJ669" s="26"/>
      <c r="EK669" s="26"/>
      <c r="EL669" s="26"/>
      <c r="EM669" s="26"/>
      <c r="EN669" s="26"/>
      <c r="EO669" s="26"/>
      <c r="EP669" s="26"/>
      <c r="EQ669" s="26"/>
      <c r="ER669" s="26"/>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c r="GF669" s="26"/>
      <c r="GG669" s="26"/>
      <c r="GH669" s="26"/>
      <c r="GI669" s="26"/>
      <c r="GJ669" s="26"/>
      <c r="GK669" s="26"/>
      <c r="GL669" s="26"/>
      <c r="GM669" s="26"/>
      <c r="GN669" s="26"/>
      <c r="GO669" s="26"/>
      <c r="GP669" s="26"/>
      <c r="GQ669" s="26"/>
      <c r="GR669" s="26"/>
      <c r="GS669" s="26"/>
      <c r="GT669" s="26"/>
    </row>
    <row r="670" spans="1:202"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26"/>
      <c r="DX670" s="26"/>
      <c r="DY670" s="26"/>
      <c r="DZ670" s="26"/>
      <c r="EA670" s="26"/>
      <c r="EB670" s="26"/>
      <c r="EC670" s="26"/>
      <c r="ED670" s="26"/>
      <c r="EE670" s="26"/>
      <c r="EF670" s="26"/>
      <c r="EG670" s="26"/>
      <c r="EH670" s="26"/>
      <c r="EI670" s="26"/>
      <c r="EJ670" s="26"/>
      <c r="EK670" s="26"/>
      <c r="EL670" s="26"/>
      <c r="EM670" s="26"/>
      <c r="EN670" s="26"/>
      <c r="EO670" s="26"/>
      <c r="EP670" s="26"/>
      <c r="EQ670" s="26"/>
      <c r="ER670" s="26"/>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c r="GF670" s="26"/>
      <c r="GG670" s="26"/>
      <c r="GH670" s="26"/>
      <c r="GI670" s="26"/>
      <c r="GJ670" s="26"/>
      <c r="GK670" s="26"/>
      <c r="GL670" s="26"/>
      <c r="GM670" s="26"/>
      <c r="GN670" s="26"/>
      <c r="GO670" s="26"/>
      <c r="GP670" s="26"/>
      <c r="GQ670" s="26"/>
      <c r="GR670" s="26"/>
      <c r="GS670" s="26"/>
      <c r="GT670" s="26"/>
    </row>
    <row r="671" spans="1:202"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26"/>
      <c r="DX671" s="26"/>
      <c r="DY671" s="26"/>
      <c r="DZ671" s="26"/>
      <c r="EA671" s="26"/>
      <c r="EB671" s="26"/>
      <c r="EC671" s="26"/>
      <c r="ED671" s="26"/>
      <c r="EE671" s="26"/>
      <c r="EF671" s="26"/>
      <c r="EG671" s="26"/>
      <c r="EH671" s="26"/>
      <c r="EI671" s="26"/>
      <c r="EJ671" s="26"/>
      <c r="EK671" s="26"/>
      <c r="EL671" s="26"/>
      <c r="EM671" s="26"/>
      <c r="EN671" s="26"/>
      <c r="EO671" s="26"/>
      <c r="EP671" s="26"/>
      <c r="EQ671" s="26"/>
      <c r="ER671" s="26"/>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c r="GF671" s="26"/>
      <c r="GG671" s="26"/>
      <c r="GH671" s="26"/>
      <c r="GI671" s="26"/>
      <c r="GJ671" s="26"/>
      <c r="GK671" s="26"/>
      <c r="GL671" s="26"/>
      <c r="GM671" s="26"/>
      <c r="GN671" s="26"/>
      <c r="GO671" s="26"/>
      <c r="GP671" s="26"/>
      <c r="GQ671" s="26"/>
      <c r="GR671" s="26"/>
      <c r="GS671" s="26"/>
      <c r="GT671" s="26"/>
    </row>
    <row r="672" spans="1:202"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26"/>
      <c r="DX672" s="26"/>
      <c r="DY672" s="26"/>
      <c r="DZ672" s="26"/>
      <c r="EA672" s="26"/>
      <c r="EB672" s="26"/>
      <c r="EC672" s="26"/>
      <c r="ED672" s="26"/>
      <c r="EE672" s="26"/>
      <c r="EF672" s="26"/>
      <c r="EG672" s="26"/>
      <c r="EH672" s="26"/>
      <c r="EI672" s="26"/>
      <c r="EJ672" s="26"/>
      <c r="EK672" s="26"/>
      <c r="EL672" s="26"/>
      <c r="EM672" s="26"/>
      <c r="EN672" s="26"/>
      <c r="EO672" s="26"/>
      <c r="EP672" s="26"/>
      <c r="EQ672" s="26"/>
      <c r="ER672" s="26"/>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c r="GF672" s="26"/>
      <c r="GG672" s="26"/>
      <c r="GH672" s="26"/>
      <c r="GI672" s="26"/>
      <c r="GJ672" s="26"/>
      <c r="GK672" s="26"/>
      <c r="GL672" s="26"/>
      <c r="GM672" s="26"/>
      <c r="GN672" s="26"/>
      <c r="GO672" s="26"/>
      <c r="GP672" s="26"/>
      <c r="GQ672" s="26"/>
      <c r="GR672" s="26"/>
      <c r="GS672" s="26"/>
      <c r="GT672" s="26"/>
    </row>
    <row r="673" spans="1:202"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26"/>
      <c r="DX673" s="26"/>
      <c r="DY673" s="26"/>
      <c r="DZ673" s="26"/>
      <c r="EA673" s="26"/>
      <c r="EB673" s="26"/>
      <c r="EC673" s="26"/>
      <c r="ED673" s="26"/>
      <c r="EE673" s="26"/>
      <c r="EF673" s="26"/>
      <c r="EG673" s="26"/>
      <c r="EH673" s="26"/>
      <c r="EI673" s="26"/>
      <c r="EJ673" s="26"/>
      <c r="EK673" s="26"/>
      <c r="EL673" s="26"/>
      <c r="EM673" s="26"/>
      <c r="EN673" s="26"/>
      <c r="EO673" s="26"/>
      <c r="EP673" s="26"/>
      <c r="EQ673" s="26"/>
      <c r="ER673" s="26"/>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c r="GF673" s="26"/>
      <c r="GG673" s="26"/>
      <c r="GH673" s="26"/>
      <c r="GI673" s="26"/>
      <c r="GJ673" s="26"/>
      <c r="GK673" s="26"/>
      <c r="GL673" s="26"/>
      <c r="GM673" s="26"/>
      <c r="GN673" s="26"/>
      <c r="GO673" s="26"/>
      <c r="GP673" s="26"/>
      <c r="GQ673" s="26"/>
      <c r="GR673" s="26"/>
      <c r="GS673" s="26"/>
      <c r="GT673" s="26"/>
    </row>
    <row r="674" spans="1:202"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26"/>
      <c r="DX674" s="26"/>
      <c r="DY674" s="26"/>
      <c r="DZ674" s="26"/>
      <c r="EA674" s="26"/>
      <c r="EB674" s="26"/>
      <c r="EC674" s="26"/>
      <c r="ED674" s="26"/>
      <c r="EE674" s="26"/>
      <c r="EF674" s="26"/>
      <c r="EG674" s="26"/>
      <c r="EH674" s="26"/>
      <c r="EI674" s="26"/>
      <c r="EJ674" s="26"/>
      <c r="EK674" s="26"/>
      <c r="EL674" s="26"/>
      <c r="EM674" s="26"/>
      <c r="EN674" s="26"/>
      <c r="EO674" s="26"/>
      <c r="EP674" s="26"/>
      <c r="EQ674" s="26"/>
      <c r="ER674" s="26"/>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c r="GF674" s="26"/>
      <c r="GG674" s="26"/>
      <c r="GH674" s="26"/>
      <c r="GI674" s="26"/>
      <c r="GJ674" s="26"/>
      <c r="GK674" s="26"/>
      <c r="GL674" s="26"/>
      <c r="GM674" s="26"/>
      <c r="GN674" s="26"/>
      <c r="GO674" s="26"/>
      <c r="GP674" s="26"/>
      <c r="GQ674" s="26"/>
      <c r="GR674" s="26"/>
      <c r="GS674" s="26"/>
      <c r="GT674" s="26"/>
    </row>
    <row r="675" spans="1:202"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26"/>
      <c r="DX675" s="26"/>
      <c r="DY675" s="26"/>
      <c r="DZ675" s="26"/>
      <c r="EA675" s="26"/>
      <c r="EB675" s="26"/>
      <c r="EC675" s="26"/>
      <c r="ED675" s="26"/>
      <c r="EE675" s="26"/>
      <c r="EF675" s="26"/>
      <c r="EG675" s="26"/>
      <c r="EH675" s="26"/>
      <c r="EI675" s="26"/>
      <c r="EJ675" s="26"/>
      <c r="EK675" s="26"/>
      <c r="EL675" s="26"/>
      <c r="EM675" s="26"/>
      <c r="EN675" s="26"/>
      <c r="EO675" s="26"/>
      <c r="EP675" s="26"/>
      <c r="EQ675" s="26"/>
      <c r="ER675" s="26"/>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c r="GF675" s="26"/>
      <c r="GG675" s="26"/>
      <c r="GH675" s="26"/>
      <c r="GI675" s="26"/>
      <c r="GJ675" s="26"/>
      <c r="GK675" s="26"/>
      <c r="GL675" s="26"/>
      <c r="GM675" s="26"/>
      <c r="GN675" s="26"/>
      <c r="GO675" s="26"/>
      <c r="GP675" s="26"/>
      <c r="GQ675" s="26"/>
      <c r="GR675" s="26"/>
      <c r="GS675" s="26"/>
      <c r="GT675" s="26"/>
    </row>
    <row r="676" spans="1:202"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26"/>
      <c r="DX676" s="26"/>
      <c r="DY676" s="26"/>
      <c r="DZ676" s="26"/>
      <c r="EA676" s="26"/>
      <c r="EB676" s="26"/>
      <c r="EC676" s="26"/>
      <c r="ED676" s="26"/>
      <c r="EE676" s="26"/>
      <c r="EF676" s="26"/>
      <c r="EG676" s="26"/>
      <c r="EH676" s="26"/>
      <c r="EI676" s="26"/>
      <c r="EJ676" s="26"/>
      <c r="EK676" s="26"/>
      <c r="EL676" s="26"/>
      <c r="EM676" s="26"/>
      <c r="EN676" s="26"/>
      <c r="EO676" s="26"/>
      <c r="EP676" s="26"/>
      <c r="EQ676" s="26"/>
      <c r="ER676" s="26"/>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c r="GF676" s="26"/>
      <c r="GG676" s="26"/>
      <c r="GH676" s="26"/>
      <c r="GI676" s="26"/>
      <c r="GJ676" s="26"/>
      <c r="GK676" s="26"/>
      <c r="GL676" s="26"/>
      <c r="GM676" s="26"/>
      <c r="GN676" s="26"/>
      <c r="GO676" s="26"/>
      <c r="GP676" s="26"/>
      <c r="GQ676" s="26"/>
      <c r="GR676" s="26"/>
      <c r="GS676" s="26"/>
      <c r="GT676" s="26"/>
    </row>
    <row r="677" spans="1:202"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26"/>
      <c r="DX677" s="26"/>
      <c r="DY677" s="26"/>
      <c r="DZ677" s="26"/>
      <c r="EA677" s="26"/>
      <c r="EB677" s="26"/>
      <c r="EC677" s="26"/>
      <c r="ED677" s="26"/>
      <c r="EE677" s="26"/>
      <c r="EF677" s="26"/>
      <c r="EG677" s="26"/>
      <c r="EH677" s="26"/>
      <c r="EI677" s="26"/>
      <c r="EJ677" s="26"/>
      <c r="EK677" s="26"/>
      <c r="EL677" s="26"/>
      <c r="EM677" s="26"/>
      <c r="EN677" s="26"/>
      <c r="EO677" s="26"/>
      <c r="EP677" s="26"/>
      <c r="EQ677" s="26"/>
      <c r="ER677" s="26"/>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c r="GF677" s="26"/>
      <c r="GG677" s="26"/>
      <c r="GH677" s="26"/>
      <c r="GI677" s="26"/>
      <c r="GJ677" s="26"/>
      <c r="GK677" s="26"/>
      <c r="GL677" s="26"/>
      <c r="GM677" s="26"/>
      <c r="GN677" s="26"/>
      <c r="GO677" s="26"/>
      <c r="GP677" s="26"/>
      <c r="GQ677" s="26"/>
      <c r="GR677" s="26"/>
      <c r="GS677" s="26"/>
      <c r="GT677" s="26"/>
    </row>
    <row r="678" spans="1:202"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26"/>
      <c r="DX678" s="26"/>
      <c r="DY678" s="26"/>
      <c r="DZ678" s="26"/>
      <c r="EA678" s="26"/>
      <c r="EB678" s="26"/>
      <c r="EC678" s="26"/>
      <c r="ED678" s="26"/>
      <c r="EE678" s="26"/>
      <c r="EF678" s="26"/>
      <c r="EG678" s="26"/>
      <c r="EH678" s="26"/>
      <c r="EI678" s="26"/>
      <c r="EJ678" s="26"/>
      <c r="EK678" s="26"/>
      <c r="EL678" s="26"/>
      <c r="EM678" s="26"/>
      <c r="EN678" s="26"/>
      <c r="EO678" s="26"/>
      <c r="EP678" s="26"/>
      <c r="EQ678" s="26"/>
      <c r="ER678" s="26"/>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c r="GF678" s="26"/>
      <c r="GG678" s="26"/>
      <c r="GH678" s="26"/>
      <c r="GI678" s="26"/>
      <c r="GJ678" s="26"/>
      <c r="GK678" s="26"/>
      <c r="GL678" s="26"/>
      <c r="GM678" s="26"/>
      <c r="GN678" s="26"/>
      <c r="GO678" s="26"/>
      <c r="GP678" s="26"/>
      <c r="GQ678" s="26"/>
      <c r="GR678" s="26"/>
      <c r="GS678" s="26"/>
      <c r="GT678" s="26"/>
    </row>
    <row r="679" spans="1:202"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26"/>
      <c r="DX679" s="26"/>
      <c r="DY679" s="26"/>
      <c r="DZ679" s="26"/>
      <c r="EA679" s="26"/>
      <c r="EB679" s="26"/>
      <c r="EC679" s="26"/>
      <c r="ED679" s="26"/>
      <c r="EE679" s="26"/>
      <c r="EF679" s="26"/>
      <c r="EG679" s="26"/>
      <c r="EH679" s="26"/>
      <c r="EI679" s="26"/>
      <c r="EJ679" s="26"/>
      <c r="EK679" s="26"/>
      <c r="EL679" s="26"/>
      <c r="EM679" s="26"/>
      <c r="EN679" s="26"/>
      <c r="EO679" s="26"/>
      <c r="EP679" s="26"/>
      <c r="EQ679" s="26"/>
      <c r="ER679" s="26"/>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c r="GF679" s="26"/>
      <c r="GG679" s="26"/>
      <c r="GH679" s="26"/>
      <c r="GI679" s="26"/>
      <c r="GJ679" s="26"/>
      <c r="GK679" s="26"/>
      <c r="GL679" s="26"/>
      <c r="GM679" s="26"/>
      <c r="GN679" s="26"/>
      <c r="GO679" s="26"/>
      <c r="GP679" s="26"/>
      <c r="GQ679" s="26"/>
      <c r="GR679" s="26"/>
      <c r="GS679" s="26"/>
      <c r="GT679" s="26"/>
    </row>
    <row r="680" spans="1:202"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26"/>
      <c r="DX680" s="26"/>
      <c r="DY680" s="26"/>
      <c r="DZ680" s="26"/>
      <c r="EA680" s="26"/>
      <c r="EB680" s="26"/>
      <c r="EC680" s="26"/>
      <c r="ED680" s="26"/>
      <c r="EE680" s="26"/>
      <c r="EF680" s="26"/>
      <c r="EG680" s="26"/>
      <c r="EH680" s="26"/>
      <c r="EI680" s="26"/>
      <c r="EJ680" s="26"/>
      <c r="EK680" s="26"/>
      <c r="EL680" s="26"/>
      <c r="EM680" s="26"/>
      <c r="EN680" s="26"/>
      <c r="EO680" s="26"/>
      <c r="EP680" s="26"/>
      <c r="EQ680" s="26"/>
      <c r="ER680" s="26"/>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c r="GF680" s="26"/>
      <c r="GG680" s="26"/>
      <c r="GH680" s="26"/>
      <c r="GI680" s="26"/>
      <c r="GJ680" s="26"/>
      <c r="GK680" s="26"/>
      <c r="GL680" s="26"/>
      <c r="GM680" s="26"/>
      <c r="GN680" s="26"/>
      <c r="GO680" s="26"/>
      <c r="GP680" s="26"/>
      <c r="GQ680" s="26"/>
      <c r="GR680" s="26"/>
      <c r="GS680" s="26"/>
      <c r="GT680" s="26"/>
    </row>
    <row r="681" spans="1:202"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26"/>
      <c r="DX681" s="26"/>
      <c r="DY681" s="26"/>
      <c r="DZ681" s="26"/>
      <c r="EA681" s="26"/>
      <c r="EB681" s="26"/>
      <c r="EC681" s="26"/>
      <c r="ED681" s="26"/>
      <c r="EE681" s="26"/>
      <c r="EF681" s="26"/>
      <c r="EG681" s="26"/>
      <c r="EH681" s="26"/>
      <c r="EI681" s="26"/>
      <c r="EJ681" s="26"/>
      <c r="EK681" s="26"/>
      <c r="EL681" s="26"/>
      <c r="EM681" s="26"/>
      <c r="EN681" s="26"/>
      <c r="EO681" s="26"/>
      <c r="EP681" s="26"/>
      <c r="EQ681" s="26"/>
      <c r="ER681" s="26"/>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c r="GF681" s="26"/>
      <c r="GG681" s="26"/>
      <c r="GH681" s="26"/>
      <c r="GI681" s="26"/>
      <c r="GJ681" s="26"/>
      <c r="GK681" s="26"/>
      <c r="GL681" s="26"/>
      <c r="GM681" s="26"/>
      <c r="GN681" s="26"/>
      <c r="GO681" s="26"/>
      <c r="GP681" s="26"/>
      <c r="GQ681" s="26"/>
      <c r="GR681" s="26"/>
      <c r="GS681" s="26"/>
      <c r="GT681" s="26"/>
    </row>
    <row r="682" spans="1:202"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26"/>
      <c r="DX682" s="26"/>
      <c r="DY682" s="26"/>
      <c r="DZ682" s="26"/>
      <c r="EA682" s="26"/>
      <c r="EB682" s="26"/>
      <c r="EC682" s="26"/>
      <c r="ED682" s="26"/>
      <c r="EE682" s="26"/>
      <c r="EF682" s="26"/>
      <c r="EG682" s="26"/>
      <c r="EH682" s="26"/>
      <c r="EI682" s="26"/>
      <c r="EJ682" s="26"/>
      <c r="EK682" s="26"/>
      <c r="EL682" s="26"/>
      <c r="EM682" s="26"/>
      <c r="EN682" s="26"/>
      <c r="EO682" s="26"/>
      <c r="EP682" s="26"/>
      <c r="EQ682" s="26"/>
      <c r="ER682" s="26"/>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c r="GF682" s="26"/>
      <c r="GG682" s="26"/>
      <c r="GH682" s="26"/>
      <c r="GI682" s="26"/>
      <c r="GJ682" s="26"/>
      <c r="GK682" s="26"/>
      <c r="GL682" s="26"/>
      <c r="GM682" s="26"/>
      <c r="GN682" s="26"/>
      <c r="GO682" s="26"/>
      <c r="GP682" s="26"/>
      <c r="GQ682" s="26"/>
      <c r="GR682" s="26"/>
      <c r="GS682" s="26"/>
      <c r="GT682" s="26"/>
    </row>
    <row r="683" spans="1:202"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26"/>
      <c r="DX683" s="26"/>
      <c r="DY683" s="26"/>
      <c r="DZ683" s="26"/>
      <c r="EA683" s="26"/>
      <c r="EB683" s="26"/>
      <c r="EC683" s="26"/>
      <c r="ED683" s="26"/>
      <c r="EE683" s="26"/>
      <c r="EF683" s="26"/>
      <c r="EG683" s="26"/>
      <c r="EH683" s="26"/>
      <c r="EI683" s="26"/>
      <c r="EJ683" s="26"/>
      <c r="EK683" s="26"/>
      <c r="EL683" s="26"/>
      <c r="EM683" s="26"/>
      <c r="EN683" s="26"/>
      <c r="EO683" s="26"/>
      <c r="EP683" s="26"/>
      <c r="EQ683" s="26"/>
      <c r="ER683" s="26"/>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c r="GF683" s="26"/>
      <c r="GG683" s="26"/>
      <c r="GH683" s="26"/>
      <c r="GI683" s="26"/>
      <c r="GJ683" s="26"/>
      <c r="GK683" s="26"/>
      <c r="GL683" s="26"/>
      <c r="GM683" s="26"/>
      <c r="GN683" s="26"/>
      <c r="GO683" s="26"/>
      <c r="GP683" s="26"/>
      <c r="GQ683" s="26"/>
      <c r="GR683" s="26"/>
      <c r="GS683" s="26"/>
      <c r="GT683" s="26"/>
    </row>
    <row r="684" spans="1:202"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26"/>
      <c r="DX684" s="26"/>
      <c r="DY684" s="26"/>
      <c r="DZ684" s="26"/>
      <c r="EA684" s="26"/>
      <c r="EB684" s="26"/>
      <c r="EC684" s="26"/>
      <c r="ED684" s="26"/>
      <c r="EE684" s="26"/>
      <c r="EF684" s="26"/>
      <c r="EG684" s="26"/>
      <c r="EH684" s="26"/>
      <c r="EI684" s="26"/>
      <c r="EJ684" s="26"/>
      <c r="EK684" s="26"/>
      <c r="EL684" s="26"/>
      <c r="EM684" s="26"/>
      <c r="EN684" s="26"/>
      <c r="EO684" s="26"/>
      <c r="EP684" s="26"/>
      <c r="EQ684" s="26"/>
      <c r="ER684" s="26"/>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c r="GF684" s="26"/>
      <c r="GG684" s="26"/>
      <c r="GH684" s="26"/>
      <c r="GI684" s="26"/>
      <c r="GJ684" s="26"/>
      <c r="GK684" s="26"/>
      <c r="GL684" s="26"/>
      <c r="GM684" s="26"/>
      <c r="GN684" s="26"/>
      <c r="GO684" s="26"/>
      <c r="GP684" s="26"/>
      <c r="GQ684" s="26"/>
      <c r="GR684" s="26"/>
      <c r="GS684" s="26"/>
      <c r="GT684" s="26"/>
    </row>
    <row r="685" spans="1:202"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26"/>
      <c r="DX685" s="26"/>
      <c r="DY685" s="26"/>
      <c r="DZ685" s="26"/>
      <c r="EA685" s="26"/>
      <c r="EB685" s="26"/>
      <c r="EC685" s="26"/>
      <c r="ED685" s="26"/>
      <c r="EE685" s="26"/>
      <c r="EF685" s="26"/>
      <c r="EG685" s="26"/>
      <c r="EH685" s="26"/>
      <c r="EI685" s="26"/>
      <c r="EJ685" s="26"/>
      <c r="EK685" s="26"/>
      <c r="EL685" s="26"/>
      <c r="EM685" s="26"/>
      <c r="EN685" s="26"/>
      <c r="EO685" s="26"/>
      <c r="EP685" s="26"/>
      <c r="EQ685" s="26"/>
      <c r="ER685" s="26"/>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c r="GF685" s="26"/>
      <c r="GG685" s="26"/>
      <c r="GH685" s="26"/>
      <c r="GI685" s="26"/>
      <c r="GJ685" s="26"/>
      <c r="GK685" s="26"/>
      <c r="GL685" s="26"/>
      <c r="GM685" s="26"/>
      <c r="GN685" s="26"/>
      <c r="GO685" s="26"/>
      <c r="GP685" s="26"/>
      <c r="GQ685" s="26"/>
      <c r="GR685" s="26"/>
      <c r="GS685" s="26"/>
      <c r="GT685" s="26"/>
    </row>
    <row r="686" spans="1:202"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26"/>
      <c r="DX686" s="26"/>
      <c r="DY686" s="26"/>
      <c r="DZ686" s="26"/>
      <c r="EA686" s="26"/>
      <c r="EB686" s="26"/>
      <c r="EC686" s="26"/>
      <c r="ED686" s="26"/>
      <c r="EE686" s="26"/>
      <c r="EF686" s="26"/>
      <c r="EG686" s="26"/>
      <c r="EH686" s="26"/>
      <c r="EI686" s="26"/>
      <c r="EJ686" s="26"/>
      <c r="EK686" s="26"/>
      <c r="EL686" s="26"/>
      <c r="EM686" s="26"/>
      <c r="EN686" s="26"/>
      <c r="EO686" s="26"/>
      <c r="EP686" s="26"/>
      <c r="EQ686" s="26"/>
      <c r="ER686" s="26"/>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c r="GF686" s="26"/>
      <c r="GG686" s="26"/>
      <c r="GH686" s="26"/>
      <c r="GI686" s="26"/>
      <c r="GJ686" s="26"/>
      <c r="GK686" s="26"/>
      <c r="GL686" s="26"/>
      <c r="GM686" s="26"/>
      <c r="GN686" s="26"/>
      <c r="GO686" s="26"/>
      <c r="GP686" s="26"/>
      <c r="GQ686" s="26"/>
      <c r="GR686" s="26"/>
      <c r="GS686" s="26"/>
      <c r="GT686" s="26"/>
    </row>
    <row r="687" spans="1:202"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26"/>
      <c r="DX687" s="26"/>
      <c r="DY687" s="26"/>
      <c r="DZ687" s="26"/>
      <c r="EA687" s="26"/>
      <c r="EB687" s="26"/>
      <c r="EC687" s="26"/>
      <c r="ED687" s="26"/>
      <c r="EE687" s="26"/>
      <c r="EF687" s="26"/>
      <c r="EG687" s="26"/>
      <c r="EH687" s="26"/>
      <c r="EI687" s="26"/>
      <c r="EJ687" s="26"/>
      <c r="EK687" s="26"/>
      <c r="EL687" s="26"/>
      <c r="EM687" s="26"/>
      <c r="EN687" s="26"/>
      <c r="EO687" s="26"/>
      <c r="EP687" s="26"/>
      <c r="EQ687" s="26"/>
      <c r="ER687" s="26"/>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c r="FX687" s="26"/>
      <c r="FY687" s="26"/>
      <c r="FZ687" s="26"/>
      <c r="GA687" s="26"/>
      <c r="GB687" s="26"/>
      <c r="GC687" s="26"/>
      <c r="GD687" s="26"/>
      <c r="GE687" s="26"/>
      <c r="GF687" s="26"/>
      <c r="GG687" s="26"/>
      <c r="GH687" s="26"/>
      <c r="GI687" s="26"/>
      <c r="GJ687" s="26"/>
      <c r="GK687" s="26"/>
      <c r="GL687" s="26"/>
      <c r="GM687" s="26"/>
      <c r="GN687" s="26"/>
      <c r="GO687" s="26"/>
      <c r="GP687" s="26"/>
      <c r="GQ687" s="26"/>
      <c r="GR687" s="26"/>
      <c r="GS687" s="26"/>
      <c r="GT687" s="26"/>
    </row>
    <row r="688" spans="1:202"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26"/>
      <c r="DX688" s="26"/>
      <c r="DY688" s="26"/>
      <c r="DZ688" s="26"/>
      <c r="EA688" s="26"/>
      <c r="EB688" s="26"/>
      <c r="EC688" s="26"/>
      <c r="ED688" s="26"/>
      <c r="EE688" s="26"/>
      <c r="EF688" s="26"/>
      <c r="EG688" s="26"/>
      <c r="EH688" s="26"/>
      <c r="EI688" s="26"/>
      <c r="EJ688" s="26"/>
      <c r="EK688" s="26"/>
      <c r="EL688" s="26"/>
      <c r="EM688" s="26"/>
      <c r="EN688" s="26"/>
      <c r="EO688" s="26"/>
      <c r="EP688" s="26"/>
      <c r="EQ688" s="26"/>
      <c r="ER688" s="26"/>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c r="GF688" s="26"/>
      <c r="GG688" s="26"/>
      <c r="GH688" s="26"/>
      <c r="GI688" s="26"/>
      <c r="GJ688" s="26"/>
      <c r="GK688" s="26"/>
      <c r="GL688" s="26"/>
      <c r="GM688" s="26"/>
      <c r="GN688" s="26"/>
      <c r="GO688" s="26"/>
      <c r="GP688" s="26"/>
      <c r="GQ688" s="26"/>
      <c r="GR688" s="26"/>
      <c r="GS688" s="26"/>
      <c r="GT688" s="26"/>
    </row>
    <row r="689" spans="1:202"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26"/>
      <c r="DX689" s="26"/>
      <c r="DY689" s="26"/>
      <c r="DZ689" s="26"/>
      <c r="EA689" s="26"/>
      <c r="EB689" s="26"/>
      <c r="EC689" s="26"/>
      <c r="ED689" s="26"/>
      <c r="EE689" s="26"/>
      <c r="EF689" s="26"/>
      <c r="EG689" s="26"/>
      <c r="EH689" s="26"/>
      <c r="EI689" s="26"/>
      <c r="EJ689" s="26"/>
      <c r="EK689" s="26"/>
      <c r="EL689" s="26"/>
      <c r="EM689" s="26"/>
      <c r="EN689" s="26"/>
      <c r="EO689" s="26"/>
      <c r="EP689" s="26"/>
      <c r="EQ689" s="26"/>
      <c r="ER689" s="26"/>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c r="GF689" s="26"/>
      <c r="GG689" s="26"/>
      <c r="GH689" s="26"/>
      <c r="GI689" s="26"/>
      <c r="GJ689" s="26"/>
      <c r="GK689" s="26"/>
      <c r="GL689" s="26"/>
      <c r="GM689" s="26"/>
      <c r="GN689" s="26"/>
      <c r="GO689" s="26"/>
      <c r="GP689" s="26"/>
      <c r="GQ689" s="26"/>
      <c r="GR689" s="26"/>
      <c r="GS689" s="26"/>
      <c r="GT689" s="26"/>
    </row>
    <row r="690" spans="1:202"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26"/>
      <c r="DX690" s="26"/>
      <c r="DY690" s="26"/>
      <c r="DZ690" s="26"/>
      <c r="EA690" s="26"/>
      <c r="EB690" s="26"/>
      <c r="EC690" s="26"/>
      <c r="ED690" s="26"/>
      <c r="EE690" s="26"/>
      <c r="EF690" s="26"/>
      <c r="EG690" s="26"/>
      <c r="EH690" s="26"/>
      <c r="EI690" s="26"/>
      <c r="EJ690" s="26"/>
      <c r="EK690" s="26"/>
      <c r="EL690" s="26"/>
      <c r="EM690" s="26"/>
      <c r="EN690" s="26"/>
      <c r="EO690" s="26"/>
      <c r="EP690" s="26"/>
      <c r="EQ690" s="26"/>
      <c r="ER690" s="26"/>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c r="GF690" s="26"/>
      <c r="GG690" s="26"/>
      <c r="GH690" s="26"/>
      <c r="GI690" s="26"/>
      <c r="GJ690" s="26"/>
      <c r="GK690" s="26"/>
      <c r="GL690" s="26"/>
      <c r="GM690" s="26"/>
      <c r="GN690" s="26"/>
      <c r="GO690" s="26"/>
      <c r="GP690" s="26"/>
      <c r="GQ690" s="26"/>
      <c r="GR690" s="26"/>
      <c r="GS690" s="26"/>
      <c r="GT690" s="26"/>
    </row>
    <row r="691" spans="1:202"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26"/>
      <c r="DX691" s="26"/>
      <c r="DY691" s="26"/>
      <c r="DZ691" s="26"/>
      <c r="EA691" s="26"/>
      <c r="EB691" s="26"/>
      <c r="EC691" s="26"/>
      <c r="ED691" s="26"/>
      <c r="EE691" s="26"/>
      <c r="EF691" s="26"/>
      <c r="EG691" s="26"/>
      <c r="EH691" s="26"/>
      <c r="EI691" s="26"/>
      <c r="EJ691" s="26"/>
      <c r="EK691" s="26"/>
      <c r="EL691" s="26"/>
      <c r="EM691" s="26"/>
      <c r="EN691" s="26"/>
      <c r="EO691" s="26"/>
      <c r="EP691" s="26"/>
      <c r="EQ691" s="26"/>
      <c r="ER691" s="26"/>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c r="GF691" s="26"/>
      <c r="GG691" s="26"/>
      <c r="GH691" s="26"/>
      <c r="GI691" s="26"/>
      <c r="GJ691" s="26"/>
      <c r="GK691" s="26"/>
      <c r="GL691" s="26"/>
      <c r="GM691" s="26"/>
      <c r="GN691" s="26"/>
      <c r="GO691" s="26"/>
      <c r="GP691" s="26"/>
      <c r="GQ691" s="26"/>
      <c r="GR691" s="26"/>
      <c r="GS691" s="26"/>
      <c r="GT691" s="26"/>
    </row>
    <row r="692" spans="1:202"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26"/>
      <c r="DX692" s="26"/>
      <c r="DY692" s="26"/>
      <c r="DZ692" s="26"/>
      <c r="EA692" s="26"/>
      <c r="EB692" s="26"/>
      <c r="EC692" s="26"/>
      <c r="ED692" s="26"/>
      <c r="EE692" s="26"/>
      <c r="EF692" s="26"/>
      <c r="EG692" s="26"/>
      <c r="EH692" s="26"/>
      <c r="EI692" s="26"/>
      <c r="EJ692" s="26"/>
      <c r="EK692" s="26"/>
      <c r="EL692" s="26"/>
      <c r="EM692" s="26"/>
      <c r="EN692" s="26"/>
      <c r="EO692" s="26"/>
      <c r="EP692" s="26"/>
      <c r="EQ692" s="26"/>
      <c r="ER692" s="26"/>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c r="GF692" s="26"/>
      <c r="GG692" s="26"/>
      <c r="GH692" s="26"/>
      <c r="GI692" s="26"/>
      <c r="GJ692" s="26"/>
      <c r="GK692" s="26"/>
      <c r="GL692" s="26"/>
      <c r="GM692" s="26"/>
      <c r="GN692" s="26"/>
      <c r="GO692" s="26"/>
      <c r="GP692" s="26"/>
      <c r="GQ692" s="26"/>
      <c r="GR692" s="26"/>
      <c r="GS692" s="26"/>
      <c r="GT692" s="26"/>
    </row>
    <row r="693" spans="1:202"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26"/>
      <c r="DX693" s="26"/>
      <c r="DY693" s="26"/>
      <c r="DZ693" s="26"/>
      <c r="EA693" s="26"/>
      <c r="EB693" s="26"/>
      <c r="EC693" s="26"/>
      <c r="ED693" s="26"/>
      <c r="EE693" s="26"/>
      <c r="EF693" s="26"/>
      <c r="EG693" s="26"/>
      <c r="EH693" s="26"/>
      <c r="EI693" s="26"/>
      <c r="EJ693" s="26"/>
      <c r="EK693" s="26"/>
      <c r="EL693" s="26"/>
      <c r="EM693" s="26"/>
      <c r="EN693" s="26"/>
      <c r="EO693" s="26"/>
      <c r="EP693" s="26"/>
      <c r="EQ693" s="26"/>
      <c r="ER693" s="26"/>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c r="GF693" s="26"/>
      <c r="GG693" s="26"/>
      <c r="GH693" s="26"/>
      <c r="GI693" s="26"/>
      <c r="GJ693" s="26"/>
      <c r="GK693" s="26"/>
      <c r="GL693" s="26"/>
      <c r="GM693" s="26"/>
      <c r="GN693" s="26"/>
      <c r="GO693" s="26"/>
      <c r="GP693" s="26"/>
      <c r="GQ693" s="26"/>
      <c r="GR693" s="26"/>
      <c r="GS693" s="26"/>
      <c r="GT693" s="26"/>
    </row>
    <row r="694" spans="1:202"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26"/>
      <c r="DX694" s="26"/>
      <c r="DY694" s="26"/>
      <c r="DZ694" s="26"/>
      <c r="EA694" s="26"/>
      <c r="EB694" s="26"/>
      <c r="EC694" s="26"/>
      <c r="ED694" s="26"/>
      <c r="EE694" s="26"/>
      <c r="EF694" s="26"/>
      <c r="EG694" s="26"/>
      <c r="EH694" s="26"/>
      <c r="EI694" s="26"/>
      <c r="EJ694" s="26"/>
      <c r="EK694" s="26"/>
      <c r="EL694" s="26"/>
      <c r="EM694" s="26"/>
      <c r="EN694" s="26"/>
      <c r="EO694" s="26"/>
      <c r="EP694" s="26"/>
      <c r="EQ694" s="26"/>
      <c r="ER694" s="26"/>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c r="GF694" s="26"/>
      <c r="GG694" s="26"/>
      <c r="GH694" s="26"/>
      <c r="GI694" s="26"/>
      <c r="GJ694" s="26"/>
      <c r="GK694" s="26"/>
      <c r="GL694" s="26"/>
      <c r="GM694" s="26"/>
      <c r="GN694" s="26"/>
      <c r="GO694" s="26"/>
      <c r="GP694" s="26"/>
      <c r="GQ694" s="26"/>
      <c r="GR694" s="26"/>
      <c r="GS694" s="26"/>
      <c r="GT694" s="26"/>
    </row>
    <row r="695" spans="1:202"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26"/>
      <c r="DX695" s="26"/>
      <c r="DY695" s="26"/>
      <c r="DZ695" s="26"/>
      <c r="EA695" s="26"/>
      <c r="EB695" s="26"/>
      <c r="EC695" s="26"/>
      <c r="ED695" s="26"/>
      <c r="EE695" s="26"/>
      <c r="EF695" s="26"/>
      <c r="EG695" s="26"/>
      <c r="EH695" s="26"/>
      <c r="EI695" s="26"/>
      <c r="EJ695" s="26"/>
      <c r="EK695" s="26"/>
      <c r="EL695" s="26"/>
      <c r="EM695" s="26"/>
      <c r="EN695" s="26"/>
      <c r="EO695" s="26"/>
      <c r="EP695" s="26"/>
      <c r="EQ695" s="26"/>
      <c r="ER695" s="26"/>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c r="GF695" s="26"/>
      <c r="GG695" s="26"/>
      <c r="GH695" s="26"/>
      <c r="GI695" s="26"/>
      <c r="GJ695" s="26"/>
      <c r="GK695" s="26"/>
      <c r="GL695" s="26"/>
      <c r="GM695" s="26"/>
      <c r="GN695" s="26"/>
      <c r="GO695" s="26"/>
      <c r="GP695" s="26"/>
      <c r="GQ695" s="26"/>
      <c r="GR695" s="26"/>
      <c r="GS695" s="26"/>
      <c r="GT695" s="26"/>
    </row>
    <row r="696" spans="1:202"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26"/>
      <c r="DX696" s="26"/>
      <c r="DY696" s="26"/>
      <c r="DZ696" s="26"/>
      <c r="EA696" s="26"/>
      <c r="EB696" s="26"/>
      <c r="EC696" s="26"/>
      <c r="ED696" s="26"/>
      <c r="EE696" s="26"/>
      <c r="EF696" s="26"/>
      <c r="EG696" s="26"/>
      <c r="EH696" s="26"/>
      <c r="EI696" s="26"/>
      <c r="EJ696" s="26"/>
      <c r="EK696" s="26"/>
      <c r="EL696" s="26"/>
      <c r="EM696" s="26"/>
      <c r="EN696" s="26"/>
      <c r="EO696" s="26"/>
      <c r="EP696" s="26"/>
      <c r="EQ696" s="26"/>
      <c r="ER696" s="26"/>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c r="GF696" s="26"/>
      <c r="GG696" s="26"/>
      <c r="GH696" s="26"/>
      <c r="GI696" s="26"/>
      <c r="GJ696" s="26"/>
      <c r="GK696" s="26"/>
      <c r="GL696" s="26"/>
      <c r="GM696" s="26"/>
      <c r="GN696" s="26"/>
      <c r="GO696" s="26"/>
      <c r="GP696" s="26"/>
      <c r="GQ696" s="26"/>
      <c r="GR696" s="26"/>
      <c r="GS696" s="26"/>
      <c r="GT696" s="26"/>
    </row>
    <row r="697" spans="1:202"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26"/>
      <c r="DX697" s="26"/>
      <c r="DY697" s="26"/>
      <c r="DZ697" s="26"/>
      <c r="EA697" s="26"/>
      <c r="EB697" s="26"/>
      <c r="EC697" s="26"/>
      <c r="ED697" s="26"/>
      <c r="EE697" s="26"/>
      <c r="EF697" s="26"/>
      <c r="EG697" s="26"/>
      <c r="EH697" s="26"/>
      <c r="EI697" s="26"/>
      <c r="EJ697" s="26"/>
      <c r="EK697" s="26"/>
      <c r="EL697" s="26"/>
      <c r="EM697" s="26"/>
      <c r="EN697" s="26"/>
      <c r="EO697" s="26"/>
      <c r="EP697" s="26"/>
      <c r="EQ697" s="26"/>
      <c r="ER697" s="26"/>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c r="GF697" s="26"/>
      <c r="GG697" s="26"/>
      <c r="GH697" s="26"/>
      <c r="GI697" s="26"/>
      <c r="GJ697" s="26"/>
      <c r="GK697" s="26"/>
      <c r="GL697" s="26"/>
      <c r="GM697" s="26"/>
      <c r="GN697" s="26"/>
      <c r="GO697" s="26"/>
      <c r="GP697" s="26"/>
      <c r="GQ697" s="26"/>
      <c r="GR697" s="26"/>
      <c r="GS697" s="26"/>
      <c r="GT697" s="26"/>
    </row>
    <row r="698" spans="1:202"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26"/>
      <c r="DX698" s="26"/>
      <c r="DY698" s="26"/>
      <c r="DZ698" s="26"/>
      <c r="EA698" s="26"/>
      <c r="EB698" s="26"/>
      <c r="EC698" s="26"/>
      <c r="ED698" s="26"/>
      <c r="EE698" s="26"/>
      <c r="EF698" s="26"/>
      <c r="EG698" s="26"/>
      <c r="EH698" s="26"/>
      <c r="EI698" s="26"/>
      <c r="EJ698" s="26"/>
      <c r="EK698" s="26"/>
      <c r="EL698" s="26"/>
      <c r="EM698" s="26"/>
      <c r="EN698" s="26"/>
      <c r="EO698" s="26"/>
      <c r="EP698" s="26"/>
      <c r="EQ698" s="26"/>
      <c r="ER698" s="26"/>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c r="GF698" s="26"/>
      <c r="GG698" s="26"/>
      <c r="GH698" s="26"/>
      <c r="GI698" s="26"/>
      <c r="GJ698" s="26"/>
      <c r="GK698" s="26"/>
      <c r="GL698" s="26"/>
      <c r="GM698" s="26"/>
      <c r="GN698" s="26"/>
      <c r="GO698" s="26"/>
      <c r="GP698" s="26"/>
      <c r="GQ698" s="26"/>
      <c r="GR698" s="26"/>
      <c r="GS698" s="26"/>
      <c r="GT698" s="26"/>
    </row>
    <row r="699" spans="1:202"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26"/>
      <c r="DX699" s="26"/>
      <c r="DY699" s="26"/>
      <c r="DZ699" s="26"/>
      <c r="EA699" s="26"/>
      <c r="EB699" s="26"/>
      <c r="EC699" s="26"/>
      <c r="ED699" s="26"/>
      <c r="EE699" s="26"/>
      <c r="EF699" s="26"/>
      <c r="EG699" s="26"/>
      <c r="EH699" s="26"/>
      <c r="EI699" s="26"/>
      <c r="EJ699" s="26"/>
      <c r="EK699" s="26"/>
      <c r="EL699" s="26"/>
      <c r="EM699" s="26"/>
      <c r="EN699" s="26"/>
      <c r="EO699" s="26"/>
      <c r="EP699" s="26"/>
      <c r="EQ699" s="26"/>
      <c r="ER699" s="26"/>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c r="GF699" s="26"/>
      <c r="GG699" s="26"/>
      <c r="GH699" s="26"/>
      <c r="GI699" s="26"/>
      <c r="GJ699" s="26"/>
      <c r="GK699" s="26"/>
      <c r="GL699" s="26"/>
      <c r="GM699" s="26"/>
      <c r="GN699" s="26"/>
      <c r="GO699" s="26"/>
      <c r="GP699" s="26"/>
      <c r="GQ699" s="26"/>
      <c r="GR699" s="26"/>
      <c r="GS699" s="26"/>
      <c r="GT699" s="26"/>
    </row>
    <row r="700" spans="1:202"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26"/>
      <c r="DX700" s="26"/>
      <c r="DY700" s="26"/>
      <c r="DZ700" s="26"/>
      <c r="EA700" s="26"/>
      <c r="EB700" s="26"/>
      <c r="EC700" s="26"/>
      <c r="ED700" s="26"/>
      <c r="EE700" s="26"/>
      <c r="EF700" s="26"/>
      <c r="EG700" s="26"/>
      <c r="EH700" s="26"/>
      <c r="EI700" s="26"/>
      <c r="EJ700" s="26"/>
      <c r="EK700" s="26"/>
      <c r="EL700" s="26"/>
      <c r="EM700" s="26"/>
      <c r="EN700" s="26"/>
      <c r="EO700" s="26"/>
      <c r="EP700" s="26"/>
      <c r="EQ700" s="26"/>
      <c r="ER700" s="26"/>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c r="GF700" s="26"/>
      <c r="GG700" s="26"/>
      <c r="GH700" s="26"/>
      <c r="GI700" s="26"/>
      <c r="GJ700" s="26"/>
      <c r="GK700" s="26"/>
      <c r="GL700" s="26"/>
      <c r="GM700" s="26"/>
      <c r="GN700" s="26"/>
      <c r="GO700" s="26"/>
      <c r="GP700" s="26"/>
      <c r="GQ700" s="26"/>
      <c r="GR700" s="26"/>
      <c r="GS700" s="26"/>
      <c r="GT700" s="26"/>
    </row>
    <row r="701" spans="1:202"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26"/>
      <c r="DX701" s="26"/>
      <c r="DY701" s="26"/>
      <c r="DZ701" s="26"/>
      <c r="EA701" s="26"/>
      <c r="EB701" s="26"/>
      <c r="EC701" s="26"/>
      <c r="ED701" s="26"/>
      <c r="EE701" s="26"/>
      <c r="EF701" s="26"/>
      <c r="EG701" s="26"/>
      <c r="EH701" s="26"/>
      <c r="EI701" s="26"/>
      <c r="EJ701" s="26"/>
      <c r="EK701" s="26"/>
      <c r="EL701" s="26"/>
      <c r="EM701" s="26"/>
      <c r="EN701" s="26"/>
      <c r="EO701" s="26"/>
      <c r="EP701" s="26"/>
      <c r="EQ701" s="26"/>
      <c r="ER701" s="26"/>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c r="GF701" s="26"/>
      <c r="GG701" s="26"/>
      <c r="GH701" s="26"/>
      <c r="GI701" s="26"/>
      <c r="GJ701" s="26"/>
      <c r="GK701" s="26"/>
      <c r="GL701" s="26"/>
      <c r="GM701" s="26"/>
      <c r="GN701" s="26"/>
      <c r="GO701" s="26"/>
      <c r="GP701" s="26"/>
      <c r="GQ701" s="26"/>
      <c r="GR701" s="26"/>
      <c r="GS701" s="26"/>
      <c r="GT701" s="26"/>
    </row>
    <row r="702" spans="1:202"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26"/>
      <c r="DX702" s="26"/>
      <c r="DY702" s="26"/>
      <c r="DZ702" s="26"/>
      <c r="EA702" s="26"/>
      <c r="EB702" s="26"/>
      <c r="EC702" s="26"/>
      <c r="ED702" s="26"/>
      <c r="EE702" s="26"/>
      <c r="EF702" s="26"/>
      <c r="EG702" s="26"/>
      <c r="EH702" s="26"/>
      <c r="EI702" s="26"/>
      <c r="EJ702" s="26"/>
      <c r="EK702" s="26"/>
      <c r="EL702" s="26"/>
      <c r="EM702" s="26"/>
      <c r="EN702" s="26"/>
      <c r="EO702" s="26"/>
      <c r="EP702" s="26"/>
      <c r="EQ702" s="26"/>
      <c r="ER702" s="26"/>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c r="GF702" s="26"/>
      <c r="GG702" s="26"/>
      <c r="GH702" s="26"/>
      <c r="GI702" s="26"/>
      <c r="GJ702" s="26"/>
      <c r="GK702" s="26"/>
      <c r="GL702" s="26"/>
      <c r="GM702" s="26"/>
      <c r="GN702" s="26"/>
      <c r="GO702" s="26"/>
      <c r="GP702" s="26"/>
      <c r="GQ702" s="26"/>
      <c r="GR702" s="26"/>
      <c r="GS702" s="26"/>
      <c r="GT702" s="26"/>
    </row>
    <row r="703" spans="1:202"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26"/>
      <c r="DX703" s="26"/>
      <c r="DY703" s="26"/>
      <c r="DZ703" s="26"/>
      <c r="EA703" s="26"/>
      <c r="EB703" s="26"/>
      <c r="EC703" s="26"/>
      <c r="ED703" s="26"/>
      <c r="EE703" s="26"/>
      <c r="EF703" s="26"/>
      <c r="EG703" s="26"/>
      <c r="EH703" s="26"/>
      <c r="EI703" s="26"/>
      <c r="EJ703" s="26"/>
      <c r="EK703" s="26"/>
      <c r="EL703" s="26"/>
      <c r="EM703" s="26"/>
      <c r="EN703" s="26"/>
      <c r="EO703" s="26"/>
      <c r="EP703" s="26"/>
      <c r="EQ703" s="26"/>
      <c r="ER703" s="26"/>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c r="GF703" s="26"/>
      <c r="GG703" s="26"/>
      <c r="GH703" s="26"/>
      <c r="GI703" s="26"/>
      <c r="GJ703" s="26"/>
      <c r="GK703" s="26"/>
      <c r="GL703" s="26"/>
      <c r="GM703" s="26"/>
      <c r="GN703" s="26"/>
      <c r="GO703" s="26"/>
      <c r="GP703" s="26"/>
      <c r="GQ703" s="26"/>
      <c r="GR703" s="26"/>
      <c r="GS703" s="26"/>
      <c r="GT703" s="26"/>
    </row>
    <row r="704" spans="1:202"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26"/>
      <c r="DX704" s="26"/>
      <c r="DY704" s="26"/>
      <c r="DZ704" s="26"/>
      <c r="EA704" s="26"/>
      <c r="EB704" s="26"/>
      <c r="EC704" s="26"/>
      <c r="ED704" s="26"/>
      <c r="EE704" s="26"/>
      <c r="EF704" s="26"/>
      <c r="EG704" s="26"/>
      <c r="EH704" s="26"/>
      <c r="EI704" s="26"/>
      <c r="EJ704" s="26"/>
      <c r="EK704" s="26"/>
      <c r="EL704" s="26"/>
      <c r="EM704" s="26"/>
      <c r="EN704" s="26"/>
      <c r="EO704" s="26"/>
      <c r="EP704" s="26"/>
      <c r="EQ704" s="26"/>
      <c r="ER704" s="26"/>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c r="GF704" s="26"/>
      <c r="GG704" s="26"/>
      <c r="GH704" s="26"/>
      <c r="GI704" s="26"/>
      <c r="GJ704" s="26"/>
      <c r="GK704" s="26"/>
      <c r="GL704" s="26"/>
      <c r="GM704" s="26"/>
      <c r="GN704" s="26"/>
      <c r="GO704" s="26"/>
      <c r="GP704" s="26"/>
      <c r="GQ704" s="26"/>
      <c r="GR704" s="26"/>
      <c r="GS704" s="26"/>
      <c r="GT704" s="26"/>
    </row>
    <row r="705" spans="1:202"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26"/>
      <c r="DX705" s="26"/>
      <c r="DY705" s="26"/>
      <c r="DZ705" s="26"/>
      <c r="EA705" s="26"/>
      <c r="EB705" s="26"/>
      <c r="EC705" s="26"/>
      <c r="ED705" s="26"/>
      <c r="EE705" s="26"/>
      <c r="EF705" s="26"/>
      <c r="EG705" s="26"/>
      <c r="EH705" s="26"/>
      <c r="EI705" s="26"/>
      <c r="EJ705" s="26"/>
      <c r="EK705" s="26"/>
      <c r="EL705" s="26"/>
      <c r="EM705" s="26"/>
      <c r="EN705" s="26"/>
      <c r="EO705" s="26"/>
      <c r="EP705" s="26"/>
      <c r="EQ705" s="26"/>
      <c r="ER705" s="26"/>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c r="GF705" s="26"/>
      <c r="GG705" s="26"/>
      <c r="GH705" s="26"/>
      <c r="GI705" s="26"/>
      <c r="GJ705" s="26"/>
      <c r="GK705" s="26"/>
      <c r="GL705" s="26"/>
      <c r="GM705" s="26"/>
      <c r="GN705" s="26"/>
      <c r="GO705" s="26"/>
      <c r="GP705" s="26"/>
      <c r="GQ705" s="26"/>
      <c r="GR705" s="26"/>
      <c r="GS705" s="26"/>
      <c r="GT705" s="26"/>
    </row>
    <row r="706" spans="1:202"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26"/>
      <c r="DX706" s="26"/>
      <c r="DY706" s="26"/>
      <c r="DZ706" s="26"/>
      <c r="EA706" s="26"/>
      <c r="EB706" s="26"/>
      <c r="EC706" s="26"/>
      <c r="ED706" s="26"/>
      <c r="EE706" s="26"/>
      <c r="EF706" s="26"/>
      <c r="EG706" s="26"/>
      <c r="EH706" s="26"/>
      <c r="EI706" s="26"/>
      <c r="EJ706" s="26"/>
      <c r="EK706" s="26"/>
      <c r="EL706" s="26"/>
      <c r="EM706" s="26"/>
      <c r="EN706" s="26"/>
      <c r="EO706" s="26"/>
      <c r="EP706" s="26"/>
      <c r="EQ706" s="26"/>
      <c r="ER706" s="26"/>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c r="GF706" s="26"/>
      <c r="GG706" s="26"/>
      <c r="GH706" s="26"/>
      <c r="GI706" s="26"/>
      <c r="GJ706" s="26"/>
      <c r="GK706" s="26"/>
      <c r="GL706" s="26"/>
      <c r="GM706" s="26"/>
      <c r="GN706" s="26"/>
      <c r="GO706" s="26"/>
      <c r="GP706" s="26"/>
      <c r="GQ706" s="26"/>
      <c r="GR706" s="26"/>
      <c r="GS706" s="26"/>
      <c r="GT706" s="26"/>
    </row>
    <row r="707" spans="1:202"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26"/>
      <c r="DX707" s="26"/>
      <c r="DY707" s="26"/>
      <c r="DZ707" s="26"/>
      <c r="EA707" s="26"/>
      <c r="EB707" s="26"/>
      <c r="EC707" s="26"/>
      <c r="ED707" s="26"/>
      <c r="EE707" s="26"/>
      <c r="EF707" s="26"/>
      <c r="EG707" s="26"/>
      <c r="EH707" s="26"/>
      <c r="EI707" s="26"/>
      <c r="EJ707" s="26"/>
      <c r="EK707" s="26"/>
      <c r="EL707" s="26"/>
      <c r="EM707" s="26"/>
      <c r="EN707" s="26"/>
      <c r="EO707" s="26"/>
      <c r="EP707" s="26"/>
      <c r="EQ707" s="26"/>
      <c r="ER707" s="26"/>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c r="GF707" s="26"/>
      <c r="GG707" s="26"/>
      <c r="GH707" s="26"/>
      <c r="GI707" s="26"/>
      <c r="GJ707" s="26"/>
      <c r="GK707" s="26"/>
      <c r="GL707" s="26"/>
      <c r="GM707" s="26"/>
      <c r="GN707" s="26"/>
      <c r="GO707" s="26"/>
      <c r="GP707" s="26"/>
      <c r="GQ707" s="26"/>
      <c r="GR707" s="26"/>
      <c r="GS707" s="26"/>
      <c r="GT707" s="26"/>
    </row>
    <row r="708" spans="1:202"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26"/>
      <c r="DX708" s="26"/>
      <c r="DY708" s="26"/>
      <c r="DZ708" s="26"/>
      <c r="EA708" s="26"/>
      <c r="EB708" s="26"/>
      <c r="EC708" s="26"/>
      <c r="ED708" s="26"/>
      <c r="EE708" s="26"/>
      <c r="EF708" s="26"/>
      <c r="EG708" s="26"/>
      <c r="EH708" s="26"/>
      <c r="EI708" s="26"/>
      <c r="EJ708" s="26"/>
      <c r="EK708" s="26"/>
      <c r="EL708" s="26"/>
      <c r="EM708" s="26"/>
      <c r="EN708" s="26"/>
      <c r="EO708" s="26"/>
      <c r="EP708" s="26"/>
      <c r="EQ708" s="26"/>
      <c r="ER708" s="26"/>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c r="GF708" s="26"/>
      <c r="GG708" s="26"/>
      <c r="GH708" s="26"/>
      <c r="GI708" s="26"/>
      <c r="GJ708" s="26"/>
      <c r="GK708" s="26"/>
      <c r="GL708" s="26"/>
      <c r="GM708" s="26"/>
      <c r="GN708" s="26"/>
      <c r="GO708" s="26"/>
      <c r="GP708" s="26"/>
      <c r="GQ708" s="26"/>
      <c r="GR708" s="26"/>
      <c r="GS708" s="26"/>
      <c r="GT708" s="26"/>
    </row>
    <row r="709" spans="1:202"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26"/>
      <c r="DX709" s="26"/>
      <c r="DY709" s="26"/>
      <c r="DZ709" s="26"/>
      <c r="EA709" s="26"/>
      <c r="EB709" s="26"/>
      <c r="EC709" s="26"/>
      <c r="ED709" s="26"/>
      <c r="EE709" s="26"/>
      <c r="EF709" s="26"/>
      <c r="EG709" s="26"/>
      <c r="EH709" s="26"/>
      <c r="EI709" s="26"/>
      <c r="EJ709" s="26"/>
      <c r="EK709" s="26"/>
      <c r="EL709" s="26"/>
      <c r="EM709" s="26"/>
      <c r="EN709" s="26"/>
      <c r="EO709" s="26"/>
      <c r="EP709" s="26"/>
      <c r="EQ709" s="26"/>
      <c r="ER709" s="26"/>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c r="GF709" s="26"/>
      <c r="GG709" s="26"/>
      <c r="GH709" s="26"/>
      <c r="GI709" s="26"/>
      <c r="GJ709" s="26"/>
      <c r="GK709" s="26"/>
      <c r="GL709" s="26"/>
      <c r="GM709" s="26"/>
      <c r="GN709" s="26"/>
      <c r="GO709" s="26"/>
      <c r="GP709" s="26"/>
      <c r="GQ709" s="26"/>
      <c r="GR709" s="26"/>
      <c r="GS709" s="26"/>
      <c r="GT709" s="26"/>
    </row>
    <row r="710" spans="1:202"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26"/>
      <c r="DX710" s="26"/>
      <c r="DY710" s="26"/>
      <c r="DZ710" s="26"/>
      <c r="EA710" s="26"/>
      <c r="EB710" s="26"/>
      <c r="EC710" s="26"/>
      <c r="ED710" s="26"/>
      <c r="EE710" s="26"/>
      <c r="EF710" s="26"/>
      <c r="EG710" s="26"/>
      <c r="EH710" s="26"/>
      <c r="EI710" s="26"/>
      <c r="EJ710" s="26"/>
      <c r="EK710" s="26"/>
      <c r="EL710" s="26"/>
      <c r="EM710" s="26"/>
      <c r="EN710" s="26"/>
      <c r="EO710" s="26"/>
      <c r="EP710" s="26"/>
      <c r="EQ710" s="26"/>
      <c r="ER710" s="26"/>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c r="GF710" s="26"/>
      <c r="GG710" s="26"/>
      <c r="GH710" s="26"/>
      <c r="GI710" s="26"/>
      <c r="GJ710" s="26"/>
      <c r="GK710" s="26"/>
      <c r="GL710" s="26"/>
      <c r="GM710" s="26"/>
      <c r="GN710" s="26"/>
      <c r="GO710" s="26"/>
      <c r="GP710" s="26"/>
      <c r="GQ710" s="26"/>
      <c r="GR710" s="26"/>
      <c r="GS710" s="26"/>
      <c r="GT710" s="26"/>
    </row>
    <row r="711" spans="1:202"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26"/>
      <c r="DX711" s="26"/>
      <c r="DY711" s="26"/>
      <c r="DZ711" s="26"/>
      <c r="EA711" s="26"/>
      <c r="EB711" s="26"/>
      <c r="EC711" s="26"/>
      <c r="ED711" s="26"/>
      <c r="EE711" s="26"/>
      <c r="EF711" s="26"/>
      <c r="EG711" s="26"/>
      <c r="EH711" s="26"/>
      <c r="EI711" s="26"/>
      <c r="EJ711" s="26"/>
      <c r="EK711" s="26"/>
      <c r="EL711" s="26"/>
      <c r="EM711" s="26"/>
      <c r="EN711" s="26"/>
      <c r="EO711" s="26"/>
      <c r="EP711" s="26"/>
      <c r="EQ711" s="26"/>
      <c r="ER711" s="26"/>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c r="GF711" s="26"/>
      <c r="GG711" s="26"/>
      <c r="GH711" s="26"/>
      <c r="GI711" s="26"/>
      <c r="GJ711" s="26"/>
      <c r="GK711" s="26"/>
      <c r="GL711" s="26"/>
      <c r="GM711" s="26"/>
      <c r="GN711" s="26"/>
      <c r="GO711" s="26"/>
      <c r="GP711" s="26"/>
      <c r="GQ711" s="26"/>
      <c r="GR711" s="26"/>
      <c r="GS711" s="26"/>
      <c r="GT711" s="26"/>
    </row>
    <row r="712" spans="1:202"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26"/>
      <c r="DX712" s="26"/>
      <c r="DY712" s="26"/>
      <c r="DZ712" s="26"/>
      <c r="EA712" s="26"/>
      <c r="EB712" s="26"/>
      <c r="EC712" s="26"/>
      <c r="ED712" s="26"/>
      <c r="EE712" s="26"/>
      <c r="EF712" s="26"/>
      <c r="EG712" s="26"/>
      <c r="EH712" s="26"/>
      <c r="EI712" s="26"/>
      <c r="EJ712" s="26"/>
      <c r="EK712" s="26"/>
      <c r="EL712" s="26"/>
      <c r="EM712" s="26"/>
      <c r="EN712" s="26"/>
      <c r="EO712" s="26"/>
      <c r="EP712" s="26"/>
      <c r="EQ712" s="26"/>
      <c r="ER712" s="26"/>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c r="GF712" s="26"/>
      <c r="GG712" s="26"/>
      <c r="GH712" s="26"/>
      <c r="GI712" s="26"/>
      <c r="GJ712" s="26"/>
      <c r="GK712" s="26"/>
      <c r="GL712" s="26"/>
      <c r="GM712" s="26"/>
      <c r="GN712" s="26"/>
      <c r="GO712" s="26"/>
      <c r="GP712" s="26"/>
      <c r="GQ712" s="26"/>
      <c r="GR712" s="26"/>
      <c r="GS712" s="26"/>
      <c r="GT712" s="26"/>
    </row>
    <row r="713" spans="1:202"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26"/>
      <c r="DX713" s="26"/>
      <c r="DY713" s="26"/>
      <c r="DZ713" s="26"/>
      <c r="EA713" s="26"/>
      <c r="EB713" s="26"/>
      <c r="EC713" s="26"/>
      <c r="ED713" s="26"/>
      <c r="EE713" s="26"/>
      <c r="EF713" s="26"/>
      <c r="EG713" s="26"/>
      <c r="EH713" s="26"/>
      <c r="EI713" s="26"/>
      <c r="EJ713" s="26"/>
      <c r="EK713" s="26"/>
      <c r="EL713" s="26"/>
      <c r="EM713" s="26"/>
      <c r="EN713" s="26"/>
      <c r="EO713" s="26"/>
      <c r="EP713" s="26"/>
      <c r="EQ713" s="26"/>
      <c r="ER713" s="26"/>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c r="GF713" s="26"/>
      <c r="GG713" s="26"/>
      <c r="GH713" s="26"/>
      <c r="GI713" s="26"/>
      <c r="GJ713" s="26"/>
      <c r="GK713" s="26"/>
      <c r="GL713" s="26"/>
      <c r="GM713" s="26"/>
      <c r="GN713" s="26"/>
      <c r="GO713" s="26"/>
      <c r="GP713" s="26"/>
      <c r="GQ713" s="26"/>
      <c r="GR713" s="26"/>
      <c r="GS713" s="26"/>
      <c r="GT713" s="26"/>
    </row>
    <row r="714" spans="1:202"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26"/>
      <c r="DX714" s="26"/>
      <c r="DY714" s="26"/>
      <c r="DZ714" s="26"/>
      <c r="EA714" s="26"/>
      <c r="EB714" s="26"/>
      <c r="EC714" s="26"/>
      <c r="ED714" s="26"/>
      <c r="EE714" s="26"/>
      <c r="EF714" s="26"/>
      <c r="EG714" s="26"/>
      <c r="EH714" s="26"/>
      <c r="EI714" s="26"/>
      <c r="EJ714" s="26"/>
      <c r="EK714" s="26"/>
      <c r="EL714" s="26"/>
      <c r="EM714" s="26"/>
      <c r="EN714" s="26"/>
      <c r="EO714" s="26"/>
      <c r="EP714" s="26"/>
      <c r="EQ714" s="26"/>
      <c r="ER714" s="26"/>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c r="GF714" s="26"/>
      <c r="GG714" s="26"/>
      <c r="GH714" s="26"/>
      <c r="GI714" s="26"/>
      <c r="GJ714" s="26"/>
      <c r="GK714" s="26"/>
      <c r="GL714" s="26"/>
      <c r="GM714" s="26"/>
      <c r="GN714" s="26"/>
      <c r="GO714" s="26"/>
      <c r="GP714" s="26"/>
      <c r="GQ714" s="26"/>
      <c r="GR714" s="26"/>
      <c r="GS714" s="26"/>
      <c r="GT714" s="26"/>
    </row>
    <row r="715" spans="1:202"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26"/>
      <c r="DX715" s="26"/>
      <c r="DY715" s="26"/>
      <c r="DZ715" s="26"/>
      <c r="EA715" s="26"/>
      <c r="EB715" s="26"/>
      <c r="EC715" s="26"/>
      <c r="ED715" s="26"/>
      <c r="EE715" s="26"/>
      <c r="EF715" s="26"/>
      <c r="EG715" s="26"/>
      <c r="EH715" s="26"/>
      <c r="EI715" s="26"/>
      <c r="EJ715" s="26"/>
      <c r="EK715" s="26"/>
      <c r="EL715" s="26"/>
      <c r="EM715" s="26"/>
      <c r="EN715" s="26"/>
      <c r="EO715" s="26"/>
      <c r="EP715" s="26"/>
      <c r="EQ715" s="26"/>
      <c r="ER715" s="26"/>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c r="GF715" s="26"/>
      <c r="GG715" s="26"/>
      <c r="GH715" s="26"/>
      <c r="GI715" s="26"/>
      <c r="GJ715" s="26"/>
      <c r="GK715" s="26"/>
      <c r="GL715" s="26"/>
      <c r="GM715" s="26"/>
      <c r="GN715" s="26"/>
      <c r="GO715" s="26"/>
      <c r="GP715" s="26"/>
      <c r="GQ715" s="26"/>
      <c r="GR715" s="26"/>
      <c r="GS715" s="26"/>
      <c r="GT715" s="26"/>
    </row>
    <row r="716" spans="1:202"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26"/>
      <c r="DX716" s="26"/>
      <c r="DY716" s="26"/>
      <c r="DZ716" s="26"/>
      <c r="EA716" s="26"/>
      <c r="EB716" s="26"/>
      <c r="EC716" s="26"/>
      <c r="ED716" s="26"/>
      <c r="EE716" s="26"/>
      <c r="EF716" s="26"/>
      <c r="EG716" s="26"/>
      <c r="EH716" s="26"/>
      <c r="EI716" s="26"/>
      <c r="EJ716" s="26"/>
      <c r="EK716" s="26"/>
      <c r="EL716" s="26"/>
      <c r="EM716" s="26"/>
      <c r="EN716" s="26"/>
      <c r="EO716" s="26"/>
      <c r="EP716" s="26"/>
      <c r="EQ716" s="26"/>
      <c r="ER716" s="26"/>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c r="GF716" s="26"/>
      <c r="GG716" s="26"/>
      <c r="GH716" s="26"/>
      <c r="GI716" s="26"/>
      <c r="GJ716" s="26"/>
      <c r="GK716" s="26"/>
      <c r="GL716" s="26"/>
      <c r="GM716" s="26"/>
      <c r="GN716" s="26"/>
      <c r="GO716" s="26"/>
      <c r="GP716" s="26"/>
      <c r="GQ716" s="26"/>
      <c r="GR716" s="26"/>
      <c r="GS716" s="26"/>
      <c r="GT716" s="26"/>
    </row>
    <row r="717" spans="1:202"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26"/>
      <c r="DX717" s="26"/>
      <c r="DY717" s="26"/>
      <c r="DZ717" s="26"/>
      <c r="EA717" s="26"/>
      <c r="EB717" s="26"/>
      <c r="EC717" s="26"/>
      <c r="ED717" s="26"/>
      <c r="EE717" s="26"/>
      <c r="EF717" s="26"/>
      <c r="EG717" s="26"/>
      <c r="EH717" s="26"/>
      <c r="EI717" s="26"/>
      <c r="EJ717" s="26"/>
      <c r="EK717" s="26"/>
      <c r="EL717" s="26"/>
      <c r="EM717" s="26"/>
      <c r="EN717" s="26"/>
      <c r="EO717" s="26"/>
      <c r="EP717" s="26"/>
      <c r="EQ717" s="26"/>
      <c r="ER717" s="26"/>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c r="GF717" s="26"/>
      <c r="GG717" s="26"/>
      <c r="GH717" s="26"/>
      <c r="GI717" s="26"/>
      <c r="GJ717" s="26"/>
      <c r="GK717" s="26"/>
      <c r="GL717" s="26"/>
      <c r="GM717" s="26"/>
      <c r="GN717" s="26"/>
      <c r="GO717" s="26"/>
      <c r="GP717" s="26"/>
      <c r="GQ717" s="26"/>
      <c r="GR717" s="26"/>
      <c r="GS717" s="26"/>
      <c r="GT717" s="26"/>
    </row>
    <row r="718" spans="1:202"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26"/>
      <c r="DX718" s="26"/>
      <c r="DY718" s="26"/>
      <c r="DZ718" s="26"/>
      <c r="EA718" s="26"/>
      <c r="EB718" s="26"/>
      <c r="EC718" s="26"/>
      <c r="ED718" s="26"/>
      <c r="EE718" s="26"/>
      <c r="EF718" s="26"/>
      <c r="EG718" s="26"/>
      <c r="EH718" s="26"/>
      <c r="EI718" s="26"/>
      <c r="EJ718" s="26"/>
      <c r="EK718" s="26"/>
      <c r="EL718" s="26"/>
      <c r="EM718" s="26"/>
      <c r="EN718" s="26"/>
      <c r="EO718" s="26"/>
      <c r="EP718" s="26"/>
      <c r="EQ718" s="26"/>
      <c r="ER718" s="26"/>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c r="GF718" s="26"/>
      <c r="GG718" s="26"/>
      <c r="GH718" s="26"/>
      <c r="GI718" s="26"/>
      <c r="GJ718" s="26"/>
      <c r="GK718" s="26"/>
      <c r="GL718" s="26"/>
      <c r="GM718" s="26"/>
      <c r="GN718" s="26"/>
      <c r="GO718" s="26"/>
      <c r="GP718" s="26"/>
      <c r="GQ718" s="26"/>
      <c r="GR718" s="26"/>
      <c r="GS718" s="26"/>
      <c r="GT718" s="26"/>
    </row>
    <row r="719" spans="1:202"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26"/>
      <c r="DX719" s="26"/>
      <c r="DY719" s="26"/>
      <c r="DZ719" s="26"/>
      <c r="EA719" s="26"/>
      <c r="EB719" s="26"/>
      <c r="EC719" s="26"/>
      <c r="ED719" s="26"/>
      <c r="EE719" s="26"/>
      <c r="EF719" s="26"/>
      <c r="EG719" s="26"/>
      <c r="EH719" s="26"/>
      <c r="EI719" s="26"/>
      <c r="EJ719" s="26"/>
      <c r="EK719" s="26"/>
      <c r="EL719" s="26"/>
      <c r="EM719" s="26"/>
      <c r="EN719" s="26"/>
      <c r="EO719" s="26"/>
      <c r="EP719" s="26"/>
      <c r="EQ719" s="26"/>
      <c r="ER719" s="26"/>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c r="FX719" s="26"/>
      <c r="FY719" s="26"/>
      <c r="FZ719" s="26"/>
      <c r="GA719" s="26"/>
      <c r="GB719" s="26"/>
      <c r="GC719" s="26"/>
      <c r="GD719" s="26"/>
      <c r="GE719" s="26"/>
      <c r="GF719" s="26"/>
      <c r="GG719" s="26"/>
      <c r="GH719" s="26"/>
      <c r="GI719" s="26"/>
      <c r="GJ719" s="26"/>
      <c r="GK719" s="26"/>
      <c r="GL719" s="26"/>
      <c r="GM719" s="26"/>
      <c r="GN719" s="26"/>
      <c r="GO719" s="26"/>
      <c r="GP719" s="26"/>
      <c r="GQ719" s="26"/>
      <c r="GR719" s="26"/>
      <c r="GS719" s="26"/>
      <c r="GT719" s="26"/>
    </row>
    <row r="720" spans="1:202"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26"/>
      <c r="DX720" s="26"/>
      <c r="DY720" s="26"/>
      <c r="DZ720" s="26"/>
      <c r="EA720" s="26"/>
      <c r="EB720" s="26"/>
      <c r="EC720" s="26"/>
      <c r="ED720" s="26"/>
      <c r="EE720" s="26"/>
      <c r="EF720" s="26"/>
      <c r="EG720" s="26"/>
      <c r="EH720" s="26"/>
      <c r="EI720" s="26"/>
      <c r="EJ720" s="26"/>
      <c r="EK720" s="26"/>
      <c r="EL720" s="26"/>
      <c r="EM720" s="26"/>
      <c r="EN720" s="26"/>
      <c r="EO720" s="26"/>
      <c r="EP720" s="26"/>
      <c r="EQ720" s="26"/>
      <c r="ER720" s="26"/>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c r="FX720" s="26"/>
      <c r="FY720" s="26"/>
      <c r="FZ720" s="26"/>
      <c r="GA720" s="26"/>
      <c r="GB720" s="26"/>
      <c r="GC720" s="26"/>
      <c r="GD720" s="26"/>
      <c r="GE720" s="26"/>
      <c r="GF720" s="26"/>
      <c r="GG720" s="26"/>
      <c r="GH720" s="26"/>
      <c r="GI720" s="26"/>
      <c r="GJ720" s="26"/>
      <c r="GK720" s="26"/>
      <c r="GL720" s="26"/>
      <c r="GM720" s="26"/>
      <c r="GN720" s="26"/>
      <c r="GO720" s="26"/>
      <c r="GP720" s="26"/>
      <c r="GQ720" s="26"/>
      <c r="GR720" s="26"/>
      <c r="GS720" s="26"/>
      <c r="GT720" s="26"/>
    </row>
    <row r="721" spans="1:202"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26"/>
      <c r="DX721" s="26"/>
      <c r="DY721" s="26"/>
      <c r="DZ721" s="26"/>
      <c r="EA721" s="26"/>
      <c r="EB721" s="26"/>
      <c r="EC721" s="26"/>
      <c r="ED721" s="26"/>
      <c r="EE721" s="26"/>
      <c r="EF721" s="26"/>
      <c r="EG721" s="26"/>
      <c r="EH721" s="26"/>
      <c r="EI721" s="26"/>
      <c r="EJ721" s="26"/>
      <c r="EK721" s="26"/>
      <c r="EL721" s="26"/>
      <c r="EM721" s="26"/>
      <c r="EN721" s="26"/>
      <c r="EO721" s="26"/>
      <c r="EP721" s="26"/>
      <c r="EQ721" s="26"/>
      <c r="ER721" s="26"/>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c r="GF721" s="26"/>
      <c r="GG721" s="26"/>
      <c r="GH721" s="26"/>
      <c r="GI721" s="26"/>
      <c r="GJ721" s="26"/>
      <c r="GK721" s="26"/>
      <c r="GL721" s="26"/>
      <c r="GM721" s="26"/>
      <c r="GN721" s="26"/>
      <c r="GO721" s="26"/>
      <c r="GP721" s="26"/>
      <c r="GQ721" s="26"/>
      <c r="GR721" s="26"/>
      <c r="GS721" s="26"/>
      <c r="GT721" s="26"/>
    </row>
    <row r="722" spans="1:202"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26"/>
      <c r="DX722" s="26"/>
      <c r="DY722" s="26"/>
      <c r="DZ722" s="26"/>
      <c r="EA722" s="26"/>
      <c r="EB722" s="26"/>
      <c r="EC722" s="26"/>
      <c r="ED722" s="26"/>
      <c r="EE722" s="26"/>
      <c r="EF722" s="26"/>
      <c r="EG722" s="26"/>
      <c r="EH722" s="26"/>
      <c r="EI722" s="26"/>
      <c r="EJ722" s="26"/>
      <c r="EK722" s="26"/>
      <c r="EL722" s="26"/>
      <c r="EM722" s="26"/>
      <c r="EN722" s="26"/>
      <c r="EO722" s="26"/>
      <c r="EP722" s="26"/>
      <c r="EQ722" s="26"/>
      <c r="ER722" s="26"/>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c r="GF722" s="26"/>
      <c r="GG722" s="26"/>
      <c r="GH722" s="26"/>
      <c r="GI722" s="26"/>
      <c r="GJ722" s="26"/>
      <c r="GK722" s="26"/>
      <c r="GL722" s="26"/>
      <c r="GM722" s="26"/>
      <c r="GN722" s="26"/>
      <c r="GO722" s="26"/>
      <c r="GP722" s="26"/>
      <c r="GQ722" s="26"/>
      <c r="GR722" s="26"/>
      <c r="GS722" s="26"/>
      <c r="GT722" s="26"/>
    </row>
    <row r="723" spans="1:202"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26"/>
      <c r="DX723" s="26"/>
      <c r="DY723" s="26"/>
      <c r="DZ723" s="26"/>
      <c r="EA723" s="26"/>
      <c r="EB723" s="26"/>
      <c r="EC723" s="26"/>
      <c r="ED723" s="26"/>
      <c r="EE723" s="26"/>
      <c r="EF723" s="26"/>
      <c r="EG723" s="26"/>
      <c r="EH723" s="26"/>
      <c r="EI723" s="26"/>
      <c r="EJ723" s="26"/>
      <c r="EK723" s="26"/>
      <c r="EL723" s="26"/>
      <c r="EM723" s="26"/>
      <c r="EN723" s="26"/>
      <c r="EO723" s="26"/>
      <c r="EP723" s="26"/>
      <c r="EQ723" s="26"/>
      <c r="ER723" s="26"/>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c r="GF723" s="26"/>
      <c r="GG723" s="26"/>
      <c r="GH723" s="26"/>
      <c r="GI723" s="26"/>
      <c r="GJ723" s="26"/>
      <c r="GK723" s="26"/>
      <c r="GL723" s="26"/>
      <c r="GM723" s="26"/>
      <c r="GN723" s="26"/>
      <c r="GO723" s="26"/>
      <c r="GP723" s="26"/>
      <c r="GQ723" s="26"/>
      <c r="GR723" s="26"/>
      <c r="GS723" s="26"/>
      <c r="GT723" s="26"/>
    </row>
    <row r="724" spans="1:202"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26"/>
      <c r="DX724" s="26"/>
      <c r="DY724" s="26"/>
      <c r="DZ724" s="26"/>
      <c r="EA724" s="26"/>
      <c r="EB724" s="26"/>
      <c r="EC724" s="26"/>
      <c r="ED724" s="26"/>
      <c r="EE724" s="26"/>
      <c r="EF724" s="26"/>
      <c r="EG724" s="26"/>
      <c r="EH724" s="26"/>
      <c r="EI724" s="26"/>
      <c r="EJ724" s="26"/>
      <c r="EK724" s="26"/>
      <c r="EL724" s="26"/>
      <c r="EM724" s="26"/>
      <c r="EN724" s="26"/>
      <c r="EO724" s="26"/>
      <c r="EP724" s="26"/>
      <c r="EQ724" s="26"/>
      <c r="ER724" s="26"/>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c r="GF724" s="26"/>
      <c r="GG724" s="26"/>
      <c r="GH724" s="26"/>
      <c r="GI724" s="26"/>
      <c r="GJ724" s="26"/>
      <c r="GK724" s="26"/>
      <c r="GL724" s="26"/>
      <c r="GM724" s="26"/>
      <c r="GN724" s="26"/>
      <c r="GO724" s="26"/>
      <c r="GP724" s="26"/>
      <c r="GQ724" s="26"/>
      <c r="GR724" s="26"/>
      <c r="GS724" s="26"/>
      <c r="GT724" s="26"/>
    </row>
    <row r="725" spans="1:202"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26"/>
      <c r="DX725" s="26"/>
      <c r="DY725" s="26"/>
      <c r="DZ725" s="26"/>
      <c r="EA725" s="26"/>
      <c r="EB725" s="26"/>
      <c r="EC725" s="26"/>
      <c r="ED725" s="26"/>
      <c r="EE725" s="26"/>
      <c r="EF725" s="26"/>
      <c r="EG725" s="26"/>
      <c r="EH725" s="26"/>
      <c r="EI725" s="26"/>
      <c r="EJ725" s="26"/>
      <c r="EK725" s="26"/>
      <c r="EL725" s="26"/>
      <c r="EM725" s="26"/>
      <c r="EN725" s="26"/>
      <c r="EO725" s="26"/>
      <c r="EP725" s="26"/>
      <c r="EQ725" s="26"/>
      <c r="ER725" s="26"/>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c r="GF725" s="26"/>
      <c r="GG725" s="26"/>
      <c r="GH725" s="26"/>
      <c r="GI725" s="26"/>
      <c r="GJ725" s="26"/>
      <c r="GK725" s="26"/>
      <c r="GL725" s="26"/>
      <c r="GM725" s="26"/>
      <c r="GN725" s="26"/>
      <c r="GO725" s="26"/>
      <c r="GP725" s="26"/>
      <c r="GQ725" s="26"/>
      <c r="GR725" s="26"/>
      <c r="GS725" s="26"/>
      <c r="GT725" s="26"/>
    </row>
    <row r="726" spans="1:202"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26"/>
      <c r="DX726" s="26"/>
      <c r="DY726" s="26"/>
      <c r="DZ726" s="26"/>
      <c r="EA726" s="26"/>
      <c r="EB726" s="26"/>
      <c r="EC726" s="26"/>
      <c r="ED726" s="26"/>
      <c r="EE726" s="26"/>
      <c r="EF726" s="26"/>
      <c r="EG726" s="26"/>
      <c r="EH726" s="26"/>
      <c r="EI726" s="26"/>
      <c r="EJ726" s="26"/>
      <c r="EK726" s="26"/>
      <c r="EL726" s="26"/>
      <c r="EM726" s="26"/>
      <c r="EN726" s="26"/>
      <c r="EO726" s="26"/>
      <c r="EP726" s="26"/>
      <c r="EQ726" s="26"/>
      <c r="ER726" s="26"/>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c r="GF726" s="26"/>
      <c r="GG726" s="26"/>
      <c r="GH726" s="26"/>
      <c r="GI726" s="26"/>
      <c r="GJ726" s="26"/>
      <c r="GK726" s="26"/>
      <c r="GL726" s="26"/>
      <c r="GM726" s="26"/>
      <c r="GN726" s="26"/>
      <c r="GO726" s="26"/>
      <c r="GP726" s="26"/>
      <c r="GQ726" s="26"/>
      <c r="GR726" s="26"/>
      <c r="GS726" s="26"/>
      <c r="GT726" s="26"/>
    </row>
    <row r="727" spans="1:202"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26"/>
      <c r="DX727" s="26"/>
      <c r="DY727" s="26"/>
      <c r="DZ727" s="26"/>
      <c r="EA727" s="26"/>
      <c r="EB727" s="26"/>
      <c r="EC727" s="26"/>
      <c r="ED727" s="26"/>
      <c r="EE727" s="26"/>
      <c r="EF727" s="26"/>
      <c r="EG727" s="26"/>
      <c r="EH727" s="26"/>
      <c r="EI727" s="26"/>
      <c r="EJ727" s="26"/>
      <c r="EK727" s="26"/>
      <c r="EL727" s="26"/>
      <c r="EM727" s="26"/>
      <c r="EN727" s="26"/>
      <c r="EO727" s="26"/>
      <c r="EP727" s="26"/>
      <c r="EQ727" s="26"/>
      <c r="ER727" s="26"/>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c r="GF727" s="26"/>
      <c r="GG727" s="26"/>
      <c r="GH727" s="26"/>
      <c r="GI727" s="26"/>
      <c r="GJ727" s="26"/>
      <c r="GK727" s="26"/>
      <c r="GL727" s="26"/>
      <c r="GM727" s="26"/>
      <c r="GN727" s="26"/>
      <c r="GO727" s="26"/>
      <c r="GP727" s="26"/>
      <c r="GQ727" s="26"/>
      <c r="GR727" s="26"/>
      <c r="GS727" s="26"/>
      <c r="GT727" s="26"/>
    </row>
    <row r="728" spans="1:202"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26"/>
      <c r="DX728" s="26"/>
      <c r="DY728" s="26"/>
      <c r="DZ728" s="26"/>
      <c r="EA728" s="26"/>
      <c r="EB728" s="26"/>
      <c r="EC728" s="26"/>
      <c r="ED728" s="26"/>
      <c r="EE728" s="26"/>
      <c r="EF728" s="26"/>
      <c r="EG728" s="26"/>
      <c r="EH728" s="26"/>
      <c r="EI728" s="26"/>
      <c r="EJ728" s="26"/>
      <c r="EK728" s="26"/>
      <c r="EL728" s="26"/>
      <c r="EM728" s="26"/>
      <c r="EN728" s="26"/>
      <c r="EO728" s="26"/>
      <c r="EP728" s="26"/>
      <c r="EQ728" s="26"/>
      <c r="ER728" s="26"/>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c r="GF728" s="26"/>
      <c r="GG728" s="26"/>
      <c r="GH728" s="26"/>
      <c r="GI728" s="26"/>
      <c r="GJ728" s="26"/>
      <c r="GK728" s="26"/>
      <c r="GL728" s="26"/>
      <c r="GM728" s="26"/>
      <c r="GN728" s="26"/>
      <c r="GO728" s="26"/>
      <c r="GP728" s="26"/>
      <c r="GQ728" s="26"/>
      <c r="GR728" s="26"/>
      <c r="GS728" s="26"/>
      <c r="GT728" s="26"/>
    </row>
    <row r="729" spans="1:202"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26"/>
      <c r="DX729" s="26"/>
      <c r="DY729" s="26"/>
      <c r="DZ729" s="26"/>
      <c r="EA729" s="26"/>
      <c r="EB729" s="26"/>
      <c r="EC729" s="26"/>
      <c r="ED729" s="26"/>
      <c r="EE729" s="26"/>
      <c r="EF729" s="26"/>
      <c r="EG729" s="26"/>
      <c r="EH729" s="26"/>
      <c r="EI729" s="26"/>
      <c r="EJ729" s="26"/>
      <c r="EK729" s="26"/>
      <c r="EL729" s="26"/>
      <c r="EM729" s="26"/>
      <c r="EN729" s="26"/>
      <c r="EO729" s="26"/>
      <c r="EP729" s="26"/>
      <c r="EQ729" s="26"/>
      <c r="ER729" s="26"/>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c r="GF729" s="26"/>
      <c r="GG729" s="26"/>
      <c r="GH729" s="26"/>
      <c r="GI729" s="26"/>
      <c r="GJ729" s="26"/>
      <c r="GK729" s="26"/>
      <c r="GL729" s="26"/>
      <c r="GM729" s="26"/>
      <c r="GN729" s="26"/>
      <c r="GO729" s="26"/>
      <c r="GP729" s="26"/>
      <c r="GQ729" s="26"/>
      <c r="GR729" s="26"/>
      <c r="GS729" s="26"/>
      <c r="GT729" s="26"/>
    </row>
    <row r="730" spans="1:202"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26"/>
      <c r="DX730" s="26"/>
      <c r="DY730" s="26"/>
      <c r="DZ730" s="26"/>
      <c r="EA730" s="26"/>
      <c r="EB730" s="26"/>
      <c r="EC730" s="26"/>
      <c r="ED730" s="26"/>
      <c r="EE730" s="26"/>
      <c r="EF730" s="26"/>
      <c r="EG730" s="26"/>
      <c r="EH730" s="26"/>
      <c r="EI730" s="26"/>
      <c r="EJ730" s="26"/>
      <c r="EK730" s="26"/>
      <c r="EL730" s="26"/>
      <c r="EM730" s="26"/>
      <c r="EN730" s="26"/>
      <c r="EO730" s="26"/>
      <c r="EP730" s="26"/>
      <c r="EQ730" s="26"/>
      <c r="ER730" s="26"/>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c r="FX730" s="26"/>
      <c r="FY730" s="26"/>
      <c r="FZ730" s="26"/>
      <c r="GA730" s="26"/>
      <c r="GB730" s="26"/>
      <c r="GC730" s="26"/>
      <c r="GD730" s="26"/>
      <c r="GE730" s="26"/>
      <c r="GF730" s="26"/>
      <c r="GG730" s="26"/>
      <c r="GH730" s="26"/>
      <c r="GI730" s="26"/>
      <c r="GJ730" s="26"/>
      <c r="GK730" s="26"/>
      <c r="GL730" s="26"/>
      <c r="GM730" s="26"/>
      <c r="GN730" s="26"/>
      <c r="GO730" s="26"/>
      <c r="GP730" s="26"/>
      <c r="GQ730" s="26"/>
      <c r="GR730" s="26"/>
      <c r="GS730" s="26"/>
      <c r="GT730" s="26"/>
    </row>
    <row r="731" spans="1:202"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26"/>
      <c r="DX731" s="26"/>
      <c r="DY731" s="26"/>
      <c r="DZ731" s="26"/>
      <c r="EA731" s="26"/>
      <c r="EB731" s="26"/>
      <c r="EC731" s="26"/>
      <c r="ED731" s="26"/>
      <c r="EE731" s="26"/>
      <c r="EF731" s="26"/>
      <c r="EG731" s="26"/>
      <c r="EH731" s="26"/>
      <c r="EI731" s="26"/>
      <c r="EJ731" s="26"/>
      <c r="EK731" s="26"/>
      <c r="EL731" s="26"/>
      <c r="EM731" s="26"/>
      <c r="EN731" s="26"/>
      <c r="EO731" s="26"/>
      <c r="EP731" s="26"/>
      <c r="EQ731" s="26"/>
      <c r="ER731" s="26"/>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c r="FX731" s="26"/>
      <c r="FY731" s="26"/>
      <c r="FZ731" s="26"/>
      <c r="GA731" s="26"/>
      <c r="GB731" s="26"/>
      <c r="GC731" s="26"/>
      <c r="GD731" s="26"/>
      <c r="GE731" s="26"/>
      <c r="GF731" s="26"/>
      <c r="GG731" s="26"/>
      <c r="GH731" s="26"/>
      <c r="GI731" s="26"/>
      <c r="GJ731" s="26"/>
      <c r="GK731" s="26"/>
      <c r="GL731" s="26"/>
      <c r="GM731" s="26"/>
      <c r="GN731" s="26"/>
      <c r="GO731" s="26"/>
      <c r="GP731" s="26"/>
      <c r="GQ731" s="26"/>
      <c r="GR731" s="26"/>
      <c r="GS731" s="26"/>
      <c r="GT731" s="26"/>
    </row>
    <row r="732" spans="1:202"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26"/>
      <c r="DX732" s="26"/>
      <c r="DY732" s="26"/>
      <c r="DZ732" s="26"/>
      <c r="EA732" s="26"/>
      <c r="EB732" s="26"/>
      <c r="EC732" s="26"/>
      <c r="ED732" s="26"/>
      <c r="EE732" s="26"/>
      <c r="EF732" s="26"/>
      <c r="EG732" s="26"/>
      <c r="EH732" s="26"/>
      <c r="EI732" s="26"/>
      <c r="EJ732" s="26"/>
      <c r="EK732" s="26"/>
      <c r="EL732" s="26"/>
      <c r="EM732" s="26"/>
      <c r="EN732" s="26"/>
      <c r="EO732" s="26"/>
      <c r="EP732" s="26"/>
      <c r="EQ732" s="26"/>
      <c r="ER732" s="26"/>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c r="FX732" s="26"/>
      <c r="FY732" s="26"/>
      <c r="FZ732" s="26"/>
      <c r="GA732" s="26"/>
      <c r="GB732" s="26"/>
      <c r="GC732" s="26"/>
      <c r="GD732" s="26"/>
      <c r="GE732" s="26"/>
      <c r="GF732" s="26"/>
      <c r="GG732" s="26"/>
      <c r="GH732" s="26"/>
      <c r="GI732" s="26"/>
      <c r="GJ732" s="26"/>
      <c r="GK732" s="26"/>
      <c r="GL732" s="26"/>
      <c r="GM732" s="26"/>
      <c r="GN732" s="26"/>
      <c r="GO732" s="26"/>
      <c r="GP732" s="26"/>
      <c r="GQ732" s="26"/>
      <c r="GR732" s="26"/>
      <c r="GS732" s="26"/>
      <c r="GT732" s="26"/>
    </row>
    <row r="733" spans="1:202"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c r="DQ733" s="26"/>
      <c r="DR733" s="26"/>
      <c r="DS733" s="26"/>
      <c r="DT733" s="26"/>
      <c r="DU733" s="26"/>
      <c r="DV733" s="26"/>
      <c r="DW733" s="26"/>
      <c r="DX733" s="26"/>
      <c r="DY733" s="26"/>
      <c r="DZ733" s="26"/>
      <c r="EA733" s="26"/>
      <c r="EB733" s="26"/>
      <c r="EC733" s="26"/>
      <c r="ED733" s="26"/>
      <c r="EE733" s="26"/>
      <c r="EF733" s="26"/>
      <c r="EG733" s="26"/>
      <c r="EH733" s="26"/>
      <c r="EI733" s="26"/>
      <c r="EJ733" s="26"/>
      <c r="EK733" s="26"/>
      <c r="EL733" s="26"/>
      <c r="EM733" s="26"/>
      <c r="EN733" s="26"/>
      <c r="EO733" s="26"/>
      <c r="EP733" s="26"/>
      <c r="EQ733" s="26"/>
      <c r="ER733" s="26"/>
      <c r="ES733" s="26"/>
      <c r="ET733" s="26"/>
      <c r="EU733" s="26"/>
      <c r="EV733" s="26"/>
      <c r="EW733" s="26"/>
      <c r="EX733" s="26"/>
      <c r="EY733" s="26"/>
      <c r="EZ733" s="26"/>
      <c r="FA733" s="26"/>
      <c r="FB733" s="26"/>
      <c r="FC733" s="26"/>
      <c r="FD733" s="26"/>
      <c r="FE733" s="26"/>
      <c r="FF733" s="26"/>
      <c r="FG733" s="26"/>
      <c r="FH733" s="26"/>
      <c r="FI733" s="26"/>
      <c r="FJ733" s="26"/>
      <c r="FK733" s="26"/>
      <c r="FL733" s="26"/>
      <c r="FM733" s="26"/>
      <c r="FN733" s="26"/>
      <c r="FO733" s="26"/>
      <c r="FP733" s="26"/>
      <c r="FQ733" s="26"/>
      <c r="FR733" s="26"/>
      <c r="FS733" s="26"/>
      <c r="FT733" s="26"/>
      <c r="FU733" s="26"/>
      <c r="FV733" s="26"/>
      <c r="FW733" s="26"/>
      <c r="FX733" s="26"/>
      <c r="FY733" s="26"/>
      <c r="FZ733" s="26"/>
      <c r="GA733" s="26"/>
      <c r="GB733" s="26"/>
      <c r="GC733" s="26"/>
      <c r="GD733" s="26"/>
      <c r="GE733" s="26"/>
      <c r="GF733" s="26"/>
      <c r="GG733" s="26"/>
      <c r="GH733" s="26"/>
      <c r="GI733" s="26"/>
      <c r="GJ733" s="26"/>
      <c r="GK733" s="26"/>
      <c r="GL733" s="26"/>
      <c r="GM733" s="26"/>
      <c r="GN733" s="26"/>
      <c r="GO733" s="26"/>
      <c r="GP733" s="26"/>
      <c r="GQ733" s="26"/>
      <c r="GR733" s="26"/>
      <c r="GS733" s="26"/>
      <c r="GT733" s="26"/>
    </row>
    <row r="734" spans="1:202"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c r="DQ734" s="26"/>
      <c r="DR734" s="26"/>
      <c r="DS734" s="26"/>
      <c r="DT734" s="26"/>
      <c r="DU734" s="26"/>
      <c r="DV734" s="26"/>
      <c r="DW734" s="26"/>
      <c r="DX734" s="26"/>
      <c r="DY734" s="26"/>
      <c r="DZ734" s="26"/>
      <c r="EA734" s="26"/>
      <c r="EB734" s="26"/>
      <c r="EC734" s="26"/>
      <c r="ED734" s="26"/>
      <c r="EE734" s="26"/>
      <c r="EF734" s="26"/>
      <c r="EG734" s="26"/>
      <c r="EH734" s="26"/>
      <c r="EI734" s="26"/>
      <c r="EJ734" s="26"/>
      <c r="EK734" s="26"/>
      <c r="EL734" s="26"/>
      <c r="EM734" s="26"/>
      <c r="EN734" s="26"/>
      <c r="EO734" s="26"/>
      <c r="EP734" s="26"/>
      <c r="EQ734" s="26"/>
      <c r="ER734" s="26"/>
      <c r="ES734" s="26"/>
      <c r="ET734" s="26"/>
      <c r="EU734" s="26"/>
      <c r="EV734" s="26"/>
      <c r="EW734" s="26"/>
      <c r="EX734" s="26"/>
      <c r="EY734" s="26"/>
      <c r="EZ734" s="26"/>
      <c r="FA734" s="26"/>
      <c r="FB734" s="26"/>
      <c r="FC734" s="26"/>
      <c r="FD734" s="26"/>
      <c r="FE734" s="26"/>
      <c r="FF734" s="26"/>
      <c r="FG734" s="26"/>
      <c r="FH734" s="26"/>
      <c r="FI734" s="26"/>
      <c r="FJ734" s="26"/>
      <c r="FK734" s="26"/>
      <c r="FL734" s="26"/>
      <c r="FM734" s="26"/>
      <c r="FN734" s="26"/>
      <c r="FO734" s="26"/>
      <c r="FP734" s="26"/>
      <c r="FQ734" s="26"/>
      <c r="FR734" s="26"/>
      <c r="FS734" s="26"/>
      <c r="FT734" s="26"/>
      <c r="FU734" s="26"/>
      <c r="FV734" s="26"/>
      <c r="FW734" s="26"/>
      <c r="FX734" s="26"/>
      <c r="FY734" s="26"/>
      <c r="FZ734" s="26"/>
      <c r="GA734" s="26"/>
      <c r="GB734" s="26"/>
      <c r="GC734" s="26"/>
      <c r="GD734" s="26"/>
      <c r="GE734" s="26"/>
      <c r="GF734" s="26"/>
      <c r="GG734" s="26"/>
      <c r="GH734" s="26"/>
      <c r="GI734" s="26"/>
      <c r="GJ734" s="26"/>
      <c r="GK734" s="26"/>
      <c r="GL734" s="26"/>
      <c r="GM734" s="26"/>
      <c r="GN734" s="26"/>
      <c r="GO734" s="26"/>
      <c r="GP734" s="26"/>
      <c r="GQ734" s="26"/>
      <c r="GR734" s="26"/>
      <c r="GS734" s="26"/>
      <c r="GT734" s="26"/>
    </row>
    <row r="735" spans="1:202"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c r="DQ735" s="26"/>
      <c r="DR735" s="26"/>
      <c r="DS735" s="26"/>
      <c r="DT735" s="26"/>
      <c r="DU735" s="26"/>
      <c r="DV735" s="26"/>
      <c r="DW735" s="26"/>
      <c r="DX735" s="26"/>
      <c r="DY735" s="26"/>
      <c r="DZ735" s="26"/>
      <c r="EA735" s="26"/>
      <c r="EB735" s="26"/>
      <c r="EC735" s="26"/>
      <c r="ED735" s="26"/>
      <c r="EE735" s="26"/>
      <c r="EF735" s="26"/>
      <c r="EG735" s="26"/>
      <c r="EH735" s="26"/>
      <c r="EI735" s="26"/>
      <c r="EJ735" s="26"/>
      <c r="EK735" s="26"/>
      <c r="EL735" s="26"/>
      <c r="EM735" s="26"/>
      <c r="EN735" s="26"/>
      <c r="EO735" s="26"/>
      <c r="EP735" s="26"/>
      <c r="EQ735" s="26"/>
      <c r="ER735" s="26"/>
      <c r="ES735" s="26"/>
      <c r="ET735" s="26"/>
      <c r="EU735" s="26"/>
      <c r="EV735" s="26"/>
      <c r="EW735" s="26"/>
      <c r="EX735" s="26"/>
      <c r="EY735" s="26"/>
      <c r="EZ735" s="26"/>
      <c r="FA735" s="26"/>
      <c r="FB735" s="26"/>
      <c r="FC735" s="26"/>
      <c r="FD735" s="26"/>
      <c r="FE735" s="26"/>
      <c r="FF735" s="26"/>
      <c r="FG735" s="26"/>
      <c r="FH735" s="26"/>
      <c r="FI735" s="26"/>
      <c r="FJ735" s="26"/>
      <c r="FK735" s="26"/>
      <c r="FL735" s="26"/>
      <c r="FM735" s="26"/>
      <c r="FN735" s="26"/>
      <c r="FO735" s="26"/>
      <c r="FP735" s="26"/>
      <c r="FQ735" s="26"/>
      <c r="FR735" s="26"/>
      <c r="FS735" s="26"/>
      <c r="FT735" s="26"/>
      <c r="FU735" s="26"/>
      <c r="FV735" s="26"/>
      <c r="FW735" s="26"/>
      <c r="FX735" s="26"/>
      <c r="FY735" s="26"/>
      <c r="FZ735" s="26"/>
      <c r="GA735" s="26"/>
      <c r="GB735" s="26"/>
      <c r="GC735" s="26"/>
      <c r="GD735" s="26"/>
      <c r="GE735" s="26"/>
      <c r="GF735" s="26"/>
      <c r="GG735" s="26"/>
      <c r="GH735" s="26"/>
      <c r="GI735" s="26"/>
      <c r="GJ735" s="26"/>
      <c r="GK735" s="26"/>
      <c r="GL735" s="26"/>
      <c r="GM735" s="26"/>
      <c r="GN735" s="26"/>
      <c r="GO735" s="26"/>
      <c r="GP735" s="26"/>
      <c r="GQ735" s="26"/>
      <c r="GR735" s="26"/>
      <c r="GS735" s="26"/>
      <c r="GT735" s="26"/>
    </row>
    <row r="736" spans="1:202"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c r="DQ736" s="26"/>
      <c r="DR736" s="26"/>
      <c r="DS736" s="26"/>
      <c r="DT736" s="26"/>
      <c r="DU736" s="26"/>
      <c r="DV736" s="26"/>
      <c r="DW736" s="26"/>
      <c r="DX736" s="26"/>
      <c r="DY736" s="26"/>
      <c r="DZ736" s="26"/>
      <c r="EA736" s="26"/>
      <c r="EB736" s="26"/>
      <c r="EC736" s="26"/>
      <c r="ED736" s="26"/>
      <c r="EE736" s="26"/>
      <c r="EF736" s="26"/>
      <c r="EG736" s="26"/>
      <c r="EH736" s="26"/>
      <c r="EI736" s="26"/>
      <c r="EJ736" s="26"/>
      <c r="EK736" s="26"/>
      <c r="EL736" s="26"/>
      <c r="EM736" s="26"/>
      <c r="EN736" s="26"/>
      <c r="EO736" s="26"/>
      <c r="EP736" s="26"/>
      <c r="EQ736" s="26"/>
      <c r="ER736" s="26"/>
      <c r="ES736" s="26"/>
      <c r="ET736" s="26"/>
      <c r="EU736" s="26"/>
      <c r="EV736" s="26"/>
      <c r="EW736" s="26"/>
      <c r="EX736" s="26"/>
      <c r="EY736" s="26"/>
      <c r="EZ736" s="26"/>
      <c r="FA736" s="26"/>
      <c r="FB736" s="26"/>
      <c r="FC736" s="26"/>
      <c r="FD736" s="26"/>
      <c r="FE736" s="26"/>
      <c r="FF736" s="26"/>
      <c r="FG736" s="26"/>
      <c r="FH736" s="26"/>
      <c r="FI736" s="26"/>
      <c r="FJ736" s="26"/>
      <c r="FK736" s="26"/>
      <c r="FL736" s="26"/>
      <c r="FM736" s="26"/>
      <c r="FN736" s="26"/>
      <c r="FO736" s="26"/>
      <c r="FP736" s="26"/>
      <c r="FQ736" s="26"/>
      <c r="FR736" s="26"/>
      <c r="FS736" s="26"/>
      <c r="FT736" s="26"/>
      <c r="FU736" s="26"/>
      <c r="FV736" s="26"/>
      <c r="FW736" s="26"/>
      <c r="FX736" s="26"/>
      <c r="FY736" s="26"/>
      <c r="FZ736" s="26"/>
      <c r="GA736" s="26"/>
      <c r="GB736" s="26"/>
      <c r="GC736" s="26"/>
      <c r="GD736" s="26"/>
      <c r="GE736" s="26"/>
      <c r="GF736" s="26"/>
      <c r="GG736" s="26"/>
      <c r="GH736" s="26"/>
      <c r="GI736" s="26"/>
      <c r="GJ736" s="26"/>
      <c r="GK736" s="26"/>
      <c r="GL736" s="26"/>
      <c r="GM736" s="26"/>
      <c r="GN736" s="26"/>
      <c r="GO736" s="26"/>
      <c r="GP736" s="26"/>
      <c r="GQ736" s="26"/>
      <c r="GR736" s="26"/>
      <c r="GS736" s="26"/>
      <c r="GT736" s="26"/>
    </row>
    <row r="737" spans="1:202"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c r="DQ737" s="26"/>
      <c r="DR737" s="26"/>
      <c r="DS737" s="26"/>
      <c r="DT737" s="26"/>
      <c r="DU737" s="26"/>
      <c r="DV737" s="26"/>
      <c r="DW737" s="26"/>
      <c r="DX737" s="26"/>
      <c r="DY737" s="26"/>
      <c r="DZ737" s="26"/>
      <c r="EA737" s="26"/>
      <c r="EB737" s="26"/>
      <c r="EC737" s="26"/>
      <c r="ED737" s="26"/>
      <c r="EE737" s="26"/>
      <c r="EF737" s="26"/>
      <c r="EG737" s="26"/>
      <c r="EH737" s="26"/>
      <c r="EI737" s="26"/>
      <c r="EJ737" s="26"/>
      <c r="EK737" s="26"/>
      <c r="EL737" s="26"/>
      <c r="EM737" s="26"/>
      <c r="EN737" s="26"/>
      <c r="EO737" s="26"/>
      <c r="EP737" s="26"/>
      <c r="EQ737" s="26"/>
      <c r="ER737" s="26"/>
      <c r="ES737" s="26"/>
      <c r="ET737" s="26"/>
      <c r="EU737" s="26"/>
      <c r="EV737" s="26"/>
      <c r="EW737" s="26"/>
      <c r="EX737" s="26"/>
      <c r="EY737" s="26"/>
      <c r="EZ737" s="26"/>
      <c r="FA737" s="26"/>
      <c r="FB737" s="26"/>
      <c r="FC737" s="26"/>
      <c r="FD737" s="26"/>
      <c r="FE737" s="26"/>
      <c r="FF737" s="26"/>
      <c r="FG737" s="26"/>
      <c r="FH737" s="26"/>
      <c r="FI737" s="26"/>
      <c r="FJ737" s="26"/>
      <c r="FK737" s="26"/>
      <c r="FL737" s="26"/>
      <c r="FM737" s="26"/>
      <c r="FN737" s="26"/>
      <c r="FO737" s="26"/>
      <c r="FP737" s="26"/>
      <c r="FQ737" s="26"/>
      <c r="FR737" s="26"/>
      <c r="FS737" s="26"/>
      <c r="FT737" s="26"/>
      <c r="FU737" s="26"/>
      <c r="FV737" s="26"/>
      <c r="FW737" s="26"/>
      <c r="FX737" s="26"/>
      <c r="FY737" s="26"/>
      <c r="FZ737" s="26"/>
      <c r="GA737" s="26"/>
      <c r="GB737" s="26"/>
      <c r="GC737" s="26"/>
      <c r="GD737" s="26"/>
      <c r="GE737" s="26"/>
      <c r="GF737" s="26"/>
      <c r="GG737" s="26"/>
      <c r="GH737" s="26"/>
      <c r="GI737" s="26"/>
      <c r="GJ737" s="26"/>
      <c r="GK737" s="26"/>
      <c r="GL737" s="26"/>
      <c r="GM737" s="26"/>
      <c r="GN737" s="26"/>
      <c r="GO737" s="26"/>
      <c r="GP737" s="26"/>
      <c r="GQ737" s="26"/>
      <c r="GR737" s="26"/>
      <c r="GS737" s="26"/>
      <c r="GT737" s="26"/>
    </row>
    <row r="738" spans="1:202"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c r="DQ738" s="26"/>
      <c r="DR738" s="26"/>
      <c r="DS738" s="26"/>
      <c r="DT738" s="26"/>
      <c r="DU738" s="26"/>
      <c r="DV738" s="26"/>
      <c r="DW738" s="26"/>
      <c r="DX738" s="26"/>
      <c r="DY738" s="26"/>
      <c r="DZ738" s="26"/>
      <c r="EA738" s="26"/>
      <c r="EB738" s="26"/>
      <c r="EC738" s="26"/>
      <c r="ED738" s="26"/>
      <c r="EE738" s="26"/>
      <c r="EF738" s="26"/>
      <c r="EG738" s="26"/>
      <c r="EH738" s="26"/>
      <c r="EI738" s="26"/>
      <c r="EJ738" s="26"/>
      <c r="EK738" s="26"/>
      <c r="EL738" s="26"/>
      <c r="EM738" s="26"/>
      <c r="EN738" s="26"/>
      <c r="EO738" s="26"/>
      <c r="EP738" s="26"/>
      <c r="EQ738" s="26"/>
      <c r="ER738" s="26"/>
      <c r="ES738" s="26"/>
      <c r="ET738" s="26"/>
      <c r="EU738" s="26"/>
      <c r="EV738" s="26"/>
      <c r="EW738" s="26"/>
      <c r="EX738" s="26"/>
      <c r="EY738" s="26"/>
      <c r="EZ738" s="26"/>
      <c r="FA738" s="26"/>
      <c r="FB738" s="26"/>
      <c r="FC738" s="26"/>
      <c r="FD738" s="26"/>
      <c r="FE738" s="26"/>
      <c r="FF738" s="26"/>
      <c r="FG738" s="26"/>
      <c r="FH738" s="26"/>
      <c r="FI738" s="26"/>
      <c r="FJ738" s="26"/>
      <c r="FK738" s="26"/>
      <c r="FL738" s="26"/>
      <c r="FM738" s="26"/>
      <c r="FN738" s="26"/>
      <c r="FO738" s="26"/>
      <c r="FP738" s="26"/>
      <c r="FQ738" s="26"/>
      <c r="FR738" s="26"/>
      <c r="FS738" s="26"/>
      <c r="FT738" s="26"/>
      <c r="FU738" s="26"/>
      <c r="FV738" s="26"/>
      <c r="FW738" s="26"/>
      <c r="FX738" s="26"/>
      <c r="FY738" s="26"/>
      <c r="FZ738" s="26"/>
      <c r="GA738" s="26"/>
      <c r="GB738" s="26"/>
      <c r="GC738" s="26"/>
      <c r="GD738" s="26"/>
      <c r="GE738" s="26"/>
      <c r="GF738" s="26"/>
      <c r="GG738" s="26"/>
      <c r="GH738" s="26"/>
      <c r="GI738" s="26"/>
      <c r="GJ738" s="26"/>
      <c r="GK738" s="26"/>
      <c r="GL738" s="26"/>
      <c r="GM738" s="26"/>
      <c r="GN738" s="26"/>
      <c r="GO738" s="26"/>
      <c r="GP738" s="26"/>
      <c r="GQ738" s="26"/>
      <c r="GR738" s="26"/>
      <c r="GS738" s="26"/>
      <c r="GT738" s="26"/>
    </row>
    <row r="739" spans="1:202"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c r="DQ739" s="26"/>
      <c r="DR739" s="26"/>
      <c r="DS739" s="26"/>
      <c r="DT739" s="26"/>
      <c r="DU739" s="26"/>
      <c r="DV739" s="26"/>
      <c r="DW739" s="26"/>
      <c r="DX739" s="26"/>
      <c r="DY739" s="26"/>
      <c r="DZ739" s="26"/>
      <c r="EA739" s="26"/>
      <c r="EB739" s="26"/>
      <c r="EC739" s="26"/>
      <c r="ED739" s="26"/>
      <c r="EE739" s="26"/>
      <c r="EF739" s="26"/>
      <c r="EG739" s="26"/>
      <c r="EH739" s="26"/>
      <c r="EI739" s="26"/>
      <c r="EJ739" s="26"/>
      <c r="EK739" s="26"/>
      <c r="EL739" s="26"/>
      <c r="EM739" s="26"/>
      <c r="EN739" s="26"/>
      <c r="EO739" s="26"/>
      <c r="EP739" s="26"/>
      <c r="EQ739" s="26"/>
      <c r="ER739" s="26"/>
      <c r="ES739" s="26"/>
      <c r="ET739" s="26"/>
      <c r="EU739" s="26"/>
      <c r="EV739" s="26"/>
      <c r="EW739" s="26"/>
      <c r="EX739" s="26"/>
      <c r="EY739" s="26"/>
      <c r="EZ739" s="26"/>
      <c r="FA739" s="26"/>
      <c r="FB739" s="26"/>
      <c r="FC739" s="26"/>
      <c r="FD739" s="26"/>
      <c r="FE739" s="26"/>
      <c r="FF739" s="26"/>
      <c r="FG739" s="26"/>
      <c r="FH739" s="26"/>
      <c r="FI739" s="26"/>
      <c r="FJ739" s="26"/>
      <c r="FK739" s="26"/>
      <c r="FL739" s="26"/>
      <c r="FM739" s="26"/>
      <c r="FN739" s="26"/>
      <c r="FO739" s="26"/>
      <c r="FP739" s="26"/>
      <c r="FQ739" s="26"/>
      <c r="FR739" s="26"/>
      <c r="FS739" s="26"/>
      <c r="FT739" s="26"/>
      <c r="FU739" s="26"/>
      <c r="FV739" s="26"/>
      <c r="FW739" s="26"/>
      <c r="FX739" s="26"/>
      <c r="FY739" s="26"/>
      <c r="FZ739" s="26"/>
      <c r="GA739" s="26"/>
      <c r="GB739" s="26"/>
      <c r="GC739" s="26"/>
      <c r="GD739" s="26"/>
      <c r="GE739" s="26"/>
      <c r="GF739" s="26"/>
      <c r="GG739" s="26"/>
      <c r="GH739" s="26"/>
      <c r="GI739" s="26"/>
      <c r="GJ739" s="26"/>
      <c r="GK739" s="26"/>
      <c r="GL739" s="26"/>
      <c r="GM739" s="26"/>
      <c r="GN739" s="26"/>
      <c r="GO739" s="26"/>
      <c r="GP739" s="26"/>
      <c r="GQ739" s="26"/>
      <c r="GR739" s="26"/>
      <c r="GS739" s="26"/>
      <c r="GT739" s="26"/>
    </row>
    <row r="740" spans="1:202"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c r="DQ740" s="26"/>
      <c r="DR740" s="26"/>
      <c r="DS740" s="26"/>
      <c r="DT740" s="26"/>
      <c r="DU740" s="26"/>
      <c r="DV740" s="26"/>
      <c r="DW740" s="26"/>
      <c r="DX740" s="26"/>
      <c r="DY740" s="26"/>
      <c r="DZ740" s="26"/>
      <c r="EA740" s="26"/>
      <c r="EB740" s="26"/>
      <c r="EC740" s="26"/>
      <c r="ED740" s="26"/>
      <c r="EE740" s="26"/>
      <c r="EF740" s="26"/>
      <c r="EG740" s="26"/>
      <c r="EH740" s="26"/>
      <c r="EI740" s="26"/>
      <c r="EJ740" s="26"/>
      <c r="EK740" s="26"/>
      <c r="EL740" s="26"/>
      <c r="EM740" s="26"/>
      <c r="EN740" s="26"/>
      <c r="EO740" s="26"/>
      <c r="EP740" s="26"/>
      <c r="EQ740" s="26"/>
      <c r="ER740" s="26"/>
      <c r="ES740" s="26"/>
      <c r="ET740" s="26"/>
      <c r="EU740" s="26"/>
      <c r="EV740" s="26"/>
      <c r="EW740" s="26"/>
      <c r="EX740" s="26"/>
      <c r="EY740" s="26"/>
      <c r="EZ740" s="26"/>
      <c r="FA740" s="26"/>
      <c r="FB740" s="26"/>
      <c r="FC740" s="26"/>
      <c r="FD740" s="26"/>
      <c r="FE740" s="26"/>
      <c r="FF740" s="26"/>
      <c r="FG740" s="26"/>
      <c r="FH740" s="26"/>
      <c r="FI740" s="26"/>
      <c r="FJ740" s="26"/>
      <c r="FK740" s="26"/>
      <c r="FL740" s="26"/>
      <c r="FM740" s="26"/>
      <c r="FN740" s="26"/>
      <c r="FO740" s="26"/>
      <c r="FP740" s="26"/>
      <c r="FQ740" s="26"/>
      <c r="FR740" s="26"/>
      <c r="FS740" s="26"/>
      <c r="FT740" s="26"/>
      <c r="FU740" s="26"/>
      <c r="FV740" s="26"/>
      <c r="FW740" s="26"/>
      <c r="FX740" s="26"/>
      <c r="FY740" s="26"/>
      <c r="FZ740" s="26"/>
      <c r="GA740" s="26"/>
      <c r="GB740" s="26"/>
      <c r="GC740" s="26"/>
      <c r="GD740" s="26"/>
      <c r="GE740" s="26"/>
      <c r="GF740" s="26"/>
      <c r="GG740" s="26"/>
      <c r="GH740" s="26"/>
      <c r="GI740" s="26"/>
      <c r="GJ740" s="26"/>
      <c r="GK740" s="26"/>
      <c r="GL740" s="26"/>
      <c r="GM740" s="26"/>
      <c r="GN740" s="26"/>
      <c r="GO740" s="26"/>
      <c r="GP740" s="26"/>
      <c r="GQ740" s="26"/>
      <c r="GR740" s="26"/>
      <c r="GS740" s="26"/>
      <c r="GT740" s="26"/>
    </row>
    <row r="741" spans="1:202"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c r="DQ741" s="26"/>
      <c r="DR741" s="26"/>
      <c r="DS741" s="26"/>
      <c r="DT741" s="26"/>
      <c r="DU741" s="26"/>
      <c r="DV741" s="26"/>
      <c r="DW741" s="26"/>
      <c r="DX741" s="26"/>
      <c r="DY741" s="26"/>
      <c r="DZ741" s="26"/>
      <c r="EA741" s="26"/>
      <c r="EB741" s="26"/>
      <c r="EC741" s="26"/>
      <c r="ED741" s="26"/>
      <c r="EE741" s="26"/>
      <c r="EF741" s="26"/>
      <c r="EG741" s="26"/>
      <c r="EH741" s="26"/>
      <c r="EI741" s="26"/>
      <c r="EJ741" s="26"/>
      <c r="EK741" s="26"/>
      <c r="EL741" s="26"/>
      <c r="EM741" s="26"/>
      <c r="EN741" s="26"/>
      <c r="EO741" s="26"/>
      <c r="EP741" s="26"/>
      <c r="EQ741" s="26"/>
      <c r="ER741" s="26"/>
      <c r="ES741" s="26"/>
      <c r="ET741" s="26"/>
      <c r="EU741" s="26"/>
      <c r="EV741" s="26"/>
      <c r="EW741" s="26"/>
      <c r="EX741" s="26"/>
      <c r="EY741" s="26"/>
      <c r="EZ741" s="26"/>
      <c r="FA741" s="26"/>
      <c r="FB741" s="26"/>
      <c r="FC741" s="26"/>
      <c r="FD741" s="26"/>
      <c r="FE741" s="26"/>
      <c r="FF741" s="26"/>
      <c r="FG741" s="26"/>
      <c r="FH741" s="26"/>
      <c r="FI741" s="26"/>
      <c r="FJ741" s="26"/>
      <c r="FK741" s="26"/>
      <c r="FL741" s="26"/>
      <c r="FM741" s="26"/>
      <c r="FN741" s="26"/>
      <c r="FO741" s="26"/>
      <c r="FP741" s="26"/>
      <c r="FQ741" s="26"/>
      <c r="FR741" s="26"/>
      <c r="FS741" s="26"/>
      <c r="FT741" s="26"/>
      <c r="FU741" s="26"/>
      <c r="FV741" s="26"/>
      <c r="FW741" s="26"/>
      <c r="FX741" s="26"/>
      <c r="FY741" s="26"/>
      <c r="FZ741" s="26"/>
      <c r="GA741" s="26"/>
      <c r="GB741" s="26"/>
      <c r="GC741" s="26"/>
      <c r="GD741" s="26"/>
      <c r="GE741" s="26"/>
      <c r="GF741" s="26"/>
      <c r="GG741" s="26"/>
      <c r="GH741" s="26"/>
      <c r="GI741" s="26"/>
      <c r="GJ741" s="26"/>
      <c r="GK741" s="26"/>
      <c r="GL741" s="26"/>
      <c r="GM741" s="26"/>
      <c r="GN741" s="26"/>
      <c r="GO741" s="26"/>
      <c r="GP741" s="26"/>
      <c r="GQ741" s="26"/>
      <c r="GR741" s="26"/>
      <c r="GS741" s="26"/>
      <c r="GT741" s="26"/>
    </row>
    <row r="742" spans="1:202"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c r="DQ742" s="26"/>
      <c r="DR742" s="26"/>
      <c r="DS742" s="26"/>
      <c r="DT742" s="26"/>
      <c r="DU742" s="26"/>
      <c r="DV742" s="26"/>
      <c r="DW742" s="26"/>
      <c r="DX742" s="26"/>
      <c r="DY742" s="26"/>
      <c r="DZ742" s="26"/>
      <c r="EA742" s="26"/>
      <c r="EB742" s="26"/>
      <c r="EC742" s="26"/>
      <c r="ED742" s="26"/>
      <c r="EE742" s="26"/>
      <c r="EF742" s="26"/>
      <c r="EG742" s="26"/>
      <c r="EH742" s="26"/>
      <c r="EI742" s="26"/>
      <c r="EJ742" s="26"/>
      <c r="EK742" s="26"/>
      <c r="EL742" s="26"/>
      <c r="EM742" s="26"/>
      <c r="EN742" s="26"/>
      <c r="EO742" s="26"/>
      <c r="EP742" s="26"/>
      <c r="EQ742" s="26"/>
      <c r="ER742" s="26"/>
      <c r="ES742" s="26"/>
      <c r="ET742" s="26"/>
      <c r="EU742" s="26"/>
      <c r="EV742" s="26"/>
      <c r="EW742" s="26"/>
      <c r="EX742" s="26"/>
      <c r="EY742" s="26"/>
      <c r="EZ742" s="26"/>
      <c r="FA742" s="26"/>
      <c r="FB742" s="26"/>
      <c r="FC742" s="26"/>
      <c r="FD742" s="26"/>
      <c r="FE742" s="26"/>
      <c r="FF742" s="26"/>
      <c r="FG742" s="26"/>
      <c r="FH742" s="26"/>
      <c r="FI742" s="26"/>
      <c r="FJ742" s="26"/>
      <c r="FK742" s="26"/>
      <c r="FL742" s="26"/>
      <c r="FM742" s="26"/>
      <c r="FN742" s="26"/>
      <c r="FO742" s="26"/>
      <c r="FP742" s="26"/>
      <c r="FQ742" s="26"/>
      <c r="FR742" s="26"/>
      <c r="FS742" s="26"/>
      <c r="FT742" s="26"/>
      <c r="FU742" s="26"/>
      <c r="FV742" s="26"/>
      <c r="FW742" s="26"/>
      <c r="FX742" s="26"/>
      <c r="FY742" s="26"/>
      <c r="FZ742" s="26"/>
      <c r="GA742" s="26"/>
      <c r="GB742" s="26"/>
      <c r="GC742" s="26"/>
      <c r="GD742" s="26"/>
      <c r="GE742" s="26"/>
      <c r="GF742" s="26"/>
      <c r="GG742" s="26"/>
      <c r="GH742" s="26"/>
      <c r="GI742" s="26"/>
      <c r="GJ742" s="26"/>
      <c r="GK742" s="26"/>
      <c r="GL742" s="26"/>
      <c r="GM742" s="26"/>
      <c r="GN742" s="26"/>
      <c r="GO742" s="26"/>
      <c r="GP742" s="26"/>
      <c r="GQ742" s="26"/>
      <c r="GR742" s="26"/>
      <c r="GS742" s="26"/>
      <c r="GT742" s="26"/>
    </row>
    <row r="743" spans="1:202"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c r="DQ743" s="26"/>
      <c r="DR743" s="26"/>
      <c r="DS743" s="26"/>
      <c r="DT743" s="26"/>
      <c r="DU743" s="26"/>
      <c r="DV743" s="26"/>
      <c r="DW743" s="26"/>
      <c r="DX743" s="26"/>
      <c r="DY743" s="26"/>
      <c r="DZ743" s="26"/>
      <c r="EA743" s="26"/>
      <c r="EB743" s="26"/>
      <c r="EC743" s="26"/>
      <c r="ED743" s="26"/>
      <c r="EE743" s="26"/>
      <c r="EF743" s="26"/>
      <c r="EG743" s="26"/>
      <c r="EH743" s="26"/>
      <c r="EI743" s="26"/>
      <c r="EJ743" s="26"/>
      <c r="EK743" s="26"/>
      <c r="EL743" s="26"/>
      <c r="EM743" s="26"/>
      <c r="EN743" s="26"/>
      <c r="EO743" s="26"/>
      <c r="EP743" s="26"/>
      <c r="EQ743" s="26"/>
      <c r="ER743" s="26"/>
      <c r="ES743" s="26"/>
      <c r="ET743" s="26"/>
      <c r="EU743" s="26"/>
      <c r="EV743" s="26"/>
      <c r="EW743" s="26"/>
      <c r="EX743" s="26"/>
      <c r="EY743" s="26"/>
      <c r="EZ743" s="26"/>
      <c r="FA743" s="26"/>
      <c r="FB743" s="26"/>
      <c r="FC743" s="26"/>
      <c r="FD743" s="26"/>
      <c r="FE743" s="26"/>
      <c r="FF743" s="26"/>
      <c r="FG743" s="26"/>
      <c r="FH743" s="26"/>
      <c r="FI743" s="26"/>
      <c r="FJ743" s="26"/>
      <c r="FK743" s="26"/>
      <c r="FL743" s="26"/>
      <c r="FM743" s="26"/>
      <c r="FN743" s="26"/>
      <c r="FO743" s="26"/>
      <c r="FP743" s="26"/>
      <c r="FQ743" s="26"/>
      <c r="FR743" s="26"/>
      <c r="FS743" s="26"/>
      <c r="FT743" s="26"/>
      <c r="FU743" s="26"/>
      <c r="FV743" s="26"/>
      <c r="FW743" s="26"/>
      <c r="FX743" s="26"/>
      <c r="FY743" s="26"/>
      <c r="FZ743" s="26"/>
      <c r="GA743" s="26"/>
      <c r="GB743" s="26"/>
      <c r="GC743" s="26"/>
      <c r="GD743" s="26"/>
      <c r="GE743" s="26"/>
      <c r="GF743" s="26"/>
      <c r="GG743" s="26"/>
      <c r="GH743" s="26"/>
      <c r="GI743" s="26"/>
      <c r="GJ743" s="26"/>
      <c r="GK743" s="26"/>
      <c r="GL743" s="26"/>
      <c r="GM743" s="26"/>
      <c r="GN743" s="26"/>
      <c r="GO743" s="26"/>
      <c r="GP743" s="26"/>
      <c r="GQ743" s="26"/>
      <c r="GR743" s="26"/>
      <c r="GS743" s="26"/>
      <c r="GT743" s="26"/>
    </row>
    <row r="744" spans="1:202"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c r="DQ744" s="26"/>
      <c r="DR744" s="26"/>
      <c r="DS744" s="26"/>
      <c r="DT744" s="26"/>
      <c r="DU744" s="26"/>
      <c r="DV744" s="26"/>
      <c r="DW744" s="26"/>
      <c r="DX744" s="26"/>
      <c r="DY744" s="26"/>
      <c r="DZ744" s="26"/>
      <c r="EA744" s="26"/>
      <c r="EB744" s="26"/>
      <c r="EC744" s="26"/>
      <c r="ED744" s="26"/>
      <c r="EE744" s="26"/>
      <c r="EF744" s="26"/>
      <c r="EG744" s="26"/>
      <c r="EH744" s="26"/>
      <c r="EI744" s="26"/>
      <c r="EJ744" s="26"/>
      <c r="EK744" s="26"/>
      <c r="EL744" s="26"/>
      <c r="EM744" s="26"/>
      <c r="EN744" s="26"/>
      <c r="EO744" s="26"/>
      <c r="EP744" s="26"/>
      <c r="EQ744" s="26"/>
      <c r="ER744" s="26"/>
      <c r="ES744" s="26"/>
      <c r="ET744" s="26"/>
      <c r="EU744" s="26"/>
      <c r="EV744" s="26"/>
      <c r="EW744" s="26"/>
      <c r="EX744" s="26"/>
      <c r="EY744" s="26"/>
      <c r="EZ744" s="26"/>
      <c r="FA744" s="26"/>
      <c r="FB744" s="26"/>
      <c r="FC744" s="26"/>
      <c r="FD744" s="26"/>
      <c r="FE744" s="26"/>
      <c r="FF744" s="26"/>
      <c r="FG744" s="26"/>
      <c r="FH744" s="26"/>
      <c r="FI744" s="26"/>
      <c r="FJ744" s="26"/>
      <c r="FK744" s="26"/>
      <c r="FL744" s="26"/>
      <c r="FM744" s="26"/>
      <c r="FN744" s="26"/>
      <c r="FO744" s="26"/>
      <c r="FP744" s="26"/>
      <c r="FQ744" s="26"/>
      <c r="FR744" s="26"/>
      <c r="FS744" s="26"/>
      <c r="FT744" s="26"/>
      <c r="FU744" s="26"/>
      <c r="FV744" s="26"/>
      <c r="FW744" s="26"/>
      <c r="FX744" s="26"/>
      <c r="FY744" s="26"/>
      <c r="FZ744" s="26"/>
      <c r="GA744" s="26"/>
      <c r="GB744" s="26"/>
      <c r="GC744" s="26"/>
      <c r="GD744" s="26"/>
      <c r="GE744" s="26"/>
      <c r="GF744" s="26"/>
      <c r="GG744" s="26"/>
      <c r="GH744" s="26"/>
      <c r="GI744" s="26"/>
      <c r="GJ744" s="26"/>
      <c r="GK744" s="26"/>
      <c r="GL744" s="26"/>
      <c r="GM744" s="26"/>
      <c r="GN744" s="26"/>
      <c r="GO744" s="26"/>
      <c r="GP744" s="26"/>
      <c r="GQ744" s="26"/>
      <c r="GR744" s="26"/>
      <c r="GS744" s="26"/>
      <c r="GT744" s="26"/>
    </row>
    <row r="745" spans="1:202"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c r="DQ745" s="26"/>
      <c r="DR745" s="26"/>
      <c r="DS745" s="26"/>
      <c r="DT745" s="26"/>
      <c r="DU745" s="26"/>
      <c r="DV745" s="26"/>
      <c r="DW745" s="26"/>
      <c r="DX745" s="26"/>
      <c r="DY745" s="26"/>
      <c r="DZ745" s="26"/>
      <c r="EA745" s="26"/>
      <c r="EB745" s="26"/>
      <c r="EC745" s="26"/>
      <c r="ED745" s="26"/>
      <c r="EE745" s="26"/>
      <c r="EF745" s="26"/>
      <c r="EG745" s="26"/>
      <c r="EH745" s="26"/>
      <c r="EI745" s="26"/>
      <c r="EJ745" s="26"/>
      <c r="EK745" s="26"/>
      <c r="EL745" s="26"/>
      <c r="EM745" s="26"/>
      <c r="EN745" s="26"/>
      <c r="EO745" s="26"/>
      <c r="EP745" s="26"/>
      <c r="EQ745" s="26"/>
      <c r="ER745" s="26"/>
      <c r="ES745" s="26"/>
      <c r="ET745" s="26"/>
      <c r="EU745" s="26"/>
      <c r="EV745" s="26"/>
      <c r="EW745" s="26"/>
      <c r="EX745" s="26"/>
      <c r="EY745" s="26"/>
      <c r="EZ745" s="26"/>
      <c r="FA745" s="26"/>
      <c r="FB745" s="26"/>
      <c r="FC745" s="26"/>
      <c r="FD745" s="26"/>
      <c r="FE745" s="26"/>
      <c r="FF745" s="26"/>
      <c r="FG745" s="26"/>
      <c r="FH745" s="26"/>
      <c r="FI745" s="26"/>
      <c r="FJ745" s="26"/>
      <c r="FK745" s="26"/>
      <c r="FL745" s="26"/>
      <c r="FM745" s="26"/>
      <c r="FN745" s="26"/>
      <c r="FO745" s="26"/>
      <c r="FP745" s="26"/>
      <c r="FQ745" s="26"/>
      <c r="FR745" s="26"/>
      <c r="FS745" s="26"/>
      <c r="FT745" s="26"/>
      <c r="FU745" s="26"/>
      <c r="FV745" s="26"/>
      <c r="FW745" s="26"/>
      <c r="FX745" s="26"/>
      <c r="FY745" s="26"/>
      <c r="FZ745" s="26"/>
      <c r="GA745" s="26"/>
      <c r="GB745" s="26"/>
      <c r="GC745" s="26"/>
      <c r="GD745" s="26"/>
      <c r="GE745" s="26"/>
      <c r="GF745" s="26"/>
      <c r="GG745" s="26"/>
      <c r="GH745" s="26"/>
      <c r="GI745" s="26"/>
      <c r="GJ745" s="26"/>
      <c r="GK745" s="26"/>
      <c r="GL745" s="26"/>
      <c r="GM745" s="26"/>
      <c r="GN745" s="26"/>
      <c r="GO745" s="26"/>
      <c r="GP745" s="26"/>
      <c r="GQ745" s="26"/>
      <c r="GR745" s="26"/>
      <c r="GS745" s="26"/>
      <c r="GT745" s="26"/>
    </row>
    <row r="746" spans="1:202"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c r="DQ746" s="26"/>
      <c r="DR746" s="26"/>
      <c r="DS746" s="26"/>
      <c r="DT746" s="26"/>
      <c r="DU746" s="26"/>
      <c r="DV746" s="26"/>
      <c r="DW746" s="26"/>
      <c r="DX746" s="26"/>
      <c r="DY746" s="26"/>
      <c r="DZ746" s="26"/>
      <c r="EA746" s="26"/>
      <c r="EB746" s="26"/>
      <c r="EC746" s="26"/>
      <c r="ED746" s="26"/>
      <c r="EE746" s="26"/>
      <c r="EF746" s="26"/>
      <c r="EG746" s="26"/>
      <c r="EH746" s="26"/>
      <c r="EI746" s="26"/>
      <c r="EJ746" s="26"/>
      <c r="EK746" s="26"/>
      <c r="EL746" s="26"/>
      <c r="EM746" s="26"/>
      <c r="EN746" s="26"/>
      <c r="EO746" s="26"/>
      <c r="EP746" s="26"/>
      <c r="EQ746" s="26"/>
      <c r="ER746" s="26"/>
      <c r="ES746" s="26"/>
      <c r="ET746" s="26"/>
      <c r="EU746" s="26"/>
      <c r="EV746" s="26"/>
      <c r="EW746" s="26"/>
      <c r="EX746" s="26"/>
      <c r="EY746" s="26"/>
      <c r="EZ746" s="26"/>
      <c r="FA746" s="26"/>
      <c r="FB746" s="26"/>
      <c r="FC746" s="26"/>
      <c r="FD746" s="26"/>
      <c r="FE746" s="26"/>
      <c r="FF746" s="26"/>
      <c r="FG746" s="26"/>
      <c r="FH746" s="26"/>
      <c r="FI746" s="26"/>
      <c r="FJ746" s="26"/>
      <c r="FK746" s="26"/>
      <c r="FL746" s="26"/>
      <c r="FM746" s="26"/>
      <c r="FN746" s="26"/>
      <c r="FO746" s="26"/>
      <c r="FP746" s="26"/>
      <c r="FQ746" s="26"/>
      <c r="FR746" s="26"/>
      <c r="FS746" s="26"/>
      <c r="FT746" s="26"/>
      <c r="FU746" s="26"/>
      <c r="FV746" s="26"/>
      <c r="FW746" s="26"/>
      <c r="FX746" s="26"/>
      <c r="FY746" s="26"/>
      <c r="FZ746" s="26"/>
      <c r="GA746" s="26"/>
      <c r="GB746" s="26"/>
      <c r="GC746" s="26"/>
      <c r="GD746" s="26"/>
      <c r="GE746" s="26"/>
      <c r="GF746" s="26"/>
      <c r="GG746" s="26"/>
      <c r="GH746" s="26"/>
      <c r="GI746" s="26"/>
      <c r="GJ746" s="26"/>
      <c r="GK746" s="26"/>
      <c r="GL746" s="26"/>
      <c r="GM746" s="26"/>
      <c r="GN746" s="26"/>
      <c r="GO746" s="26"/>
      <c r="GP746" s="26"/>
      <c r="GQ746" s="26"/>
      <c r="GR746" s="26"/>
      <c r="GS746" s="26"/>
      <c r="GT746" s="26"/>
    </row>
    <row r="747" spans="1:202"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c r="DQ747" s="26"/>
      <c r="DR747" s="26"/>
      <c r="DS747" s="26"/>
      <c r="DT747" s="26"/>
      <c r="DU747" s="26"/>
      <c r="DV747" s="26"/>
      <c r="DW747" s="26"/>
      <c r="DX747" s="26"/>
      <c r="DY747" s="26"/>
      <c r="DZ747" s="26"/>
      <c r="EA747" s="26"/>
      <c r="EB747" s="26"/>
      <c r="EC747" s="26"/>
      <c r="ED747" s="26"/>
      <c r="EE747" s="26"/>
      <c r="EF747" s="26"/>
      <c r="EG747" s="26"/>
      <c r="EH747" s="26"/>
      <c r="EI747" s="26"/>
      <c r="EJ747" s="26"/>
      <c r="EK747" s="26"/>
      <c r="EL747" s="26"/>
      <c r="EM747" s="26"/>
      <c r="EN747" s="26"/>
      <c r="EO747" s="26"/>
      <c r="EP747" s="26"/>
      <c r="EQ747" s="26"/>
      <c r="ER747" s="26"/>
      <c r="ES747" s="26"/>
      <c r="ET747" s="26"/>
      <c r="EU747" s="26"/>
      <c r="EV747" s="26"/>
      <c r="EW747" s="26"/>
      <c r="EX747" s="26"/>
      <c r="EY747" s="26"/>
      <c r="EZ747" s="26"/>
      <c r="FA747" s="26"/>
      <c r="FB747" s="26"/>
      <c r="FC747" s="26"/>
      <c r="FD747" s="26"/>
      <c r="FE747" s="26"/>
      <c r="FF747" s="26"/>
      <c r="FG747" s="26"/>
      <c r="FH747" s="26"/>
      <c r="FI747" s="26"/>
      <c r="FJ747" s="26"/>
      <c r="FK747" s="26"/>
      <c r="FL747" s="26"/>
      <c r="FM747" s="26"/>
      <c r="FN747" s="26"/>
      <c r="FO747" s="26"/>
      <c r="FP747" s="26"/>
      <c r="FQ747" s="26"/>
      <c r="FR747" s="26"/>
      <c r="FS747" s="26"/>
      <c r="FT747" s="26"/>
      <c r="FU747" s="26"/>
      <c r="FV747" s="26"/>
      <c r="FW747" s="26"/>
      <c r="FX747" s="26"/>
      <c r="FY747" s="26"/>
      <c r="FZ747" s="26"/>
      <c r="GA747" s="26"/>
      <c r="GB747" s="26"/>
      <c r="GC747" s="26"/>
      <c r="GD747" s="26"/>
      <c r="GE747" s="26"/>
      <c r="GF747" s="26"/>
      <c r="GG747" s="26"/>
      <c r="GH747" s="26"/>
      <c r="GI747" s="26"/>
      <c r="GJ747" s="26"/>
      <c r="GK747" s="26"/>
      <c r="GL747" s="26"/>
      <c r="GM747" s="26"/>
      <c r="GN747" s="26"/>
      <c r="GO747" s="26"/>
      <c r="GP747" s="26"/>
      <c r="GQ747" s="26"/>
      <c r="GR747" s="26"/>
      <c r="GS747" s="26"/>
      <c r="GT747" s="26"/>
    </row>
    <row r="748" spans="1:202"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c r="DQ748" s="26"/>
      <c r="DR748" s="26"/>
      <c r="DS748" s="26"/>
      <c r="DT748" s="26"/>
      <c r="DU748" s="26"/>
      <c r="DV748" s="26"/>
      <c r="DW748" s="26"/>
      <c r="DX748" s="26"/>
      <c r="DY748" s="26"/>
      <c r="DZ748" s="26"/>
      <c r="EA748" s="26"/>
      <c r="EB748" s="26"/>
      <c r="EC748" s="26"/>
      <c r="ED748" s="26"/>
      <c r="EE748" s="26"/>
      <c r="EF748" s="26"/>
      <c r="EG748" s="26"/>
      <c r="EH748" s="26"/>
      <c r="EI748" s="26"/>
      <c r="EJ748" s="26"/>
      <c r="EK748" s="26"/>
      <c r="EL748" s="26"/>
      <c r="EM748" s="26"/>
      <c r="EN748" s="26"/>
      <c r="EO748" s="26"/>
      <c r="EP748" s="26"/>
      <c r="EQ748" s="26"/>
      <c r="ER748" s="26"/>
      <c r="ES748" s="26"/>
      <c r="ET748" s="26"/>
      <c r="EU748" s="26"/>
      <c r="EV748" s="26"/>
      <c r="EW748" s="26"/>
      <c r="EX748" s="26"/>
      <c r="EY748" s="26"/>
      <c r="EZ748" s="26"/>
      <c r="FA748" s="26"/>
      <c r="FB748" s="26"/>
      <c r="FC748" s="26"/>
      <c r="FD748" s="26"/>
      <c r="FE748" s="26"/>
      <c r="FF748" s="26"/>
      <c r="FG748" s="26"/>
      <c r="FH748" s="26"/>
      <c r="FI748" s="26"/>
      <c r="FJ748" s="26"/>
      <c r="FK748" s="26"/>
      <c r="FL748" s="26"/>
      <c r="FM748" s="26"/>
      <c r="FN748" s="26"/>
      <c r="FO748" s="26"/>
      <c r="FP748" s="26"/>
      <c r="FQ748" s="26"/>
      <c r="FR748" s="26"/>
      <c r="FS748" s="26"/>
      <c r="FT748" s="26"/>
      <c r="FU748" s="26"/>
      <c r="FV748" s="26"/>
      <c r="FW748" s="26"/>
      <c r="FX748" s="26"/>
      <c r="FY748" s="26"/>
      <c r="FZ748" s="26"/>
      <c r="GA748" s="26"/>
      <c r="GB748" s="26"/>
      <c r="GC748" s="26"/>
      <c r="GD748" s="26"/>
      <c r="GE748" s="26"/>
      <c r="GF748" s="26"/>
      <c r="GG748" s="26"/>
      <c r="GH748" s="26"/>
      <c r="GI748" s="26"/>
      <c r="GJ748" s="26"/>
      <c r="GK748" s="26"/>
      <c r="GL748" s="26"/>
      <c r="GM748" s="26"/>
      <c r="GN748" s="26"/>
      <c r="GO748" s="26"/>
      <c r="GP748" s="26"/>
      <c r="GQ748" s="26"/>
      <c r="GR748" s="26"/>
      <c r="GS748" s="26"/>
      <c r="GT748" s="26"/>
    </row>
    <row r="749" spans="1:202"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c r="DQ749" s="26"/>
      <c r="DR749" s="26"/>
      <c r="DS749" s="26"/>
      <c r="DT749" s="26"/>
      <c r="DU749" s="26"/>
      <c r="DV749" s="26"/>
      <c r="DW749" s="26"/>
      <c r="DX749" s="26"/>
      <c r="DY749" s="26"/>
      <c r="DZ749" s="26"/>
      <c r="EA749" s="26"/>
      <c r="EB749" s="26"/>
      <c r="EC749" s="26"/>
      <c r="ED749" s="26"/>
      <c r="EE749" s="26"/>
      <c r="EF749" s="26"/>
      <c r="EG749" s="26"/>
      <c r="EH749" s="26"/>
      <c r="EI749" s="26"/>
      <c r="EJ749" s="26"/>
      <c r="EK749" s="26"/>
      <c r="EL749" s="26"/>
      <c r="EM749" s="26"/>
      <c r="EN749" s="26"/>
      <c r="EO749" s="26"/>
      <c r="EP749" s="26"/>
      <c r="EQ749" s="26"/>
      <c r="ER749" s="26"/>
      <c r="ES749" s="26"/>
      <c r="ET749" s="26"/>
      <c r="EU749" s="26"/>
      <c r="EV749" s="26"/>
      <c r="EW749" s="26"/>
      <c r="EX749" s="26"/>
      <c r="EY749" s="26"/>
      <c r="EZ749" s="26"/>
      <c r="FA749" s="26"/>
      <c r="FB749" s="26"/>
      <c r="FC749" s="26"/>
      <c r="FD749" s="26"/>
      <c r="FE749" s="26"/>
      <c r="FF749" s="26"/>
      <c r="FG749" s="26"/>
      <c r="FH749" s="26"/>
      <c r="FI749" s="26"/>
      <c r="FJ749" s="26"/>
      <c r="FK749" s="26"/>
      <c r="FL749" s="26"/>
      <c r="FM749" s="26"/>
      <c r="FN749" s="26"/>
      <c r="FO749" s="26"/>
      <c r="FP749" s="26"/>
      <c r="FQ749" s="26"/>
      <c r="FR749" s="26"/>
      <c r="FS749" s="26"/>
      <c r="FT749" s="26"/>
      <c r="FU749" s="26"/>
      <c r="FV749" s="26"/>
      <c r="FW749" s="26"/>
      <c r="FX749" s="26"/>
      <c r="FY749" s="26"/>
      <c r="FZ749" s="26"/>
      <c r="GA749" s="26"/>
      <c r="GB749" s="26"/>
      <c r="GC749" s="26"/>
      <c r="GD749" s="26"/>
      <c r="GE749" s="26"/>
      <c r="GF749" s="26"/>
      <c r="GG749" s="26"/>
      <c r="GH749" s="26"/>
      <c r="GI749" s="26"/>
      <c r="GJ749" s="26"/>
      <c r="GK749" s="26"/>
      <c r="GL749" s="26"/>
      <c r="GM749" s="26"/>
      <c r="GN749" s="26"/>
      <c r="GO749" s="26"/>
      <c r="GP749" s="26"/>
      <c r="GQ749" s="26"/>
      <c r="GR749" s="26"/>
      <c r="GS749" s="26"/>
      <c r="GT749" s="26"/>
    </row>
    <row r="750" spans="1:202"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c r="DQ750" s="26"/>
      <c r="DR750" s="26"/>
      <c r="DS750" s="26"/>
      <c r="DT750" s="26"/>
      <c r="DU750" s="26"/>
      <c r="DV750" s="26"/>
      <c r="DW750" s="26"/>
      <c r="DX750" s="26"/>
      <c r="DY750" s="26"/>
      <c r="DZ750" s="26"/>
      <c r="EA750" s="26"/>
      <c r="EB750" s="26"/>
      <c r="EC750" s="26"/>
      <c r="ED750" s="26"/>
      <c r="EE750" s="26"/>
      <c r="EF750" s="26"/>
      <c r="EG750" s="26"/>
      <c r="EH750" s="26"/>
      <c r="EI750" s="26"/>
      <c r="EJ750" s="26"/>
      <c r="EK750" s="26"/>
      <c r="EL750" s="26"/>
      <c r="EM750" s="26"/>
      <c r="EN750" s="26"/>
      <c r="EO750" s="26"/>
      <c r="EP750" s="26"/>
      <c r="EQ750" s="26"/>
      <c r="ER750" s="26"/>
      <c r="ES750" s="26"/>
      <c r="ET750" s="26"/>
      <c r="EU750" s="26"/>
      <c r="EV750" s="26"/>
      <c r="EW750" s="26"/>
      <c r="EX750" s="26"/>
      <c r="EY750" s="26"/>
      <c r="EZ750" s="26"/>
      <c r="FA750" s="26"/>
      <c r="FB750" s="26"/>
      <c r="FC750" s="26"/>
      <c r="FD750" s="26"/>
      <c r="FE750" s="26"/>
      <c r="FF750" s="26"/>
      <c r="FG750" s="26"/>
      <c r="FH750" s="26"/>
      <c r="FI750" s="26"/>
      <c r="FJ750" s="26"/>
      <c r="FK750" s="26"/>
      <c r="FL750" s="26"/>
      <c r="FM750" s="26"/>
      <c r="FN750" s="26"/>
      <c r="FO750" s="26"/>
      <c r="FP750" s="26"/>
      <c r="FQ750" s="26"/>
      <c r="FR750" s="26"/>
      <c r="FS750" s="26"/>
      <c r="FT750" s="26"/>
      <c r="FU750" s="26"/>
      <c r="FV750" s="26"/>
      <c r="FW750" s="26"/>
      <c r="FX750" s="26"/>
      <c r="FY750" s="26"/>
      <c r="FZ750" s="26"/>
      <c r="GA750" s="26"/>
      <c r="GB750" s="26"/>
      <c r="GC750" s="26"/>
      <c r="GD750" s="26"/>
      <c r="GE750" s="26"/>
      <c r="GF750" s="26"/>
      <c r="GG750" s="26"/>
      <c r="GH750" s="26"/>
      <c r="GI750" s="26"/>
      <c r="GJ750" s="26"/>
      <c r="GK750" s="26"/>
      <c r="GL750" s="26"/>
      <c r="GM750" s="26"/>
      <c r="GN750" s="26"/>
      <c r="GO750" s="26"/>
      <c r="GP750" s="26"/>
      <c r="GQ750" s="26"/>
      <c r="GR750" s="26"/>
      <c r="GS750" s="26"/>
      <c r="GT750" s="26"/>
    </row>
    <row r="751" spans="1:202"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c r="DQ751" s="26"/>
      <c r="DR751" s="26"/>
      <c r="DS751" s="26"/>
      <c r="DT751" s="26"/>
      <c r="DU751" s="26"/>
      <c r="DV751" s="26"/>
      <c r="DW751" s="26"/>
      <c r="DX751" s="26"/>
      <c r="DY751" s="26"/>
      <c r="DZ751" s="26"/>
      <c r="EA751" s="26"/>
      <c r="EB751" s="26"/>
      <c r="EC751" s="26"/>
      <c r="ED751" s="26"/>
      <c r="EE751" s="26"/>
      <c r="EF751" s="26"/>
      <c r="EG751" s="26"/>
      <c r="EH751" s="26"/>
      <c r="EI751" s="26"/>
      <c r="EJ751" s="26"/>
      <c r="EK751" s="26"/>
      <c r="EL751" s="26"/>
      <c r="EM751" s="26"/>
      <c r="EN751" s="26"/>
      <c r="EO751" s="26"/>
      <c r="EP751" s="26"/>
      <c r="EQ751" s="26"/>
      <c r="ER751" s="26"/>
      <c r="ES751" s="26"/>
      <c r="ET751" s="26"/>
      <c r="EU751" s="26"/>
      <c r="EV751" s="26"/>
      <c r="EW751" s="26"/>
      <c r="EX751" s="26"/>
      <c r="EY751" s="26"/>
      <c r="EZ751" s="26"/>
      <c r="FA751" s="26"/>
      <c r="FB751" s="26"/>
      <c r="FC751" s="26"/>
      <c r="FD751" s="26"/>
      <c r="FE751" s="26"/>
      <c r="FF751" s="26"/>
      <c r="FG751" s="26"/>
      <c r="FH751" s="26"/>
      <c r="FI751" s="26"/>
      <c r="FJ751" s="26"/>
      <c r="FK751" s="26"/>
      <c r="FL751" s="26"/>
      <c r="FM751" s="26"/>
      <c r="FN751" s="26"/>
      <c r="FO751" s="26"/>
      <c r="FP751" s="26"/>
      <c r="FQ751" s="26"/>
      <c r="FR751" s="26"/>
      <c r="FS751" s="26"/>
      <c r="FT751" s="26"/>
      <c r="FU751" s="26"/>
      <c r="FV751" s="26"/>
      <c r="FW751" s="26"/>
      <c r="FX751" s="26"/>
      <c r="FY751" s="26"/>
      <c r="FZ751" s="26"/>
      <c r="GA751" s="26"/>
      <c r="GB751" s="26"/>
      <c r="GC751" s="26"/>
      <c r="GD751" s="26"/>
      <c r="GE751" s="26"/>
      <c r="GF751" s="26"/>
      <c r="GG751" s="26"/>
      <c r="GH751" s="26"/>
      <c r="GI751" s="26"/>
      <c r="GJ751" s="26"/>
      <c r="GK751" s="26"/>
      <c r="GL751" s="26"/>
      <c r="GM751" s="26"/>
      <c r="GN751" s="26"/>
      <c r="GO751" s="26"/>
      <c r="GP751" s="26"/>
      <c r="GQ751" s="26"/>
      <c r="GR751" s="26"/>
      <c r="GS751" s="26"/>
      <c r="GT751" s="26"/>
    </row>
    <row r="752" spans="1:202"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c r="DQ752" s="26"/>
      <c r="DR752" s="26"/>
      <c r="DS752" s="26"/>
      <c r="DT752" s="26"/>
      <c r="DU752" s="26"/>
      <c r="DV752" s="26"/>
      <c r="DW752" s="26"/>
      <c r="DX752" s="26"/>
      <c r="DY752" s="26"/>
      <c r="DZ752" s="26"/>
      <c r="EA752" s="26"/>
      <c r="EB752" s="26"/>
      <c r="EC752" s="26"/>
      <c r="ED752" s="26"/>
      <c r="EE752" s="26"/>
      <c r="EF752" s="26"/>
      <c r="EG752" s="26"/>
      <c r="EH752" s="26"/>
      <c r="EI752" s="26"/>
      <c r="EJ752" s="26"/>
      <c r="EK752" s="26"/>
      <c r="EL752" s="26"/>
      <c r="EM752" s="26"/>
      <c r="EN752" s="26"/>
      <c r="EO752" s="26"/>
      <c r="EP752" s="26"/>
      <c r="EQ752" s="26"/>
      <c r="ER752" s="26"/>
      <c r="ES752" s="26"/>
      <c r="ET752" s="26"/>
      <c r="EU752" s="26"/>
      <c r="EV752" s="26"/>
      <c r="EW752" s="26"/>
      <c r="EX752" s="26"/>
      <c r="EY752" s="26"/>
      <c r="EZ752" s="26"/>
      <c r="FA752" s="26"/>
      <c r="FB752" s="26"/>
      <c r="FC752" s="26"/>
      <c r="FD752" s="26"/>
      <c r="FE752" s="26"/>
      <c r="FF752" s="26"/>
      <c r="FG752" s="26"/>
      <c r="FH752" s="26"/>
      <c r="FI752" s="26"/>
      <c r="FJ752" s="26"/>
      <c r="FK752" s="26"/>
      <c r="FL752" s="26"/>
      <c r="FM752" s="26"/>
      <c r="FN752" s="26"/>
      <c r="FO752" s="26"/>
      <c r="FP752" s="26"/>
      <c r="FQ752" s="26"/>
      <c r="FR752" s="26"/>
      <c r="FS752" s="26"/>
      <c r="FT752" s="26"/>
      <c r="FU752" s="26"/>
      <c r="FV752" s="26"/>
      <c r="FW752" s="26"/>
      <c r="FX752" s="26"/>
      <c r="FY752" s="26"/>
      <c r="FZ752" s="26"/>
      <c r="GA752" s="26"/>
      <c r="GB752" s="26"/>
      <c r="GC752" s="26"/>
      <c r="GD752" s="26"/>
      <c r="GE752" s="26"/>
      <c r="GF752" s="26"/>
      <c r="GG752" s="26"/>
      <c r="GH752" s="26"/>
      <c r="GI752" s="26"/>
      <c r="GJ752" s="26"/>
      <c r="GK752" s="26"/>
      <c r="GL752" s="26"/>
      <c r="GM752" s="26"/>
      <c r="GN752" s="26"/>
      <c r="GO752" s="26"/>
      <c r="GP752" s="26"/>
      <c r="GQ752" s="26"/>
      <c r="GR752" s="26"/>
      <c r="GS752" s="26"/>
      <c r="GT752" s="26"/>
    </row>
    <row r="753" spans="1:202"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c r="DQ753" s="26"/>
      <c r="DR753" s="26"/>
      <c r="DS753" s="26"/>
      <c r="DT753" s="26"/>
      <c r="DU753" s="26"/>
      <c r="DV753" s="26"/>
      <c r="DW753" s="26"/>
      <c r="DX753" s="26"/>
      <c r="DY753" s="26"/>
      <c r="DZ753" s="26"/>
      <c r="EA753" s="26"/>
      <c r="EB753" s="26"/>
      <c r="EC753" s="26"/>
      <c r="ED753" s="26"/>
      <c r="EE753" s="26"/>
      <c r="EF753" s="26"/>
      <c r="EG753" s="26"/>
      <c r="EH753" s="26"/>
      <c r="EI753" s="26"/>
      <c r="EJ753" s="26"/>
      <c r="EK753" s="26"/>
      <c r="EL753" s="26"/>
      <c r="EM753" s="26"/>
      <c r="EN753" s="26"/>
      <c r="EO753" s="26"/>
      <c r="EP753" s="26"/>
      <c r="EQ753" s="26"/>
      <c r="ER753" s="26"/>
      <c r="ES753" s="26"/>
      <c r="ET753" s="26"/>
      <c r="EU753" s="26"/>
      <c r="EV753" s="26"/>
      <c r="EW753" s="26"/>
      <c r="EX753" s="26"/>
      <c r="EY753" s="26"/>
      <c r="EZ753" s="26"/>
      <c r="FA753" s="26"/>
      <c r="FB753" s="26"/>
      <c r="FC753" s="26"/>
      <c r="FD753" s="26"/>
      <c r="FE753" s="26"/>
      <c r="FF753" s="26"/>
      <c r="FG753" s="26"/>
      <c r="FH753" s="26"/>
      <c r="FI753" s="26"/>
      <c r="FJ753" s="26"/>
      <c r="FK753" s="26"/>
      <c r="FL753" s="26"/>
      <c r="FM753" s="26"/>
      <c r="FN753" s="26"/>
      <c r="FO753" s="26"/>
      <c r="FP753" s="26"/>
      <c r="FQ753" s="26"/>
      <c r="FR753" s="26"/>
      <c r="FS753" s="26"/>
      <c r="FT753" s="26"/>
      <c r="FU753" s="26"/>
      <c r="FV753" s="26"/>
      <c r="FW753" s="26"/>
      <c r="FX753" s="26"/>
      <c r="FY753" s="26"/>
      <c r="FZ753" s="26"/>
      <c r="GA753" s="26"/>
      <c r="GB753" s="26"/>
      <c r="GC753" s="26"/>
      <c r="GD753" s="26"/>
      <c r="GE753" s="26"/>
      <c r="GF753" s="26"/>
      <c r="GG753" s="26"/>
      <c r="GH753" s="26"/>
      <c r="GI753" s="26"/>
      <c r="GJ753" s="26"/>
      <c r="GK753" s="26"/>
      <c r="GL753" s="26"/>
      <c r="GM753" s="26"/>
      <c r="GN753" s="26"/>
      <c r="GO753" s="26"/>
      <c r="GP753" s="26"/>
      <c r="GQ753" s="26"/>
      <c r="GR753" s="26"/>
      <c r="GS753" s="26"/>
      <c r="GT753" s="26"/>
    </row>
    <row r="754" spans="1:202"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c r="DQ754" s="26"/>
      <c r="DR754" s="26"/>
      <c r="DS754" s="26"/>
      <c r="DT754" s="26"/>
      <c r="DU754" s="26"/>
      <c r="DV754" s="26"/>
      <c r="DW754" s="26"/>
      <c r="DX754" s="26"/>
      <c r="DY754" s="26"/>
      <c r="DZ754" s="26"/>
      <c r="EA754" s="26"/>
      <c r="EB754" s="26"/>
      <c r="EC754" s="26"/>
      <c r="ED754" s="26"/>
      <c r="EE754" s="26"/>
      <c r="EF754" s="26"/>
      <c r="EG754" s="26"/>
      <c r="EH754" s="26"/>
      <c r="EI754" s="26"/>
      <c r="EJ754" s="26"/>
      <c r="EK754" s="26"/>
      <c r="EL754" s="26"/>
      <c r="EM754" s="26"/>
      <c r="EN754" s="26"/>
      <c r="EO754" s="26"/>
      <c r="EP754" s="26"/>
      <c r="EQ754" s="26"/>
      <c r="ER754" s="26"/>
      <c r="ES754" s="26"/>
      <c r="ET754" s="26"/>
      <c r="EU754" s="26"/>
      <c r="EV754" s="26"/>
      <c r="EW754" s="26"/>
      <c r="EX754" s="26"/>
      <c r="EY754" s="26"/>
      <c r="EZ754" s="26"/>
      <c r="FA754" s="26"/>
      <c r="FB754" s="26"/>
      <c r="FC754" s="26"/>
      <c r="FD754" s="26"/>
      <c r="FE754" s="26"/>
      <c r="FF754" s="26"/>
      <c r="FG754" s="26"/>
      <c r="FH754" s="26"/>
      <c r="FI754" s="26"/>
      <c r="FJ754" s="26"/>
      <c r="FK754" s="26"/>
      <c r="FL754" s="26"/>
      <c r="FM754" s="26"/>
      <c r="FN754" s="26"/>
      <c r="FO754" s="26"/>
      <c r="FP754" s="26"/>
      <c r="FQ754" s="26"/>
      <c r="FR754" s="26"/>
      <c r="FS754" s="26"/>
      <c r="FT754" s="26"/>
      <c r="FU754" s="26"/>
      <c r="FV754" s="26"/>
      <c r="FW754" s="26"/>
      <c r="FX754" s="26"/>
      <c r="FY754" s="26"/>
      <c r="FZ754" s="26"/>
      <c r="GA754" s="26"/>
      <c r="GB754" s="26"/>
      <c r="GC754" s="26"/>
      <c r="GD754" s="26"/>
      <c r="GE754" s="26"/>
      <c r="GF754" s="26"/>
      <c r="GG754" s="26"/>
      <c r="GH754" s="26"/>
      <c r="GI754" s="26"/>
      <c r="GJ754" s="26"/>
      <c r="GK754" s="26"/>
      <c r="GL754" s="26"/>
      <c r="GM754" s="26"/>
      <c r="GN754" s="26"/>
      <c r="GO754" s="26"/>
      <c r="GP754" s="26"/>
      <c r="GQ754" s="26"/>
      <c r="GR754" s="26"/>
      <c r="GS754" s="26"/>
      <c r="GT754" s="26"/>
    </row>
    <row r="755" spans="1:202"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c r="DQ755" s="26"/>
      <c r="DR755" s="26"/>
      <c r="DS755" s="26"/>
      <c r="DT755" s="26"/>
      <c r="DU755" s="26"/>
      <c r="DV755" s="26"/>
      <c r="DW755" s="26"/>
      <c r="DX755" s="26"/>
      <c r="DY755" s="26"/>
      <c r="DZ755" s="26"/>
      <c r="EA755" s="26"/>
      <c r="EB755" s="26"/>
      <c r="EC755" s="26"/>
      <c r="ED755" s="26"/>
      <c r="EE755" s="26"/>
      <c r="EF755" s="26"/>
      <c r="EG755" s="26"/>
      <c r="EH755" s="26"/>
      <c r="EI755" s="26"/>
      <c r="EJ755" s="26"/>
      <c r="EK755" s="26"/>
      <c r="EL755" s="26"/>
      <c r="EM755" s="26"/>
      <c r="EN755" s="26"/>
      <c r="EO755" s="26"/>
      <c r="EP755" s="26"/>
      <c r="EQ755" s="26"/>
      <c r="ER755" s="26"/>
      <c r="ES755" s="26"/>
      <c r="ET755" s="26"/>
      <c r="EU755" s="26"/>
      <c r="EV755" s="26"/>
      <c r="EW755" s="26"/>
      <c r="EX755" s="26"/>
      <c r="EY755" s="26"/>
      <c r="EZ755" s="26"/>
      <c r="FA755" s="26"/>
      <c r="FB755" s="26"/>
      <c r="FC755" s="26"/>
      <c r="FD755" s="26"/>
      <c r="FE755" s="26"/>
      <c r="FF755" s="26"/>
      <c r="FG755" s="26"/>
      <c r="FH755" s="26"/>
      <c r="FI755" s="26"/>
      <c r="FJ755" s="26"/>
      <c r="FK755" s="26"/>
      <c r="FL755" s="26"/>
      <c r="FM755" s="26"/>
      <c r="FN755" s="26"/>
      <c r="FO755" s="26"/>
      <c r="FP755" s="26"/>
      <c r="FQ755" s="26"/>
      <c r="FR755" s="26"/>
      <c r="FS755" s="26"/>
      <c r="FT755" s="26"/>
      <c r="FU755" s="26"/>
      <c r="FV755" s="26"/>
      <c r="FW755" s="26"/>
      <c r="FX755" s="26"/>
      <c r="FY755" s="26"/>
      <c r="FZ755" s="26"/>
      <c r="GA755" s="26"/>
      <c r="GB755" s="26"/>
      <c r="GC755" s="26"/>
      <c r="GD755" s="26"/>
      <c r="GE755" s="26"/>
      <c r="GF755" s="26"/>
      <c r="GG755" s="26"/>
      <c r="GH755" s="26"/>
      <c r="GI755" s="26"/>
      <c r="GJ755" s="26"/>
      <c r="GK755" s="26"/>
      <c r="GL755" s="26"/>
      <c r="GM755" s="26"/>
      <c r="GN755" s="26"/>
      <c r="GO755" s="26"/>
      <c r="GP755" s="26"/>
      <c r="GQ755" s="26"/>
      <c r="GR755" s="26"/>
      <c r="GS755" s="26"/>
      <c r="GT755" s="26"/>
    </row>
    <row r="756" spans="1:202"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c r="DQ756" s="26"/>
      <c r="DR756" s="26"/>
      <c r="DS756" s="26"/>
      <c r="DT756" s="26"/>
      <c r="DU756" s="26"/>
      <c r="DV756" s="26"/>
      <c r="DW756" s="26"/>
      <c r="DX756" s="26"/>
      <c r="DY756" s="26"/>
      <c r="DZ756" s="26"/>
      <c r="EA756" s="26"/>
      <c r="EB756" s="26"/>
      <c r="EC756" s="26"/>
      <c r="ED756" s="26"/>
      <c r="EE756" s="26"/>
      <c r="EF756" s="26"/>
      <c r="EG756" s="26"/>
      <c r="EH756" s="26"/>
      <c r="EI756" s="26"/>
      <c r="EJ756" s="26"/>
      <c r="EK756" s="26"/>
      <c r="EL756" s="26"/>
      <c r="EM756" s="26"/>
      <c r="EN756" s="26"/>
      <c r="EO756" s="26"/>
      <c r="EP756" s="26"/>
      <c r="EQ756" s="26"/>
      <c r="ER756" s="26"/>
      <c r="ES756" s="26"/>
      <c r="ET756" s="26"/>
      <c r="EU756" s="26"/>
      <c r="EV756" s="26"/>
      <c r="EW756" s="26"/>
      <c r="EX756" s="26"/>
      <c r="EY756" s="26"/>
      <c r="EZ756" s="26"/>
      <c r="FA756" s="26"/>
      <c r="FB756" s="26"/>
      <c r="FC756" s="26"/>
      <c r="FD756" s="26"/>
      <c r="FE756" s="26"/>
      <c r="FF756" s="26"/>
      <c r="FG756" s="26"/>
      <c r="FH756" s="26"/>
      <c r="FI756" s="26"/>
      <c r="FJ756" s="26"/>
      <c r="FK756" s="26"/>
      <c r="FL756" s="26"/>
      <c r="FM756" s="26"/>
      <c r="FN756" s="26"/>
      <c r="FO756" s="26"/>
      <c r="FP756" s="26"/>
      <c r="FQ756" s="26"/>
      <c r="FR756" s="26"/>
      <c r="FS756" s="26"/>
      <c r="FT756" s="26"/>
      <c r="FU756" s="26"/>
      <c r="FV756" s="26"/>
      <c r="FW756" s="26"/>
      <c r="FX756" s="26"/>
      <c r="FY756" s="26"/>
      <c r="FZ756" s="26"/>
      <c r="GA756" s="26"/>
      <c r="GB756" s="26"/>
      <c r="GC756" s="26"/>
      <c r="GD756" s="26"/>
      <c r="GE756" s="26"/>
      <c r="GF756" s="26"/>
      <c r="GG756" s="26"/>
      <c r="GH756" s="26"/>
      <c r="GI756" s="26"/>
      <c r="GJ756" s="26"/>
      <c r="GK756" s="26"/>
      <c r="GL756" s="26"/>
      <c r="GM756" s="26"/>
      <c r="GN756" s="26"/>
      <c r="GO756" s="26"/>
      <c r="GP756" s="26"/>
      <c r="GQ756" s="26"/>
      <c r="GR756" s="26"/>
      <c r="GS756" s="26"/>
      <c r="GT756" s="26"/>
    </row>
    <row r="757" spans="1:202"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c r="DQ757" s="26"/>
      <c r="DR757" s="26"/>
      <c r="DS757" s="26"/>
      <c r="DT757" s="26"/>
      <c r="DU757" s="26"/>
      <c r="DV757" s="26"/>
      <c r="DW757" s="26"/>
      <c r="DX757" s="26"/>
      <c r="DY757" s="26"/>
      <c r="DZ757" s="26"/>
      <c r="EA757" s="26"/>
      <c r="EB757" s="26"/>
      <c r="EC757" s="26"/>
      <c r="ED757" s="26"/>
      <c r="EE757" s="26"/>
      <c r="EF757" s="26"/>
      <c r="EG757" s="26"/>
      <c r="EH757" s="26"/>
      <c r="EI757" s="26"/>
      <c r="EJ757" s="26"/>
      <c r="EK757" s="26"/>
      <c r="EL757" s="26"/>
      <c r="EM757" s="26"/>
      <c r="EN757" s="26"/>
      <c r="EO757" s="26"/>
      <c r="EP757" s="26"/>
      <c r="EQ757" s="26"/>
      <c r="ER757" s="26"/>
      <c r="ES757" s="26"/>
      <c r="ET757" s="26"/>
      <c r="EU757" s="26"/>
      <c r="EV757" s="26"/>
      <c r="EW757" s="26"/>
      <c r="EX757" s="26"/>
      <c r="EY757" s="26"/>
      <c r="EZ757" s="26"/>
      <c r="FA757" s="26"/>
      <c r="FB757" s="26"/>
      <c r="FC757" s="26"/>
      <c r="FD757" s="26"/>
      <c r="FE757" s="26"/>
      <c r="FF757" s="26"/>
      <c r="FG757" s="26"/>
      <c r="FH757" s="26"/>
      <c r="FI757" s="26"/>
      <c r="FJ757" s="26"/>
      <c r="FK757" s="26"/>
      <c r="FL757" s="26"/>
      <c r="FM757" s="26"/>
      <c r="FN757" s="26"/>
      <c r="FO757" s="26"/>
      <c r="FP757" s="26"/>
      <c r="FQ757" s="26"/>
      <c r="FR757" s="26"/>
      <c r="FS757" s="26"/>
      <c r="FT757" s="26"/>
      <c r="FU757" s="26"/>
      <c r="FV757" s="26"/>
      <c r="FW757" s="26"/>
      <c r="FX757" s="26"/>
      <c r="FY757" s="26"/>
      <c r="FZ757" s="26"/>
      <c r="GA757" s="26"/>
      <c r="GB757" s="26"/>
      <c r="GC757" s="26"/>
      <c r="GD757" s="26"/>
      <c r="GE757" s="26"/>
      <c r="GF757" s="26"/>
      <c r="GG757" s="26"/>
      <c r="GH757" s="26"/>
      <c r="GI757" s="26"/>
      <c r="GJ757" s="26"/>
      <c r="GK757" s="26"/>
      <c r="GL757" s="26"/>
      <c r="GM757" s="26"/>
      <c r="GN757" s="26"/>
      <c r="GO757" s="26"/>
      <c r="GP757" s="26"/>
      <c r="GQ757" s="26"/>
      <c r="GR757" s="26"/>
      <c r="GS757" s="26"/>
      <c r="GT757" s="26"/>
    </row>
    <row r="758" spans="1:202"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c r="DQ758" s="26"/>
      <c r="DR758" s="26"/>
      <c r="DS758" s="26"/>
      <c r="DT758" s="26"/>
      <c r="DU758" s="26"/>
      <c r="DV758" s="26"/>
      <c r="DW758" s="26"/>
      <c r="DX758" s="26"/>
      <c r="DY758" s="26"/>
      <c r="DZ758" s="26"/>
      <c r="EA758" s="26"/>
      <c r="EB758" s="26"/>
      <c r="EC758" s="26"/>
      <c r="ED758" s="26"/>
      <c r="EE758" s="26"/>
      <c r="EF758" s="26"/>
      <c r="EG758" s="26"/>
      <c r="EH758" s="26"/>
      <c r="EI758" s="26"/>
      <c r="EJ758" s="26"/>
      <c r="EK758" s="26"/>
      <c r="EL758" s="26"/>
      <c r="EM758" s="26"/>
      <c r="EN758" s="26"/>
      <c r="EO758" s="26"/>
      <c r="EP758" s="26"/>
      <c r="EQ758" s="26"/>
      <c r="ER758" s="26"/>
      <c r="ES758" s="26"/>
      <c r="ET758" s="26"/>
      <c r="EU758" s="26"/>
      <c r="EV758" s="26"/>
      <c r="EW758" s="26"/>
      <c r="EX758" s="26"/>
      <c r="EY758" s="26"/>
      <c r="EZ758" s="26"/>
      <c r="FA758" s="26"/>
      <c r="FB758" s="26"/>
      <c r="FC758" s="26"/>
      <c r="FD758" s="26"/>
      <c r="FE758" s="26"/>
      <c r="FF758" s="26"/>
      <c r="FG758" s="26"/>
      <c r="FH758" s="26"/>
      <c r="FI758" s="26"/>
      <c r="FJ758" s="26"/>
      <c r="FK758" s="26"/>
      <c r="FL758" s="26"/>
      <c r="FM758" s="26"/>
      <c r="FN758" s="26"/>
      <c r="FO758" s="26"/>
      <c r="FP758" s="26"/>
      <c r="FQ758" s="26"/>
      <c r="FR758" s="26"/>
      <c r="FS758" s="26"/>
      <c r="FT758" s="26"/>
      <c r="FU758" s="26"/>
      <c r="FV758" s="26"/>
      <c r="FW758" s="26"/>
      <c r="FX758" s="26"/>
      <c r="FY758" s="26"/>
      <c r="FZ758" s="26"/>
      <c r="GA758" s="26"/>
      <c r="GB758" s="26"/>
      <c r="GC758" s="26"/>
      <c r="GD758" s="26"/>
      <c r="GE758" s="26"/>
      <c r="GF758" s="26"/>
      <c r="GG758" s="26"/>
      <c r="GH758" s="26"/>
      <c r="GI758" s="26"/>
      <c r="GJ758" s="26"/>
      <c r="GK758" s="26"/>
      <c r="GL758" s="26"/>
      <c r="GM758" s="26"/>
      <c r="GN758" s="26"/>
      <c r="GO758" s="26"/>
      <c r="GP758" s="26"/>
      <c r="GQ758" s="26"/>
      <c r="GR758" s="26"/>
      <c r="GS758" s="26"/>
      <c r="GT758" s="26"/>
    </row>
    <row r="759" spans="1:202"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c r="DQ759" s="26"/>
      <c r="DR759" s="26"/>
      <c r="DS759" s="26"/>
      <c r="DT759" s="26"/>
      <c r="DU759" s="26"/>
      <c r="DV759" s="26"/>
      <c r="DW759" s="26"/>
      <c r="DX759" s="26"/>
      <c r="DY759" s="26"/>
      <c r="DZ759" s="26"/>
      <c r="EA759" s="26"/>
      <c r="EB759" s="26"/>
      <c r="EC759" s="26"/>
      <c r="ED759" s="26"/>
      <c r="EE759" s="26"/>
      <c r="EF759" s="26"/>
      <c r="EG759" s="26"/>
      <c r="EH759" s="26"/>
      <c r="EI759" s="26"/>
      <c r="EJ759" s="26"/>
      <c r="EK759" s="26"/>
      <c r="EL759" s="26"/>
      <c r="EM759" s="26"/>
      <c r="EN759" s="26"/>
      <c r="EO759" s="26"/>
      <c r="EP759" s="26"/>
      <c r="EQ759" s="26"/>
      <c r="ER759" s="26"/>
      <c r="ES759" s="26"/>
      <c r="ET759" s="26"/>
      <c r="EU759" s="26"/>
      <c r="EV759" s="26"/>
      <c r="EW759" s="26"/>
      <c r="EX759" s="26"/>
      <c r="EY759" s="26"/>
      <c r="EZ759" s="26"/>
      <c r="FA759" s="26"/>
      <c r="FB759" s="26"/>
      <c r="FC759" s="26"/>
      <c r="FD759" s="26"/>
      <c r="FE759" s="26"/>
      <c r="FF759" s="26"/>
      <c r="FG759" s="26"/>
      <c r="FH759" s="26"/>
      <c r="FI759" s="26"/>
      <c r="FJ759" s="26"/>
      <c r="FK759" s="26"/>
      <c r="FL759" s="26"/>
      <c r="FM759" s="26"/>
      <c r="FN759" s="26"/>
      <c r="FO759" s="26"/>
      <c r="FP759" s="26"/>
      <c r="FQ759" s="26"/>
      <c r="FR759" s="26"/>
      <c r="FS759" s="26"/>
      <c r="FT759" s="26"/>
      <c r="FU759" s="26"/>
      <c r="FV759" s="26"/>
      <c r="FW759" s="26"/>
      <c r="FX759" s="26"/>
      <c r="FY759" s="26"/>
      <c r="FZ759" s="26"/>
      <c r="GA759" s="26"/>
      <c r="GB759" s="26"/>
      <c r="GC759" s="26"/>
      <c r="GD759" s="26"/>
      <c r="GE759" s="26"/>
      <c r="GF759" s="26"/>
      <c r="GG759" s="26"/>
      <c r="GH759" s="26"/>
      <c r="GI759" s="26"/>
      <c r="GJ759" s="26"/>
      <c r="GK759" s="26"/>
      <c r="GL759" s="26"/>
      <c r="GM759" s="26"/>
      <c r="GN759" s="26"/>
      <c r="GO759" s="26"/>
      <c r="GP759" s="26"/>
      <c r="GQ759" s="26"/>
      <c r="GR759" s="26"/>
      <c r="GS759" s="26"/>
      <c r="GT759" s="26"/>
    </row>
    <row r="760" spans="1:202"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c r="DQ760" s="26"/>
      <c r="DR760" s="26"/>
      <c r="DS760" s="26"/>
      <c r="DT760" s="26"/>
      <c r="DU760" s="26"/>
      <c r="DV760" s="26"/>
      <c r="DW760" s="26"/>
      <c r="DX760" s="26"/>
      <c r="DY760" s="26"/>
      <c r="DZ760" s="26"/>
      <c r="EA760" s="26"/>
      <c r="EB760" s="26"/>
      <c r="EC760" s="26"/>
      <c r="ED760" s="26"/>
      <c r="EE760" s="26"/>
      <c r="EF760" s="26"/>
      <c r="EG760" s="26"/>
      <c r="EH760" s="26"/>
      <c r="EI760" s="26"/>
      <c r="EJ760" s="26"/>
      <c r="EK760" s="26"/>
      <c r="EL760" s="26"/>
      <c r="EM760" s="26"/>
      <c r="EN760" s="26"/>
      <c r="EO760" s="26"/>
      <c r="EP760" s="26"/>
      <c r="EQ760" s="26"/>
      <c r="ER760" s="26"/>
      <c r="ES760" s="26"/>
      <c r="ET760" s="26"/>
      <c r="EU760" s="26"/>
      <c r="EV760" s="26"/>
      <c r="EW760" s="26"/>
      <c r="EX760" s="26"/>
      <c r="EY760" s="26"/>
      <c r="EZ760" s="26"/>
      <c r="FA760" s="26"/>
      <c r="FB760" s="26"/>
      <c r="FC760" s="26"/>
      <c r="FD760" s="26"/>
      <c r="FE760" s="26"/>
      <c r="FF760" s="26"/>
      <c r="FG760" s="26"/>
      <c r="FH760" s="26"/>
      <c r="FI760" s="26"/>
      <c r="FJ760" s="26"/>
      <c r="FK760" s="26"/>
      <c r="FL760" s="26"/>
      <c r="FM760" s="26"/>
      <c r="FN760" s="26"/>
      <c r="FO760" s="26"/>
      <c r="FP760" s="26"/>
      <c r="FQ760" s="26"/>
      <c r="FR760" s="26"/>
      <c r="FS760" s="26"/>
      <c r="FT760" s="26"/>
      <c r="FU760" s="26"/>
      <c r="FV760" s="26"/>
      <c r="FW760" s="26"/>
      <c r="FX760" s="26"/>
      <c r="FY760" s="26"/>
      <c r="FZ760" s="26"/>
      <c r="GA760" s="26"/>
      <c r="GB760" s="26"/>
      <c r="GC760" s="26"/>
      <c r="GD760" s="26"/>
      <c r="GE760" s="26"/>
      <c r="GF760" s="26"/>
      <c r="GG760" s="26"/>
      <c r="GH760" s="26"/>
      <c r="GI760" s="26"/>
      <c r="GJ760" s="26"/>
      <c r="GK760" s="26"/>
      <c r="GL760" s="26"/>
      <c r="GM760" s="26"/>
      <c r="GN760" s="26"/>
      <c r="GO760" s="26"/>
      <c r="GP760" s="26"/>
      <c r="GQ760" s="26"/>
      <c r="GR760" s="26"/>
      <c r="GS760" s="26"/>
      <c r="GT760" s="26"/>
    </row>
    <row r="761" spans="1:202"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c r="DQ761" s="26"/>
      <c r="DR761" s="26"/>
      <c r="DS761" s="26"/>
      <c r="DT761" s="26"/>
      <c r="DU761" s="26"/>
      <c r="DV761" s="26"/>
      <c r="DW761" s="26"/>
      <c r="DX761" s="26"/>
      <c r="DY761" s="26"/>
      <c r="DZ761" s="26"/>
      <c r="EA761" s="26"/>
      <c r="EB761" s="26"/>
      <c r="EC761" s="26"/>
      <c r="ED761" s="26"/>
      <c r="EE761" s="26"/>
      <c r="EF761" s="26"/>
      <c r="EG761" s="26"/>
      <c r="EH761" s="26"/>
      <c r="EI761" s="26"/>
      <c r="EJ761" s="26"/>
      <c r="EK761" s="26"/>
      <c r="EL761" s="26"/>
      <c r="EM761" s="26"/>
      <c r="EN761" s="26"/>
      <c r="EO761" s="26"/>
      <c r="EP761" s="26"/>
      <c r="EQ761" s="26"/>
      <c r="ER761" s="26"/>
      <c r="ES761" s="26"/>
      <c r="ET761" s="26"/>
      <c r="EU761" s="26"/>
      <c r="EV761" s="26"/>
      <c r="EW761" s="26"/>
      <c r="EX761" s="26"/>
      <c r="EY761" s="26"/>
      <c r="EZ761" s="26"/>
      <c r="FA761" s="26"/>
      <c r="FB761" s="26"/>
      <c r="FC761" s="26"/>
      <c r="FD761" s="26"/>
      <c r="FE761" s="26"/>
      <c r="FF761" s="26"/>
      <c r="FG761" s="26"/>
      <c r="FH761" s="26"/>
      <c r="FI761" s="26"/>
      <c r="FJ761" s="26"/>
      <c r="FK761" s="26"/>
      <c r="FL761" s="26"/>
      <c r="FM761" s="26"/>
      <c r="FN761" s="26"/>
      <c r="FO761" s="26"/>
      <c r="FP761" s="26"/>
      <c r="FQ761" s="26"/>
      <c r="FR761" s="26"/>
      <c r="FS761" s="26"/>
      <c r="FT761" s="26"/>
      <c r="FU761" s="26"/>
      <c r="FV761" s="26"/>
      <c r="FW761" s="26"/>
      <c r="FX761" s="26"/>
      <c r="FY761" s="26"/>
      <c r="FZ761" s="26"/>
      <c r="GA761" s="26"/>
      <c r="GB761" s="26"/>
      <c r="GC761" s="26"/>
      <c r="GD761" s="26"/>
      <c r="GE761" s="26"/>
      <c r="GF761" s="26"/>
      <c r="GG761" s="26"/>
      <c r="GH761" s="26"/>
      <c r="GI761" s="26"/>
      <c r="GJ761" s="26"/>
      <c r="GK761" s="26"/>
      <c r="GL761" s="26"/>
      <c r="GM761" s="26"/>
      <c r="GN761" s="26"/>
      <c r="GO761" s="26"/>
      <c r="GP761" s="26"/>
      <c r="GQ761" s="26"/>
      <c r="GR761" s="26"/>
      <c r="GS761" s="26"/>
      <c r="GT761" s="26"/>
    </row>
    <row r="762" spans="1:202"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c r="DQ762" s="26"/>
      <c r="DR762" s="26"/>
      <c r="DS762" s="26"/>
      <c r="DT762" s="26"/>
      <c r="DU762" s="26"/>
      <c r="DV762" s="26"/>
      <c r="DW762" s="26"/>
      <c r="DX762" s="26"/>
      <c r="DY762" s="26"/>
      <c r="DZ762" s="26"/>
      <c r="EA762" s="26"/>
      <c r="EB762" s="26"/>
      <c r="EC762" s="26"/>
      <c r="ED762" s="26"/>
      <c r="EE762" s="26"/>
      <c r="EF762" s="26"/>
      <c r="EG762" s="26"/>
      <c r="EH762" s="26"/>
      <c r="EI762" s="26"/>
      <c r="EJ762" s="26"/>
      <c r="EK762" s="26"/>
      <c r="EL762" s="26"/>
      <c r="EM762" s="26"/>
      <c r="EN762" s="26"/>
      <c r="EO762" s="26"/>
      <c r="EP762" s="26"/>
      <c r="EQ762" s="26"/>
      <c r="ER762" s="26"/>
      <c r="ES762" s="26"/>
      <c r="ET762" s="26"/>
      <c r="EU762" s="26"/>
      <c r="EV762" s="26"/>
      <c r="EW762" s="26"/>
      <c r="EX762" s="26"/>
      <c r="EY762" s="26"/>
      <c r="EZ762" s="26"/>
      <c r="FA762" s="26"/>
      <c r="FB762" s="26"/>
      <c r="FC762" s="26"/>
      <c r="FD762" s="26"/>
      <c r="FE762" s="26"/>
      <c r="FF762" s="26"/>
      <c r="FG762" s="26"/>
      <c r="FH762" s="26"/>
      <c r="FI762" s="26"/>
      <c r="FJ762" s="26"/>
      <c r="FK762" s="26"/>
      <c r="FL762" s="26"/>
      <c r="FM762" s="26"/>
      <c r="FN762" s="26"/>
      <c r="FO762" s="26"/>
      <c r="FP762" s="26"/>
      <c r="FQ762" s="26"/>
      <c r="FR762" s="26"/>
      <c r="FS762" s="26"/>
      <c r="FT762" s="26"/>
      <c r="FU762" s="26"/>
      <c r="FV762" s="26"/>
      <c r="FW762" s="26"/>
      <c r="FX762" s="26"/>
      <c r="FY762" s="26"/>
      <c r="FZ762" s="26"/>
      <c r="GA762" s="26"/>
      <c r="GB762" s="26"/>
      <c r="GC762" s="26"/>
      <c r="GD762" s="26"/>
      <c r="GE762" s="26"/>
      <c r="GF762" s="26"/>
      <c r="GG762" s="26"/>
      <c r="GH762" s="26"/>
      <c r="GI762" s="26"/>
      <c r="GJ762" s="26"/>
      <c r="GK762" s="26"/>
      <c r="GL762" s="26"/>
      <c r="GM762" s="26"/>
      <c r="GN762" s="26"/>
      <c r="GO762" s="26"/>
      <c r="GP762" s="26"/>
      <c r="GQ762" s="26"/>
      <c r="GR762" s="26"/>
      <c r="GS762" s="26"/>
      <c r="GT762" s="26"/>
    </row>
    <row r="763" spans="1:202"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c r="DQ763" s="26"/>
      <c r="DR763" s="26"/>
      <c r="DS763" s="26"/>
      <c r="DT763" s="26"/>
      <c r="DU763" s="26"/>
      <c r="DV763" s="26"/>
      <c r="DW763" s="26"/>
      <c r="DX763" s="26"/>
      <c r="DY763" s="26"/>
      <c r="DZ763" s="26"/>
      <c r="EA763" s="26"/>
      <c r="EB763" s="26"/>
      <c r="EC763" s="26"/>
      <c r="ED763" s="26"/>
      <c r="EE763" s="26"/>
      <c r="EF763" s="26"/>
      <c r="EG763" s="26"/>
      <c r="EH763" s="26"/>
      <c r="EI763" s="26"/>
      <c r="EJ763" s="26"/>
      <c r="EK763" s="26"/>
      <c r="EL763" s="26"/>
      <c r="EM763" s="26"/>
      <c r="EN763" s="26"/>
      <c r="EO763" s="26"/>
      <c r="EP763" s="26"/>
      <c r="EQ763" s="26"/>
      <c r="ER763" s="26"/>
      <c r="ES763" s="26"/>
      <c r="ET763" s="26"/>
      <c r="EU763" s="26"/>
      <c r="EV763" s="26"/>
      <c r="EW763" s="26"/>
      <c r="EX763" s="26"/>
      <c r="EY763" s="26"/>
      <c r="EZ763" s="26"/>
      <c r="FA763" s="26"/>
      <c r="FB763" s="26"/>
      <c r="FC763" s="26"/>
      <c r="FD763" s="26"/>
      <c r="FE763" s="26"/>
      <c r="FF763" s="26"/>
      <c r="FG763" s="26"/>
      <c r="FH763" s="26"/>
      <c r="FI763" s="26"/>
      <c r="FJ763" s="26"/>
      <c r="FK763" s="26"/>
      <c r="FL763" s="26"/>
      <c r="FM763" s="26"/>
      <c r="FN763" s="26"/>
      <c r="FO763" s="26"/>
      <c r="FP763" s="26"/>
      <c r="FQ763" s="26"/>
      <c r="FR763" s="26"/>
      <c r="FS763" s="26"/>
      <c r="FT763" s="26"/>
      <c r="FU763" s="26"/>
      <c r="FV763" s="26"/>
      <c r="FW763" s="26"/>
      <c r="FX763" s="26"/>
      <c r="FY763" s="26"/>
      <c r="FZ763" s="26"/>
      <c r="GA763" s="26"/>
      <c r="GB763" s="26"/>
      <c r="GC763" s="26"/>
      <c r="GD763" s="26"/>
      <c r="GE763" s="26"/>
      <c r="GF763" s="26"/>
      <c r="GG763" s="26"/>
      <c r="GH763" s="26"/>
      <c r="GI763" s="26"/>
      <c r="GJ763" s="26"/>
      <c r="GK763" s="26"/>
      <c r="GL763" s="26"/>
      <c r="GM763" s="26"/>
      <c r="GN763" s="26"/>
      <c r="GO763" s="26"/>
      <c r="GP763" s="26"/>
      <c r="GQ763" s="26"/>
      <c r="GR763" s="26"/>
      <c r="GS763" s="26"/>
      <c r="GT763" s="26"/>
    </row>
    <row r="764" spans="1:202"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c r="DQ764" s="26"/>
      <c r="DR764" s="26"/>
      <c r="DS764" s="26"/>
      <c r="DT764" s="26"/>
      <c r="DU764" s="26"/>
      <c r="DV764" s="26"/>
      <c r="DW764" s="26"/>
      <c r="DX764" s="26"/>
      <c r="DY764" s="26"/>
      <c r="DZ764" s="26"/>
      <c r="EA764" s="26"/>
      <c r="EB764" s="26"/>
      <c r="EC764" s="26"/>
      <c r="ED764" s="26"/>
      <c r="EE764" s="26"/>
      <c r="EF764" s="26"/>
      <c r="EG764" s="26"/>
      <c r="EH764" s="26"/>
      <c r="EI764" s="26"/>
      <c r="EJ764" s="26"/>
      <c r="EK764" s="26"/>
      <c r="EL764" s="26"/>
      <c r="EM764" s="26"/>
      <c r="EN764" s="26"/>
      <c r="EO764" s="26"/>
      <c r="EP764" s="26"/>
      <c r="EQ764" s="26"/>
      <c r="ER764" s="26"/>
      <c r="ES764" s="26"/>
      <c r="ET764" s="26"/>
      <c r="EU764" s="26"/>
      <c r="EV764" s="26"/>
      <c r="EW764" s="26"/>
      <c r="EX764" s="26"/>
      <c r="EY764" s="26"/>
      <c r="EZ764" s="26"/>
      <c r="FA764" s="26"/>
      <c r="FB764" s="26"/>
      <c r="FC764" s="26"/>
      <c r="FD764" s="26"/>
      <c r="FE764" s="26"/>
      <c r="FF764" s="26"/>
      <c r="FG764" s="26"/>
      <c r="FH764" s="26"/>
      <c r="FI764" s="26"/>
      <c r="FJ764" s="26"/>
      <c r="FK764" s="26"/>
      <c r="FL764" s="26"/>
      <c r="FM764" s="26"/>
      <c r="FN764" s="26"/>
      <c r="FO764" s="26"/>
      <c r="FP764" s="26"/>
      <c r="FQ764" s="26"/>
      <c r="FR764" s="26"/>
      <c r="FS764" s="26"/>
      <c r="FT764" s="26"/>
      <c r="FU764" s="26"/>
      <c r="FV764" s="26"/>
      <c r="FW764" s="26"/>
      <c r="FX764" s="26"/>
      <c r="FY764" s="26"/>
      <c r="FZ764" s="26"/>
      <c r="GA764" s="26"/>
      <c r="GB764" s="26"/>
      <c r="GC764" s="26"/>
      <c r="GD764" s="26"/>
      <c r="GE764" s="26"/>
      <c r="GF764" s="26"/>
      <c r="GG764" s="26"/>
      <c r="GH764" s="26"/>
      <c r="GI764" s="26"/>
      <c r="GJ764" s="26"/>
      <c r="GK764" s="26"/>
      <c r="GL764" s="26"/>
      <c r="GM764" s="26"/>
      <c r="GN764" s="26"/>
      <c r="GO764" s="26"/>
      <c r="GP764" s="26"/>
      <c r="GQ764" s="26"/>
      <c r="GR764" s="26"/>
      <c r="GS764" s="26"/>
      <c r="GT764" s="26"/>
    </row>
    <row r="765" spans="1:202"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c r="DQ765" s="26"/>
      <c r="DR765" s="26"/>
      <c r="DS765" s="26"/>
      <c r="DT765" s="26"/>
      <c r="DU765" s="26"/>
      <c r="DV765" s="26"/>
      <c r="DW765" s="26"/>
      <c r="DX765" s="26"/>
      <c r="DY765" s="26"/>
      <c r="DZ765" s="26"/>
      <c r="EA765" s="26"/>
      <c r="EB765" s="26"/>
      <c r="EC765" s="26"/>
      <c r="ED765" s="26"/>
      <c r="EE765" s="26"/>
      <c r="EF765" s="26"/>
      <c r="EG765" s="26"/>
      <c r="EH765" s="26"/>
      <c r="EI765" s="26"/>
      <c r="EJ765" s="26"/>
      <c r="EK765" s="26"/>
      <c r="EL765" s="26"/>
      <c r="EM765" s="26"/>
      <c r="EN765" s="26"/>
      <c r="EO765" s="26"/>
      <c r="EP765" s="26"/>
      <c r="EQ765" s="26"/>
      <c r="ER765" s="26"/>
      <c r="ES765" s="26"/>
      <c r="ET765" s="26"/>
      <c r="EU765" s="26"/>
      <c r="EV765" s="26"/>
      <c r="EW765" s="26"/>
      <c r="EX765" s="26"/>
      <c r="EY765" s="26"/>
      <c r="EZ765" s="26"/>
      <c r="FA765" s="26"/>
      <c r="FB765" s="26"/>
      <c r="FC765" s="26"/>
      <c r="FD765" s="26"/>
      <c r="FE765" s="26"/>
      <c r="FF765" s="26"/>
      <c r="FG765" s="26"/>
      <c r="FH765" s="26"/>
      <c r="FI765" s="26"/>
      <c r="FJ765" s="26"/>
      <c r="FK765" s="26"/>
      <c r="FL765" s="26"/>
      <c r="FM765" s="26"/>
      <c r="FN765" s="26"/>
      <c r="FO765" s="26"/>
      <c r="FP765" s="26"/>
      <c r="FQ765" s="26"/>
      <c r="FR765" s="26"/>
      <c r="FS765" s="26"/>
      <c r="FT765" s="26"/>
      <c r="FU765" s="26"/>
      <c r="FV765" s="26"/>
      <c r="FW765" s="26"/>
      <c r="FX765" s="26"/>
      <c r="FY765" s="26"/>
      <c r="FZ765" s="26"/>
      <c r="GA765" s="26"/>
      <c r="GB765" s="26"/>
      <c r="GC765" s="26"/>
      <c r="GD765" s="26"/>
      <c r="GE765" s="26"/>
      <c r="GF765" s="26"/>
      <c r="GG765" s="26"/>
      <c r="GH765" s="26"/>
      <c r="GI765" s="26"/>
      <c r="GJ765" s="26"/>
      <c r="GK765" s="26"/>
      <c r="GL765" s="26"/>
      <c r="GM765" s="26"/>
      <c r="GN765" s="26"/>
      <c r="GO765" s="26"/>
      <c r="GP765" s="26"/>
      <c r="GQ765" s="26"/>
      <c r="GR765" s="26"/>
      <c r="GS765" s="26"/>
      <c r="GT765" s="26"/>
    </row>
    <row r="766" spans="1:202"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c r="DQ766" s="26"/>
      <c r="DR766" s="26"/>
      <c r="DS766" s="26"/>
      <c r="DT766" s="26"/>
      <c r="DU766" s="26"/>
      <c r="DV766" s="26"/>
      <c r="DW766" s="26"/>
      <c r="DX766" s="26"/>
      <c r="DY766" s="26"/>
      <c r="DZ766" s="26"/>
      <c r="EA766" s="26"/>
      <c r="EB766" s="26"/>
      <c r="EC766" s="26"/>
      <c r="ED766" s="26"/>
      <c r="EE766" s="26"/>
      <c r="EF766" s="26"/>
      <c r="EG766" s="26"/>
      <c r="EH766" s="26"/>
      <c r="EI766" s="26"/>
      <c r="EJ766" s="26"/>
      <c r="EK766" s="26"/>
      <c r="EL766" s="26"/>
      <c r="EM766" s="26"/>
      <c r="EN766" s="26"/>
      <c r="EO766" s="26"/>
      <c r="EP766" s="26"/>
      <c r="EQ766" s="26"/>
      <c r="ER766" s="26"/>
      <c r="ES766" s="26"/>
      <c r="ET766" s="26"/>
      <c r="EU766" s="26"/>
      <c r="EV766" s="26"/>
      <c r="EW766" s="26"/>
      <c r="EX766" s="26"/>
      <c r="EY766" s="26"/>
      <c r="EZ766" s="26"/>
      <c r="FA766" s="26"/>
      <c r="FB766" s="26"/>
      <c r="FC766" s="26"/>
      <c r="FD766" s="26"/>
      <c r="FE766" s="26"/>
      <c r="FF766" s="26"/>
      <c r="FG766" s="26"/>
      <c r="FH766" s="26"/>
      <c r="FI766" s="26"/>
      <c r="FJ766" s="26"/>
      <c r="FK766" s="26"/>
      <c r="FL766" s="26"/>
      <c r="FM766" s="26"/>
      <c r="FN766" s="26"/>
      <c r="FO766" s="26"/>
      <c r="FP766" s="26"/>
      <c r="FQ766" s="26"/>
      <c r="FR766" s="26"/>
      <c r="FS766" s="26"/>
      <c r="FT766" s="26"/>
      <c r="FU766" s="26"/>
      <c r="FV766" s="26"/>
      <c r="FW766" s="26"/>
      <c r="FX766" s="26"/>
      <c r="FY766" s="26"/>
      <c r="FZ766" s="26"/>
      <c r="GA766" s="26"/>
      <c r="GB766" s="26"/>
      <c r="GC766" s="26"/>
      <c r="GD766" s="26"/>
      <c r="GE766" s="26"/>
      <c r="GF766" s="26"/>
      <c r="GG766" s="26"/>
      <c r="GH766" s="26"/>
      <c r="GI766" s="26"/>
      <c r="GJ766" s="26"/>
      <c r="GK766" s="26"/>
      <c r="GL766" s="26"/>
      <c r="GM766" s="26"/>
      <c r="GN766" s="26"/>
      <c r="GO766" s="26"/>
      <c r="GP766" s="26"/>
      <c r="GQ766" s="26"/>
      <c r="GR766" s="26"/>
      <c r="GS766" s="26"/>
      <c r="GT766" s="26"/>
    </row>
    <row r="767" spans="1:202"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c r="DQ767" s="26"/>
      <c r="DR767" s="26"/>
      <c r="DS767" s="26"/>
      <c r="DT767" s="26"/>
      <c r="DU767" s="26"/>
      <c r="DV767" s="26"/>
      <c r="DW767" s="26"/>
      <c r="DX767" s="26"/>
      <c r="DY767" s="26"/>
      <c r="DZ767" s="26"/>
      <c r="EA767" s="26"/>
      <c r="EB767" s="26"/>
      <c r="EC767" s="26"/>
      <c r="ED767" s="26"/>
      <c r="EE767" s="26"/>
      <c r="EF767" s="26"/>
      <c r="EG767" s="26"/>
      <c r="EH767" s="26"/>
      <c r="EI767" s="26"/>
      <c r="EJ767" s="26"/>
      <c r="EK767" s="26"/>
      <c r="EL767" s="26"/>
      <c r="EM767" s="26"/>
      <c r="EN767" s="26"/>
      <c r="EO767" s="26"/>
      <c r="EP767" s="26"/>
      <c r="EQ767" s="26"/>
      <c r="ER767" s="26"/>
      <c r="ES767" s="26"/>
      <c r="ET767" s="26"/>
      <c r="EU767" s="26"/>
      <c r="EV767" s="26"/>
      <c r="EW767" s="26"/>
      <c r="EX767" s="26"/>
      <c r="EY767" s="26"/>
      <c r="EZ767" s="26"/>
      <c r="FA767" s="26"/>
      <c r="FB767" s="26"/>
      <c r="FC767" s="26"/>
      <c r="FD767" s="26"/>
      <c r="FE767" s="26"/>
      <c r="FF767" s="26"/>
      <c r="FG767" s="26"/>
      <c r="FH767" s="26"/>
      <c r="FI767" s="26"/>
      <c r="FJ767" s="26"/>
      <c r="FK767" s="26"/>
      <c r="FL767" s="26"/>
      <c r="FM767" s="26"/>
      <c r="FN767" s="26"/>
      <c r="FO767" s="26"/>
      <c r="FP767" s="26"/>
      <c r="FQ767" s="26"/>
      <c r="FR767" s="26"/>
      <c r="FS767" s="26"/>
      <c r="FT767" s="26"/>
      <c r="FU767" s="26"/>
      <c r="FV767" s="26"/>
      <c r="FW767" s="26"/>
      <c r="FX767" s="26"/>
      <c r="FY767" s="26"/>
      <c r="FZ767" s="26"/>
      <c r="GA767" s="26"/>
      <c r="GB767" s="26"/>
      <c r="GC767" s="26"/>
      <c r="GD767" s="26"/>
      <c r="GE767" s="26"/>
      <c r="GF767" s="26"/>
      <c r="GG767" s="26"/>
      <c r="GH767" s="26"/>
      <c r="GI767" s="26"/>
      <c r="GJ767" s="26"/>
      <c r="GK767" s="26"/>
      <c r="GL767" s="26"/>
      <c r="GM767" s="26"/>
      <c r="GN767" s="26"/>
      <c r="GO767" s="26"/>
      <c r="GP767" s="26"/>
      <c r="GQ767" s="26"/>
      <c r="GR767" s="26"/>
      <c r="GS767" s="26"/>
      <c r="GT767" s="26"/>
    </row>
    <row r="768" spans="1:202"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c r="DQ768" s="26"/>
      <c r="DR768" s="26"/>
      <c r="DS768" s="26"/>
      <c r="DT768" s="26"/>
      <c r="DU768" s="26"/>
      <c r="DV768" s="26"/>
      <c r="DW768" s="26"/>
      <c r="DX768" s="26"/>
      <c r="DY768" s="26"/>
      <c r="DZ768" s="26"/>
      <c r="EA768" s="26"/>
      <c r="EB768" s="26"/>
      <c r="EC768" s="26"/>
      <c r="ED768" s="26"/>
      <c r="EE768" s="26"/>
      <c r="EF768" s="26"/>
      <c r="EG768" s="26"/>
      <c r="EH768" s="26"/>
      <c r="EI768" s="26"/>
      <c r="EJ768" s="26"/>
      <c r="EK768" s="26"/>
      <c r="EL768" s="26"/>
      <c r="EM768" s="26"/>
      <c r="EN768" s="26"/>
      <c r="EO768" s="26"/>
      <c r="EP768" s="26"/>
      <c r="EQ768" s="26"/>
      <c r="ER768" s="26"/>
      <c r="ES768" s="26"/>
      <c r="ET768" s="26"/>
      <c r="EU768" s="26"/>
      <c r="EV768" s="26"/>
      <c r="EW768" s="26"/>
      <c r="EX768" s="26"/>
      <c r="EY768" s="26"/>
      <c r="EZ768" s="26"/>
      <c r="FA768" s="26"/>
      <c r="FB768" s="26"/>
      <c r="FC768" s="26"/>
      <c r="FD768" s="26"/>
      <c r="FE768" s="26"/>
      <c r="FF768" s="26"/>
      <c r="FG768" s="26"/>
      <c r="FH768" s="26"/>
      <c r="FI768" s="26"/>
      <c r="FJ768" s="26"/>
      <c r="FK768" s="26"/>
      <c r="FL768" s="26"/>
      <c r="FM768" s="26"/>
      <c r="FN768" s="26"/>
      <c r="FO768" s="26"/>
      <c r="FP768" s="26"/>
      <c r="FQ768" s="26"/>
      <c r="FR768" s="26"/>
      <c r="FS768" s="26"/>
      <c r="FT768" s="26"/>
      <c r="FU768" s="26"/>
      <c r="FV768" s="26"/>
      <c r="FW768" s="26"/>
      <c r="FX768" s="26"/>
      <c r="FY768" s="26"/>
      <c r="FZ768" s="26"/>
      <c r="GA768" s="26"/>
      <c r="GB768" s="26"/>
      <c r="GC768" s="26"/>
      <c r="GD768" s="26"/>
      <c r="GE768" s="26"/>
      <c r="GF768" s="26"/>
      <c r="GG768" s="26"/>
      <c r="GH768" s="26"/>
      <c r="GI768" s="26"/>
      <c r="GJ768" s="26"/>
      <c r="GK768" s="26"/>
      <c r="GL768" s="26"/>
      <c r="GM768" s="26"/>
      <c r="GN768" s="26"/>
      <c r="GO768" s="26"/>
      <c r="GP768" s="26"/>
      <c r="GQ768" s="26"/>
      <c r="GR768" s="26"/>
      <c r="GS768" s="26"/>
      <c r="GT768" s="26"/>
    </row>
    <row r="769" spans="1:202"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c r="DQ769" s="26"/>
      <c r="DR769" s="26"/>
      <c r="DS769" s="26"/>
      <c r="DT769" s="26"/>
      <c r="DU769" s="26"/>
      <c r="DV769" s="26"/>
      <c r="DW769" s="26"/>
      <c r="DX769" s="26"/>
      <c r="DY769" s="26"/>
      <c r="DZ769" s="26"/>
      <c r="EA769" s="26"/>
      <c r="EB769" s="26"/>
      <c r="EC769" s="26"/>
      <c r="ED769" s="26"/>
      <c r="EE769" s="26"/>
      <c r="EF769" s="26"/>
      <c r="EG769" s="26"/>
      <c r="EH769" s="26"/>
      <c r="EI769" s="26"/>
      <c r="EJ769" s="26"/>
      <c r="EK769" s="26"/>
      <c r="EL769" s="26"/>
      <c r="EM769" s="26"/>
      <c r="EN769" s="26"/>
      <c r="EO769" s="26"/>
      <c r="EP769" s="26"/>
      <c r="EQ769" s="26"/>
      <c r="ER769" s="26"/>
      <c r="ES769" s="26"/>
      <c r="ET769" s="26"/>
      <c r="EU769" s="26"/>
      <c r="EV769" s="26"/>
      <c r="EW769" s="26"/>
      <c r="EX769" s="26"/>
      <c r="EY769" s="26"/>
      <c r="EZ769" s="26"/>
      <c r="FA769" s="26"/>
      <c r="FB769" s="26"/>
      <c r="FC769" s="26"/>
      <c r="FD769" s="26"/>
      <c r="FE769" s="26"/>
      <c r="FF769" s="26"/>
      <c r="FG769" s="26"/>
      <c r="FH769" s="26"/>
      <c r="FI769" s="26"/>
      <c r="FJ769" s="26"/>
      <c r="FK769" s="26"/>
      <c r="FL769" s="26"/>
      <c r="FM769" s="26"/>
      <c r="FN769" s="26"/>
      <c r="FO769" s="26"/>
      <c r="FP769" s="26"/>
      <c r="FQ769" s="26"/>
      <c r="FR769" s="26"/>
      <c r="FS769" s="26"/>
      <c r="FT769" s="26"/>
      <c r="FU769" s="26"/>
      <c r="FV769" s="26"/>
      <c r="FW769" s="26"/>
      <c r="FX769" s="26"/>
      <c r="FY769" s="26"/>
      <c r="FZ769" s="26"/>
      <c r="GA769" s="26"/>
      <c r="GB769" s="26"/>
      <c r="GC769" s="26"/>
      <c r="GD769" s="26"/>
      <c r="GE769" s="26"/>
      <c r="GF769" s="26"/>
      <c r="GG769" s="26"/>
      <c r="GH769" s="26"/>
      <c r="GI769" s="26"/>
      <c r="GJ769" s="26"/>
      <c r="GK769" s="26"/>
      <c r="GL769" s="26"/>
      <c r="GM769" s="26"/>
      <c r="GN769" s="26"/>
      <c r="GO769" s="26"/>
      <c r="GP769" s="26"/>
      <c r="GQ769" s="26"/>
      <c r="GR769" s="26"/>
      <c r="GS769" s="26"/>
      <c r="GT769" s="26"/>
    </row>
    <row r="770" spans="1:202"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c r="DQ770" s="26"/>
      <c r="DR770" s="26"/>
      <c r="DS770" s="26"/>
      <c r="DT770" s="26"/>
      <c r="DU770" s="26"/>
      <c r="DV770" s="26"/>
      <c r="DW770" s="26"/>
      <c r="DX770" s="26"/>
      <c r="DY770" s="26"/>
      <c r="DZ770" s="26"/>
      <c r="EA770" s="26"/>
      <c r="EB770" s="26"/>
      <c r="EC770" s="26"/>
      <c r="ED770" s="26"/>
      <c r="EE770" s="26"/>
      <c r="EF770" s="26"/>
      <c r="EG770" s="26"/>
      <c r="EH770" s="26"/>
      <c r="EI770" s="26"/>
      <c r="EJ770" s="26"/>
      <c r="EK770" s="26"/>
      <c r="EL770" s="26"/>
      <c r="EM770" s="26"/>
      <c r="EN770" s="26"/>
      <c r="EO770" s="26"/>
      <c r="EP770" s="26"/>
      <c r="EQ770" s="26"/>
      <c r="ER770" s="26"/>
      <c r="ES770" s="26"/>
      <c r="ET770" s="26"/>
      <c r="EU770" s="26"/>
      <c r="EV770" s="26"/>
      <c r="EW770" s="26"/>
      <c r="EX770" s="26"/>
      <c r="EY770" s="26"/>
      <c r="EZ770" s="26"/>
      <c r="FA770" s="26"/>
      <c r="FB770" s="26"/>
      <c r="FC770" s="26"/>
      <c r="FD770" s="26"/>
      <c r="FE770" s="26"/>
      <c r="FF770" s="26"/>
      <c r="FG770" s="26"/>
      <c r="FH770" s="26"/>
      <c r="FI770" s="26"/>
      <c r="FJ770" s="26"/>
      <c r="FK770" s="26"/>
      <c r="FL770" s="26"/>
      <c r="FM770" s="26"/>
      <c r="FN770" s="26"/>
      <c r="FO770" s="26"/>
      <c r="FP770" s="26"/>
      <c r="FQ770" s="26"/>
      <c r="FR770" s="26"/>
      <c r="FS770" s="26"/>
      <c r="FT770" s="26"/>
      <c r="FU770" s="26"/>
      <c r="FV770" s="26"/>
      <c r="FW770" s="26"/>
      <c r="FX770" s="26"/>
      <c r="FY770" s="26"/>
      <c r="FZ770" s="26"/>
      <c r="GA770" s="26"/>
      <c r="GB770" s="26"/>
      <c r="GC770" s="26"/>
      <c r="GD770" s="26"/>
      <c r="GE770" s="26"/>
      <c r="GF770" s="26"/>
      <c r="GG770" s="26"/>
      <c r="GH770" s="26"/>
      <c r="GI770" s="26"/>
      <c r="GJ770" s="26"/>
      <c r="GK770" s="26"/>
      <c r="GL770" s="26"/>
      <c r="GM770" s="26"/>
      <c r="GN770" s="26"/>
      <c r="GO770" s="26"/>
      <c r="GP770" s="26"/>
      <c r="GQ770" s="26"/>
      <c r="GR770" s="26"/>
      <c r="GS770" s="26"/>
      <c r="GT770" s="26"/>
    </row>
    <row r="771" spans="1:202"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c r="DQ771" s="26"/>
      <c r="DR771" s="26"/>
      <c r="DS771" s="26"/>
      <c r="DT771" s="26"/>
      <c r="DU771" s="26"/>
      <c r="DV771" s="26"/>
      <c r="DW771" s="26"/>
      <c r="DX771" s="26"/>
      <c r="DY771" s="26"/>
      <c r="DZ771" s="26"/>
      <c r="EA771" s="26"/>
      <c r="EB771" s="26"/>
      <c r="EC771" s="26"/>
      <c r="ED771" s="26"/>
      <c r="EE771" s="26"/>
      <c r="EF771" s="26"/>
      <c r="EG771" s="26"/>
      <c r="EH771" s="26"/>
      <c r="EI771" s="26"/>
      <c r="EJ771" s="26"/>
      <c r="EK771" s="26"/>
      <c r="EL771" s="26"/>
      <c r="EM771" s="26"/>
      <c r="EN771" s="26"/>
      <c r="EO771" s="26"/>
      <c r="EP771" s="26"/>
      <c r="EQ771" s="26"/>
      <c r="ER771" s="26"/>
      <c r="ES771" s="26"/>
      <c r="ET771" s="26"/>
      <c r="EU771" s="26"/>
      <c r="EV771" s="26"/>
      <c r="EW771" s="26"/>
      <c r="EX771" s="26"/>
      <c r="EY771" s="26"/>
      <c r="EZ771" s="26"/>
      <c r="FA771" s="26"/>
      <c r="FB771" s="26"/>
      <c r="FC771" s="26"/>
      <c r="FD771" s="26"/>
      <c r="FE771" s="26"/>
      <c r="FF771" s="26"/>
      <c r="FG771" s="26"/>
      <c r="FH771" s="26"/>
      <c r="FI771" s="26"/>
      <c r="FJ771" s="26"/>
      <c r="FK771" s="26"/>
      <c r="FL771" s="26"/>
      <c r="FM771" s="26"/>
      <c r="FN771" s="26"/>
      <c r="FO771" s="26"/>
      <c r="FP771" s="26"/>
      <c r="FQ771" s="26"/>
      <c r="FR771" s="26"/>
      <c r="FS771" s="26"/>
      <c r="FT771" s="26"/>
      <c r="FU771" s="26"/>
      <c r="FV771" s="26"/>
      <c r="FW771" s="26"/>
      <c r="FX771" s="26"/>
      <c r="FY771" s="26"/>
      <c r="FZ771" s="26"/>
      <c r="GA771" s="26"/>
      <c r="GB771" s="26"/>
      <c r="GC771" s="26"/>
      <c r="GD771" s="26"/>
      <c r="GE771" s="26"/>
      <c r="GF771" s="26"/>
      <c r="GG771" s="26"/>
      <c r="GH771" s="26"/>
      <c r="GI771" s="26"/>
      <c r="GJ771" s="26"/>
      <c r="GK771" s="26"/>
      <c r="GL771" s="26"/>
      <c r="GM771" s="26"/>
      <c r="GN771" s="26"/>
      <c r="GO771" s="26"/>
      <c r="GP771" s="26"/>
      <c r="GQ771" s="26"/>
      <c r="GR771" s="26"/>
      <c r="GS771" s="26"/>
      <c r="GT771" s="26"/>
    </row>
    <row r="772" spans="1:202"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c r="DQ772" s="26"/>
      <c r="DR772" s="26"/>
      <c r="DS772" s="26"/>
      <c r="DT772" s="26"/>
      <c r="DU772" s="26"/>
      <c r="DV772" s="26"/>
      <c r="DW772" s="26"/>
      <c r="DX772" s="26"/>
      <c r="DY772" s="26"/>
      <c r="DZ772" s="26"/>
      <c r="EA772" s="26"/>
      <c r="EB772" s="26"/>
      <c r="EC772" s="26"/>
      <c r="ED772" s="26"/>
      <c r="EE772" s="26"/>
      <c r="EF772" s="26"/>
      <c r="EG772" s="26"/>
      <c r="EH772" s="26"/>
      <c r="EI772" s="26"/>
      <c r="EJ772" s="26"/>
      <c r="EK772" s="26"/>
      <c r="EL772" s="26"/>
      <c r="EM772" s="26"/>
      <c r="EN772" s="26"/>
      <c r="EO772" s="26"/>
      <c r="EP772" s="26"/>
      <c r="EQ772" s="26"/>
      <c r="ER772" s="26"/>
      <c r="ES772" s="26"/>
      <c r="ET772" s="26"/>
      <c r="EU772" s="26"/>
      <c r="EV772" s="26"/>
      <c r="EW772" s="26"/>
      <c r="EX772" s="26"/>
      <c r="EY772" s="26"/>
      <c r="EZ772" s="26"/>
      <c r="FA772" s="26"/>
      <c r="FB772" s="26"/>
      <c r="FC772" s="26"/>
      <c r="FD772" s="26"/>
      <c r="FE772" s="26"/>
      <c r="FF772" s="26"/>
      <c r="FG772" s="26"/>
      <c r="FH772" s="26"/>
      <c r="FI772" s="26"/>
      <c r="FJ772" s="26"/>
      <c r="FK772" s="26"/>
      <c r="FL772" s="26"/>
      <c r="FM772" s="26"/>
      <c r="FN772" s="26"/>
      <c r="FO772" s="26"/>
      <c r="FP772" s="26"/>
      <c r="FQ772" s="26"/>
      <c r="FR772" s="26"/>
      <c r="FS772" s="26"/>
      <c r="FT772" s="26"/>
      <c r="FU772" s="26"/>
      <c r="FV772" s="26"/>
      <c r="FW772" s="26"/>
      <c r="FX772" s="26"/>
      <c r="FY772" s="26"/>
      <c r="FZ772" s="26"/>
      <c r="GA772" s="26"/>
      <c r="GB772" s="26"/>
      <c r="GC772" s="26"/>
      <c r="GD772" s="26"/>
      <c r="GE772" s="26"/>
      <c r="GF772" s="26"/>
      <c r="GG772" s="26"/>
      <c r="GH772" s="26"/>
      <c r="GI772" s="26"/>
      <c r="GJ772" s="26"/>
      <c r="GK772" s="26"/>
      <c r="GL772" s="26"/>
      <c r="GM772" s="26"/>
      <c r="GN772" s="26"/>
      <c r="GO772" s="26"/>
      <c r="GP772" s="26"/>
      <c r="GQ772" s="26"/>
      <c r="GR772" s="26"/>
      <c r="GS772" s="26"/>
      <c r="GT772" s="26"/>
    </row>
    <row r="773" spans="1:202"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c r="DQ773" s="26"/>
      <c r="DR773" s="26"/>
      <c r="DS773" s="26"/>
      <c r="DT773" s="26"/>
      <c r="DU773" s="26"/>
      <c r="DV773" s="26"/>
      <c r="DW773" s="26"/>
      <c r="DX773" s="26"/>
      <c r="DY773" s="26"/>
      <c r="DZ773" s="26"/>
      <c r="EA773" s="26"/>
      <c r="EB773" s="26"/>
      <c r="EC773" s="26"/>
      <c r="ED773" s="26"/>
      <c r="EE773" s="26"/>
      <c r="EF773" s="26"/>
      <c r="EG773" s="26"/>
      <c r="EH773" s="26"/>
      <c r="EI773" s="26"/>
      <c r="EJ773" s="26"/>
      <c r="EK773" s="26"/>
      <c r="EL773" s="26"/>
      <c r="EM773" s="26"/>
      <c r="EN773" s="26"/>
      <c r="EO773" s="26"/>
      <c r="EP773" s="26"/>
      <c r="EQ773" s="26"/>
      <c r="ER773" s="26"/>
      <c r="ES773" s="26"/>
      <c r="ET773" s="26"/>
      <c r="EU773" s="26"/>
      <c r="EV773" s="26"/>
      <c r="EW773" s="26"/>
      <c r="EX773" s="26"/>
      <c r="EY773" s="26"/>
      <c r="EZ773" s="26"/>
      <c r="FA773" s="26"/>
      <c r="FB773" s="26"/>
      <c r="FC773" s="26"/>
      <c r="FD773" s="26"/>
      <c r="FE773" s="26"/>
      <c r="FF773" s="26"/>
      <c r="FG773" s="26"/>
      <c r="FH773" s="26"/>
      <c r="FI773" s="26"/>
      <c r="FJ773" s="26"/>
      <c r="FK773" s="26"/>
      <c r="FL773" s="26"/>
      <c r="FM773" s="26"/>
      <c r="FN773" s="26"/>
      <c r="FO773" s="26"/>
      <c r="FP773" s="26"/>
      <c r="FQ773" s="26"/>
      <c r="FR773" s="26"/>
      <c r="FS773" s="26"/>
      <c r="FT773" s="26"/>
      <c r="FU773" s="26"/>
      <c r="FV773" s="26"/>
      <c r="FW773" s="26"/>
      <c r="FX773" s="26"/>
      <c r="FY773" s="26"/>
      <c r="FZ773" s="26"/>
      <c r="GA773" s="26"/>
      <c r="GB773" s="26"/>
      <c r="GC773" s="26"/>
      <c r="GD773" s="26"/>
      <c r="GE773" s="26"/>
      <c r="GF773" s="26"/>
      <c r="GG773" s="26"/>
      <c r="GH773" s="26"/>
      <c r="GI773" s="26"/>
      <c r="GJ773" s="26"/>
      <c r="GK773" s="26"/>
      <c r="GL773" s="26"/>
      <c r="GM773" s="26"/>
      <c r="GN773" s="26"/>
      <c r="GO773" s="26"/>
      <c r="GP773" s="26"/>
      <c r="GQ773" s="26"/>
      <c r="GR773" s="26"/>
      <c r="GS773" s="26"/>
      <c r="GT773" s="26"/>
    </row>
    <row r="774" spans="1:202"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c r="DQ774" s="26"/>
      <c r="DR774" s="26"/>
      <c r="DS774" s="26"/>
      <c r="DT774" s="26"/>
      <c r="DU774" s="26"/>
      <c r="DV774" s="26"/>
      <c r="DW774" s="26"/>
      <c r="DX774" s="26"/>
      <c r="DY774" s="26"/>
      <c r="DZ774" s="26"/>
      <c r="EA774" s="26"/>
      <c r="EB774" s="26"/>
      <c r="EC774" s="26"/>
      <c r="ED774" s="26"/>
      <c r="EE774" s="26"/>
      <c r="EF774" s="26"/>
      <c r="EG774" s="26"/>
      <c r="EH774" s="26"/>
      <c r="EI774" s="26"/>
      <c r="EJ774" s="26"/>
      <c r="EK774" s="26"/>
      <c r="EL774" s="26"/>
      <c r="EM774" s="26"/>
      <c r="EN774" s="26"/>
      <c r="EO774" s="26"/>
      <c r="EP774" s="26"/>
      <c r="EQ774" s="26"/>
      <c r="ER774" s="26"/>
      <c r="ES774" s="26"/>
      <c r="ET774" s="26"/>
      <c r="EU774" s="26"/>
      <c r="EV774" s="26"/>
      <c r="EW774" s="26"/>
      <c r="EX774" s="26"/>
      <c r="EY774" s="26"/>
      <c r="EZ774" s="26"/>
      <c r="FA774" s="26"/>
      <c r="FB774" s="26"/>
      <c r="FC774" s="26"/>
      <c r="FD774" s="26"/>
      <c r="FE774" s="26"/>
      <c r="FF774" s="26"/>
      <c r="FG774" s="26"/>
      <c r="FH774" s="26"/>
      <c r="FI774" s="26"/>
      <c r="FJ774" s="26"/>
      <c r="FK774" s="26"/>
      <c r="FL774" s="26"/>
      <c r="FM774" s="26"/>
      <c r="FN774" s="26"/>
      <c r="FO774" s="26"/>
      <c r="FP774" s="26"/>
      <c r="FQ774" s="26"/>
      <c r="FR774" s="26"/>
      <c r="FS774" s="26"/>
      <c r="FT774" s="26"/>
      <c r="FU774" s="26"/>
      <c r="FV774" s="26"/>
      <c r="FW774" s="26"/>
      <c r="FX774" s="26"/>
      <c r="FY774" s="26"/>
      <c r="FZ774" s="26"/>
      <c r="GA774" s="26"/>
      <c r="GB774" s="26"/>
      <c r="GC774" s="26"/>
      <c r="GD774" s="26"/>
      <c r="GE774" s="26"/>
      <c r="GF774" s="26"/>
      <c r="GG774" s="26"/>
      <c r="GH774" s="26"/>
      <c r="GI774" s="26"/>
      <c r="GJ774" s="26"/>
      <c r="GK774" s="26"/>
      <c r="GL774" s="26"/>
      <c r="GM774" s="26"/>
      <c r="GN774" s="26"/>
      <c r="GO774" s="26"/>
      <c r="GP774" s="26"/>
      <c r="GQ774" s="26"/>
      <c r="GR774" s="26"/>
      <c r="GS774" s="26"/>
      <c r="GT774" s="26"/>
    </row>
    <row r="775" spans="1:202"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c r="DQ775" s="26"/>
      <c r="DR775" s="26"/>
      <c r="DS775" s="26"/>
      <c r="DT775" s="26"/>
      <c r="DU775" s="26"/>
      <c r="DV775" s="26"/>
      <c r="DW775" s="26"/>
      <c r="DX775" s="26"/>
      <c r="DY775" s="26"/>
      <c r="DZ775" s="26"/>
      <c r="EA775" s="26"/>
      <c r="EB775" s="26"/>
      <c r="EC775" s="26"/>
      <c r="ED775" s="26"/>
      <c r="EE775" s="26"/>
      <c r="EF775" s="26"/>
      <c r="EG775" s="26"/>
      <c r="EH775" s="26"/>
      <c r="EI775" s="26"/>
      <c r="EJ775" s="26"/>
      <c r="EK775" s="26"/>
      <c r="EL775" s="26"/>
      <c r="EM775" s="26"/>
      <c r="EN775" s="26"/>
      <c r="EO775" s="26"/>
      <c r="EP775" s="26"/>
      <c r="EQ775" s="26"/>
      <c r="ER775" s="26"/>
      <c r="ES775" s="26"/>
      <c r="ET775" s="26"/>
      <c r="EU775" s="26"/>
      <c r="EV775" s="26"/>
      <c r="EW775" s="26"/>
      <c r="EX775" s="26"/>
      <c r="EY775" s="26"/>
      <c r="EZ775" s="26"/>
      <c r="FA775" s="26"/>
      <c r="FB775" s="26"/>
      <c r="FC775" s="26"/>
      <c r="FD775" s="26"/>
      <c r="FE775" s="26"/>
      <c r="FF775" s="26"/>
      <c r="FG775" s="26"/>
      <c r="FH775" s="26"/>
      <c r="FI775" s="26"/>
      <c r="FJ775" s="26"/>
      <c r="FK775" s="26"/>
      <c r="FL775" s="26"/>
      <c r="FM775" s="26"/>
      <c r="FN775" s="26"/>
      <c r="FO775" s="26"/>
      <c r="FP775" s="26"/>
      <c r="FQ775" s="26"/>
      <c r="FR775" s="26"/>
      <c r="FS775" s="26"/>
      <c r="FT775" s="26"/>
      <c r="FU775" s="26"/>
      <c r="FV775" s="26"/>
      <c r="FW775" s="26"/>
      <c r="FX775" s="26"/>
      <c r="FY775" s="26"/>
      <c r="FZ775" s="26"/>
      <c r="GA775" s="26"/>
      <c r="GB775" s="26"/>
      <c r="GC775" s="26"/>
      <c r="GD775" s="26"/>
      <c r="GE775" s="26"/>
      <c r="GF775" s="26"/>
      <c r="GG775" s="26"/>
      <c r="GH775" s="26"/>
      <c r="GI775" s="26"/>
      <c r="GJ775" s="26"/>
      <c r="GK775" s="26"/>
      <c r="GL775" s="26"/>
      <c r="GM775" s="26"/>
      <c r="GN775" s="26"/>
      <c r="GO775" s="26"/>
      <c r="GP775" s="26"/>
      <c r="GQ775" s="26"/>
      <c r="GR775" s="26"/>
      <c r="GS775" s="26"/>
      <c r="GT775" s="26"/>
    </row>
    <row r="776" spans="1:202"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c r="DQ776" s="26"/>
      <c r="DR776" s="26"/>
      <c r="DS776" s="26"/>
      <c r="DT776" s="26"/>
      <c r="DU776" s="26"/>
      <c r="DV776" s="26"/>
      <c r="DW776" s="26"/>
      <c r="DX776" s="26"/>
      <c r="DY776" s="26"/>
      <c r="DZ776" s="26"/>
      <c r="EA776" s="26"/>
      <c r="EB776" s="26"/>
      <c r="EC776" s="26"/>
      <c r="ED776" s="26"/>
      <c r="EE776" s="26"/>
      <c r="EF776" s="26"/>
      <c r="EG776" s="26"/>
      <c r="EH776" s="26"/>
      <c r="EI776" s="26"/>
      <c r="EJ776" s="26"/>
      <c r="EK776" s="26"/>
      <c r="EL776" s="26"/>
      <c r="EM776" s="26"/>
      <c r="EN776" s="26"/>
      <c r="EO776" s="26"/>
      <c r="EP776" s="26"/>
      <c r="EQ776" s="26"/>
      <c r="ER776" s="26"/>
      <c r="ES776" s="26"/>
      <c r="ET776" s="26"/>
      <c r="EU776" s="26"/>
      <c r="EV776" s="26"/>
      <c r="EW776" s="26"/>
      <c r="EX776" s="26"/>
      <c r="EY776" s="26"/>
      <c r="EZ776" s="26"/>
      <c r="FA776" s="26"/>
      <c r="FB776" s="26"/>
      <c r="FC776" s="26"/>
      <c r="FD776" s="26"/>
      <c r="FE776" s="26"/>
      <c r="FF776" s="26"/>
      <c r="FG776" s="26"/>
      <c r="FH776" s="26"/>
      <c r="FI776" s="26"/>
      <c r="FJ776" s="26"/>
      <c r="FK776" s="26"/>
      <c r="FL776" s="26"/>
      <c r="FM776" s="26"/>
      <c r="FN776" s="26"/>
      <c r="FO776" s="26"/>
      <c r="FP776" s="26"/>
      <c r="FQ776" s="26"/>
      <c r="FR776" s="26"/>
      <c r="FS776" s="26"/>
      <c r="FT776" s="26"/>
      <c r="FU776" s="26"/>
      <c r="FV776" s="26"/>
      <c r="FW776" s="26"/>
      <c r="FX776" s="26"/>
      <c r="FY776" s="26"/>
      <c r="FZ776" s="26"/>
      <c r="GA776" s="26"/>
      <c r="GB776" s="26"/>
      <c r="GC776" s="26"/>
      <c r="GD776" s="26"/>
      <c r="GE776" s="26"/>
      <c r="GF776" s="26"/>
      <c r="GG776" s="26"/>
      <c r="GH776" s="26"/>
      <c r="GI776" s="26"/>
      <c r="GJ776" s="26"/>
      <c r="GK776" s="26"/>
      <c r="GL776" s="26"/>
      <c r="GM776" s="26"/>
      <c r="GN776" s="26"/>
      <c r="GO776" s="26"/>
      <c r="GP776" s="26"/>
      <c r="GQ776" s="26"/>
      <c r="GR776" s="26"/>
      <c r="GS776" s="26"/>
      <c r="GT776" s="26"/>
    </row>
    <row r="777" spans="1:202"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c r="DQ777" s="26"/>
      <c r="DR777" s="26"/>
      <c r="DS777" s="26"/>
      <c r="DT777" s="26"/>
      <c r="DU777" s="26"/>
      <c r="DV777" s="26"/>
      <c r="DW777" s="26"/>
      <c r="DX777" s="26"/>
      <c r="DY777" s="26"/>
      <c r="DZ777" s="26"/>
      <c r="EA777" s="26"/>
      <c r="EB777" s="26"/>
      <c r="EC777" s="26"/>
      <c r="ED777" s="26"/>
      <c r="EE777" s="26"/>
      <c r="EF777" s="26"/>
      <c r="EG777" s="26"/>
      <c r="EH777" s="26"/>
      <c r="EI777" s="26"/>
      <c r="EJ777" s="26"/>
      <c r="EK777" s="26"/>
      <c r="EL777" s="26"/>
      <c r="EM777" s="26"/>
      <c r="EN777" s="26"/>
      <c r="EO777" s="26"/>
      <c r="EP777" s="26"/>
      <c r="EQ777" s="26"/>
      <c r="ER777" s="26"/>
      <c r="ES777" s="26"/>
      <c r="ET777" s="26"/>
      <c r="EU777" s="26"/>
      <c r="EV777" s="26"/>
      <c r="EW777" s="26"/>
      <c r="EX777" s="26"/>
      <c r="EY777" s="26"/>
      <c r="EZ777" s="26"/>
      <c r="FA777" s="26"/>
      <c r="FB777" s="26"/>
      <c r="FC777" s="26"/>
      <c r="FD777" s="26"/>
      <c r="FE777" s="26"/>
      <c r="FF777" s="26"/>
      <c r="FG777" s="26"/>
      <c r="FH777" s="26"/>
      <c r="FI777" s="26"/>
      <c r="FJ777" s="26"/>
      <c r="FK777" s="26"/>
      <c r="FL777" s="26"/>
      <c r="FM777" s="26"/>
      <c r="FN777" s="26"/>
      <c r="FO777" s="26"/>
      <c r="FP777" s="26"/>
      <c r="FQ777" s="26"/>
      <c r="FR777" s="26"/>
      <c r="FS777" s="26"/>
      <c r="FT777" s="26"/>
      <c r="FU777" s="26"/>
      <c r="FV777" s="26"/>
      <c r="FW777" s="26"/>
      <c r="FX777" s="26"/>
      <c r="FY777" s="26"/>
      <c r="FZ777" s="26"/>
      <c r="GA777" s="26"/>
      <c r="GB777" s="26"/>
      <c r="GC777" s="26"/>
      <c r="GD777" s="26"/>
      <c r="GE777" s="26"/>
      <c r="GF777" s="26"/>
      <c r="GG777" s="26"/>
      <c r="GH777" s="26"/>
      <c r="GI777" s="26"/>
      <c r="GJ777" s="26"/>
      <c r="GK777" s="26"/>
      <c r="GL777" s="26"/>
      <c r="GM777" s="26"/>
      <c r="GN777" s="26"/>
      <c r="GO777" s="26"/>
      <c r="GP777" s="26"/>
      <c r="GQ777" s="26"/>
      <c r="GR777" s="26"/>
      <c r="GS777" s="26"/>
      <c r="GT777" s="26"/>
    </row>
    <row r="778" spans="1:202"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c r="DQ778" s="26"/>
      <c r="DR778" s="26"/>
      <c r="DS778" s="26"/>
      <c r="DT778" s="26"/>
      <c r="DU778" s="26"/>
      <c r="DV778" s="26"/>
      <c r="DW778" s="26"/>
      <c r="DX778" s="26"/>
      <c r="DY778" s="26"/>
      <c r="DZ778" s="26"/>
      <c r="EA778" s="26"/>
      <c r="EB778" s="26"/>
      <c r="EC778" s="26"/>
      <c r="ED778" s="26"/>
      <c r="EE778" s="26"/>
      <c r="EF778" s="26"/>
      <c r="EG778" s="26"/>
      <c r="EH778" s="26"/>
      <c r="EI778" s="26"/>
      <c r="EJ778" s="26"/>
      <c r="EK778" s="26"/>
      <c r="EL778" s="26"/>
      <c r="EM778" s="26"/>
      <c r="EN778" s="26"/>
      <c r="EO778" s="26"/>
      <c r="EP778" s="26"/>
      <c r="EQ778" s="26"/>
      <c r="ER778" s="26"/>
      <c r="ES778" s="26"/>
      <c r="ET778" s="26"/>
      <c r="EU778" s="26"/>
      <c r="EV778" s="26"/>
      <c r="EW778" s="26"/>
      <c r="EX778" s="26"/>
      <c r="EY778" s="26"/>
      <c r="EZ778" s="26"/>
      <c r="FA778" s="26"/>
      <c r="FB778" s="26"/>
      <c r="FC778" s="26"/>
      <c r="FD778" s="26"/>
      <c r="FE778" s="26"/>
      <c r="FF778" s="26"/>
      <c r="FG778" s="26"/>
      <c r="FH778" s="26"/>
      <c r="FI778" s="26"/>
      <c r="FJ778" s="26"/>
      <c r="FK778" s="26"/>
      <c r="FL778" s="26"/>
      <c r="FM778" s="26"/>
      <c r="FN778" s="26"/>
      <c r="FO778" s="26"/>
      <c r="FP778" s="26"/>
      <c r="FQ778" s="26"/>
      <c r="FR778" s="26"/>
      <c r="FS778" s="26"/>
      <c r="FT778" s="26"/>
      <c r="FU778" s="26"/>
      <c r="FV778" s="26"/>
      <c r="FW778" s="26"/>
      <c r="FX778" s="26"/>
      <c r="FY778" s="26"/>
      <c r="FZ778" s="26"/>
      <c r="GA778" s="26"/>
      <c r="GB778" s="26"/>
      <c r="GC778" s="26"/>
      <c r="GD778" s="26"/>
      <c r="GE778" s="26"/>
      <c r="GF778" s="26"/>
      <c r="GG778" s="26"/>
      <c r="GH778" s="26"/>
      <c r="GI778" s="26"/>
      <c r="GJ778" s="26"/>
      <c r="GK778" s="26"/>
      <c r="GL778" s="26"/>
      <c r="GM778" s="26"/>
      <c r="GN778" s="26"/>
      <c r="GO778" s="26"/>
      <c r="GP778" s="26"/>
      <c r="GQ778" s="26"/>
      <c r="GR778" s="26"/>
      <c r="GS778" s="26"/>
      <c r="GT778" s="26"/>
    </row>
    <row r="779" spans="1:202"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c r="DQ779" s="26"/>
      <c r="DR779" s="26"/>
      <c r="DS779" s="26"/>
      <c r="DT779" s="26"/>
      <c r="DU779" s="26"/>
      <c r="DV779" s="26"/>
      <c r="DW779" s="26"/>
      <c r="DX779" s="26"/>
      <c r="DY779" s="26"/>
      <c r="DZ779" s="26"/>
      <c r="EA779" s="26"/>
      <c r="EB779" s="26"/>
      <c r="EC779" s="26"/>
      <c r="ED779" s="26"/>
      <c r="EE779" s="26"/>
      <c r="EF779" s="26"/>
      <c r="EG779" s="26"/>
      <c r="EH779" s="26"/>
      <c r="EI779" s="26"/>
      <c r="EJ779" s="26"/>
      <c r="EK779" s="26"/>
      <c r="EL779" s="26"/>
      <c r="EM779" s="26"/>
      <c r="EN779" s="26"/>
      <c r="EO779" s="26"/>
      <c r="EP779" s="26"/>
      <c r="EQ779" s="26"/>
      <c r="ER779" s="26"/>
      <c r="ES779" s="26"/>
      <c r="ET779" s="26"/>
      <c r="EU779" s="26"/>
      <c r="EV779" s="26"/>
      <c r="EW779" s="26"/>
      <c r="EX779" s="26"/>
      <c r="EY779" s="26"/>
      <c r="EZ779" s="26"/>
      <c r="FA779" s="26"/>
      <c r="FB779" s="26"/>
      <c r="FC779" s="26"/>
      <c r="FD779" s="26"/>
      <c r="FE779" s="26"/>
      <c r="FF779" s="26"/>
      <c r="FG779" s="26"/>
      <c r="FH779" s="26"/>
      <c r="FI779" s="26"/>
      <c r="FJ779" s="26"/>
      <c r="FK779" s="26"/>
      <c r="FL779" s="26"/>
      <c r="FM779" s="26"/>
      <c r="FN779" s="26"/>
      <c r="FO779" s="26"/>
      <c r="FP779" s="26"/>
      <c r="FQ779" s="26"/>
      <c r="FR779" s="26"/>
      <c r="FS779" s="26"/>
      <c r="FT779" s="26"/>
      <c r="FU779" s="26"/>
      <c r="FV779" s="26"/>
      <c r="FW779" s="26"/>
      <c r="FX779" s="26"/>
      <c r="FY779" s="26"/>
      <c r="FZ779" s="26"/>
      <c r="GA779" s="26"/>
      <c r="GB779" s="26"/>
      <c r="GC779" s="26"/>
      <c r="GD779" s="26"/>
      <c r="GE779" s="26"/>
      <c r="GF779" s="26"/>
      <c r="GG779" s="26"/>
      <c r="GH779" s="26"/>
      <c r="GI779" s="26"/>
      <c r="GJ779" s="26"/>
      <c r="GK779" s="26"/>
      <c r="GL779" s="26"/>
      <c r="GM779" s="26"/>
      <c r="GN779" s="26"/>
      <c r="GO779" s="26"/>
      <c r="GP779" s="26"/>
      <c r="GQ779" s="26"/>
      <c r="GR779" s="26"/>
      <c r="GS779" s="26"/>
      <c r="GT779" s="26"/>
    </row>
    <row r="780" spans="1:202"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c r="DQ780" s="26"/>
      <c r="DR780" s="26"/>
      <c r="DS780" s="26"/>
      <c r="DT780" s="26"/>
      <c r="DU780" s="26"/>
      <c r="DV780" s="26"/>
      <c r="DW780" s="26"/>
      <c r="DX780" s="26"/>
      <c r="DY780" s="26"/>
      <c r="DZ780" s="26"/>
      <c r="EA780" s="26"/>
      <c r="EB780" s="26"/>
      <c r="EC780" s="26"/>
      <c r="ED780" s="26"/>
      <c r="EE780" s="26"/>
      <c r="EF780" s="26"/>
      <c r="EG780" s="26"/>
      <c r="EH780" s="26"/>
      <c r="EI780" s="26"/>
      <c r="EJ780" s="26"/>
      <c r="EK780" s="26"/>
      <c r="EL780" s="26"/>
      <c r="EM780" s="26"/>
      <c r="EN780" s="26"/>
      <c r="EO780" s="26"/>
      <c r="EP780" s="26"/>
      <c r="EQ780" s="26"/>
      <c r="ER780" s="26"/>
      <c r="ES780" s="26"/>
      <c r="ET780" s="26"/>
      <c r="EU780" s="26"/>
      <c r="EV780" s="26"/>
      <c r="EW780" s="26"/>
      <c r="EX780" s="26"/>
      <c r="EY780" s="26"/>
      <c r="EZ780" s="26"/>
      <c r="FA780" s="26"/>
      <c r="FB780" s="26"/>
      <c r="FC780" s="26"/>
      <c r="FD780" s="26"/>
      <c r="FE780" s="26"/>
      <c r="FF780" s="26"/>
      <c r="FG780" s="26"/>
      <c r="FH780" s="26"/>
      <c r="FI780" s="26"/>
      <c r="FJ780" s="26"/>
      <c r="FK780" s="26"/>
      <c r="FL780" s="26"/>
      <c r="FM780" s="26"/>
      <c r="FN780" s="26"/>
      <c r="FO780" s="26"/>
      <c r="FP780" s="26"/>
      <c r="FQ780" s="26"/>
      <c r="FR780" s="26"/>
      <c r="FS780" s="26"/>
      <c r="FT780" s="26"/>
      <c r="FU780" s="26"/>
      <c r="FV780" s="26"/>
      <c r="FW780" s="26"/>
      <c r="FX780" s="26"/>
      <c r="FY780" s="26"/>
      <c r="FZ780" s="26"/>
      <c r="GA780" s="26"/>
      <c r="GB780" s="26"/>
      <c r="GC780" s="26"/>
      <c r="GD780" s="26"/>
      <c r="GE780" s="26"/>
      <c r="GF780" s="26"/>
      <c r="GG780" s="26"/>
      <c r="GH780" s="26"/>
      <c r="GI780" s="26"/>
      <c r="GJ780" s="26"/>
      <c r="GK780" s="26"/>
      <c r="GL780" s="26"/>
      <c r="GM780" s="26"/>
      <c r="GN780" s="26"/>
      <c r="GO780" s="26"/>
      <c r="GP780" s="26"/>
      <c r="GQ780" s="26"/>
      <c r="GR780" s="26"/>
      <c r="GS780" s="26"/>
      <c r="GT780" s="26"/>
    </row>
    <row r="781" spans="1:202"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c r="DQ781" s="26"/>
      <c r="DR781" s="26"/>
      <c r="DS781" s="26"/>
      <c r="DT781" s="26"/>
      <c r="DU781" s="26"/>
      <c r="DV781" s="26"/>
      <c r="DW781" s="26"/>
      <c r="DX781" s="26"/>
      <c r="DY781" s="26"/>
      <c r="DZ781" s="26"/>
      <c r="EA781" s="26"/>
      <c r="EB781" s="26"/>
      <c r="EC781" s="26"/>
      <c r="ED781" s="26"/>
      <c r="EE781" s="26"/>
      <c r="EF781" s="26"/>
      <c r="EG781" s="26"/>
      <c r="EH781" s="26"/>
      <c r="EI781" s="26"/>
      <c r="EJ781" s="26"/>
      <c r="EK781" s="26"/>
      <c r="EL781" s="26"/>
      <c r="EM781" s="26"/>
      <c r="EN781" s="26"/>
      <c r="EO781" s="26"/>
      <c r="EP781" s="26"/>
      <c r="EQ781" s="26"/>
      <c r="ER781" s="26"/>
      <c r="ES781" s="26"/>
      <c r="ET781" s="26"/>
      <c r="EU781" s="26"/>
      <c r="EV781" s="26"/>
      <c r="EW781" s="26"/>
      <c r="EX781" s="26"/>
      <c r="EY781" s="26"/>
      <c r="EZ781" s="26"/>
      <c r="FA781" s="26"/>
      <c r="FB781" s="26"/>
      <c r="FC781" s="26"/>
      <c r="FD781" s="26"/>
      <c r="FE781" s="26"/>
      <c r="FF781" s="26"/>
      <c r="FG781" s="26"/>
      <c r="FH781" s="26"/>
      <c r="FI781" s="26"/>
      <c r="FJ781" s="26"/>
      <c r="FK781" s="26"/>
      <c r="FL781" s="26"/>
      <c r="FM781" s="26"/>
      <c r="FN781" s="26"/>
      <c r="FO781" s="26"/>
      <c r="FP781" s="26"/>
      <c r="FQ781" s="26"/>
      <c r="FR781" s="26"/>
      <c r="FS781" s="26"/>
      <c r="FT781" s="26"/>
      <c r="FU781" s="26"/>
      <c r="FV781" s="26"/>
      <c r="FW781" s="26"/>
      <c r="FX781" s="26"/>
      <c r="FY781" s="26"/>
      <c r="FZ781" s="26"/>
      <c r="GA781" s="26"/>
      <c r="GB781" s="26"/>
      <c r="GC781" s="26"/>
      <c r="GD781" s="26"/>
      <c r="GE781" s="26"/>
      <c r="GF781" s="26"/>
      <c r="GG781" s="26"/>
      <c r="GH781" s="26"/>
      <c r="GI781" s="26"/>
      <c r="GJ781" s="26"/>
      <c r="GK781" s="26"/>
      <c r="GL781" s="26"/>
      <c r="GM781" s="26"/>
      <c r="GN781" s="26"/>
      <c r="GO781" s="26"/>
      <c r="GP781" s="26"/>
      <c r="GQ781" s="26"/>
      <c r="GR781" s="26"/>
      <c r="GS781" s="26"/>
      <c r="GT781" s="26"/>
    </row>
    <row r="782" spans="1:202"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c r="DQ782" s="26"/>
      <c r="DR782" s="26"/>
      <c r="DS782" s="26"/>
      <c r="DT782" s="26"/>
      <c r="DU782" s="26"/>
      <c r="DV782" s="26"/>
      <c r="DW782" s="26"/>
      <c r="DX782" s="26"/>
      <c r="DY782" s="26"/>
      <c r="DZ782" s="26"/>
      <c r="EA782" s="26"/>
      <c r="EB782" s="26"/>
      <c r="EC782" s="26"/>
      <c r="ED782" s="26"/>
      <c r="EE782" s="26"/>
      <c r="EF782" s="26"/>
      <c r="EG782" s="26"/>
      <c r="EH782" s="26"/>
      <c r="EI782" s="26"/>
      <c r="EJ782" s="26"/>
      <c r="EK782" s="26"/>
      <c r="EL782" s="26"/>
      <c r="EM782" s="26"/>
      <c r="EN782" s="26"/>
      <c r="EO782" s="26"/>
      <c r="EP782" s="26"/>
      <c r="EQ782" s="26"/>
      <c r="ER782" s="26"/>
      <c r="ES782" s="26"/>
      <c r="ET782" s="26"/>
      <c r="EU782" s="26"/>
      <c r="EV782" s="26"/>
      <c r="EW782" s="26"/>
      <c r="EX782" s="26"/>
      <c r="EY782" s="26"/>
      <c r="EZ782" s="26"/>
      <c r="FA782" s="26"/>
      <c r="FB782" s="26"/>
      <c r="FC782" s="26"/>
      <c r="FD782" s="26"/>
      <c r="FE782" s="26"/>
      <c r="FF782" s="26"/>
      <c r="FG782" s="26"/>
      <c r="FH782" s="26"/>
      <c r="FI782" s="26"/>
      <c r="FJ782" s="26"/>
      <c r="FK782" s="26"/>
      <c r="FL782" s="26"/>
      <c r="FM782" s="26"/>
      <c r="FN782" s="26"/>
      <c r="FO782" s="26"/>
      <c r="FP782" s="26"/>
      <c r="FQ782" s="26"/>
      <c r="FR782" s="26"/>
      <c r="FS782" s="26"/>
      <c r="FT782" s="26"/>
      <c r="FU782" s="26"/>
      <c r="FV782" s="26"/>
      <c r="FW782" s="26"/>
      <c r="FX782" s="26"/>
      <c r="FY782" s="26"/>
      <c r="FZ782" s="26"/>
      <c r="GA782" s="26"/>
      <c r="GB782" s="26"/>
      <c r="GC782" s="26"/>
      <c r="GD782" s="26"/>
      <c r="GE782" s="26"/>
      <c r="GF782" s="26"/>
      <c r="GG782" s="26"/>
      <c r="GH782" s="26"/>
      <c r="GI782" s="26"/>
      <c r="GJ782" s="26"/>
      <c r="GK782" s="26"/>
      <c r="GL782" s="26"/>
      <c r="GM782" s="26"/>
      <c r="GN782" s="26"/>
      <c r="GO782" s="26"/>
      <c r="GP782" s="26"/>
      <c r="GQ782" s="26"/>
      <c r="GR782" s="26"/>
      <c r="GS782" s="26"/>
      <c r="GT782" s="26"/>
    </row>
    <row r="783" spans="1:202"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c r="DQ783" s="26"/>
      <c r="DR783" s="26"/>
      <c r="DS783" s="26"/>
      <c r="DT783" s="26"/>
      <c r="DU783" s="26"/>
      <c r="DV783" s="26"/>
      <c r="DW783" s="26"/>
      <c r="DX783" s="26"/>
      <c r="DY783" s="26"/>
      <c r="DZ783" s="26"/>
      <c r="EA783" s="26"/>
      <c r="EB783" s="26"/>
      <c r="EC783" s="26"/>
      <c r="ED783" s="26"/>
      <c r="EE783" s="26"/>
      <c r="EF783" s="26"/>
      <c r="EG783" s="26"/>
      <c r="EH783" s="26"/>
      <c r="EI783" s="26"/>
      <c r="EJ783" s="26"/>
      <c r="EK783" s="26"/>
      <c r="EL783" s="26"/>
      <c r="EM783" s="26"/>
      <c r="EN783" s="26"/>
      <c r="EO783" s="26"/>
      <c r="EP783" s="26"/>
      <c r="EQ783" s="26"/>
      <c r="ER783" s="26"/>
      <c r="ES783" s="26"/>
      <c r="ET783" s="26"/>
      <c r="EU783" s="26"/>
      <c r="EV783" s="26"/>
      <c r="EW783" s="26"/>
      <c r="EX783" s="26"/>
      <c r="EY783" s="26"/>
      <c r="EZ783" s="26"/>
      <c r="FA783" s="26"/>
      <c r="FB783" s="26"/>
      <c r="FC783" s="26"/>
      <c r="FD783" s="26"/>
      <c r="FE783" s="26"/>
      <c r="FF783" s="26"/>
      <c r="FG783" s="26"/>
      <c r="FH783" s="26"/>
      <c r="FI783" s="26"/>
      <c r="FJ783" s="26"/>
      <c r="FK783" s="26"/>
      <c r="FL783" s="26"/>
      <c r="FM783" s="26"/>
      <c r="FN783" s="26"/>
      <c r="FO783" s="26"/>
      <c r="FP783" s="26"/>
      <c r="FQ783" s="26"/>
      <c r="FR783" s="26"/>
      <c r="FS783" s="26"/>
      <c r="FT783" s="26"/>
      <c r="FU783" s="26"/>
      <c r="FV783" s="26"/>
      <c r="FW783" s="26"/>
      <c r="FX783" s="26"/>
      <c r="FY783" s="26"/>
      <c r="FZ783" s="26"/>
      <c r="GA783" s="26"/>
      <c r="GB783" s="26"/>
      <c r="GC783" s="26"/>
      <c r="GD783" s="26"/>
      <c r="GE783" s="26"/>
      <c r="GF783" s="26"/>
      <c r="GG783" s="26"/>
      <c r="GH783" s="26"/>
      <c r="GI783" s="26"/>
      <c r="GJ783" s="26"/>
      <c r="GK783" s="26"/>
      <c r="GL783" s="26"/>
      <c r="GM783" s="26"/>
      <c r="GN783" s="26"/>
      <c r="GO783" s="26"/>
      <c r="GP783" s="26"/>
      <c r="GQ783" s="26"/>
      <c r="GR783" s="26"/>
      <c r="GS783" s="26"/>
      <c r="GT783" s="26"/>
    </row>
    <row r="784" spans="1:202"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c r="DQ784" s="26"/>
      <c r="DR784" s="26"/>
      <c r="DS784" s="26"/>
      <c r="DT784" s="26"/>
      <c r="DU784" s="26"/>
      <c r="DV784" s="26"/>
      <c r="DW784" s="26"/>
      <c r="DX784" s="26"/>
      <c r="DY784" s="26"/>
      <c r="DZ784" s="26"/>
      <c r="EA784" s="26"/>
      <c r="EB784" s="26"/>
      <c r="EC784" s="26"/>
      <c r="ED784" s="26"/>
      <c r="EE784" s="26"/>
      <c r="EF784" s="26"/>
      <c r="EG784" s="26"/>
      <c r="EH784" s="26"/>
      <c r="EI784" s="26"/>
      <c r="EJ784" s="26"/>
      <c r="EK784" s="26"/>
      <c r="EL784" s="26"/>
      <c r="EM784" s="26"/>
      <c r="EN784" s="26"/>
      <c r="EO784" s="26"/>
      <c r="EP784" s="26"/>
      <c r="EQ784" s="26"/>
      <c r="ER784" s="26"/>
      <c r="ES784" s="26"/>
      <c r="ET784" s="26"/>
      <c r="EU784" s="26"/>
      <c r="EV784" s="26"/>
      <c r="EW784" s="26"/>
      <c r="EX784" s="26"/>
      <c r="EY784" s="26"/>
      <c r="EZ784" s="26"/>
      <c r="FA784" s="26"/>
      <c r="FB784" s="26"/>
      <c r="FC784" s="26"/>
      <c r="FD784" s="26"/>
      <c r="FE784" s="26"/>
      <c r="FF784" s="26"/>
      <c r="FG784" s="26"/>
      <c r="FH784" s="26"/>
      <c r="FI784" s="26"/>
      <c r="FJ784" s="26"/>
      <c r="FK784" s="26"/>
      <c r="FL784" s="26"/>
      <c r="FM784" s="26"/>
      <c r="FN784" s="26"/>
      <c r="FO784" s="26"/>
      <c r="FP784" s="26"/>
      <c r="FQ784" s="26"/>
      <c r="FR784" s="26"/>
      <c r="FS784" s="26"/>
      <c r="FT784" s="26"/>
      <c r="FU784" s="26"/>
      <c r="FV784" s="26"/>
      <c r="FW784" s="26"/>
      <c r="FX784" s="26"/>
      <c r="FY784" s="26"/>
      <c r="FZ784" s="26"/>
      <c r="GA784" s="26"/>
      <c r="GB784" s="26"/>
      <c r="GC784" s="26"/>
      <c r="GD784" s="26"/>
      <c r="GE784" s="26"/>
      <c r="GF784" s="26"/>
      <c r="GG784" s="26"/>
      <c r="GH784" s="26"/>
      <c r="GI784" s="26"/>
      <c r="GJ784" s="26"/>
      <c r="GK784" s="26"/>
      <c r="GL784" s="26"/>
      <c r="GM784" s="26"/>
      <c r="GN784" s="26"/>
      <c r="GO784" s="26"/>
      <c r="GP784" s="26"/>
      <c r="GQ784" s="26"/>
      <c r="GR784" s="26"/>
      <c r="GS784" s="26"/>
      <c r="GT784" s="26"/>
    </row>
    <row r="785" spans="1:202"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c r="DQ785" s="26"/>
      <c r="DR785" s="26"/>
      <c r="DS785" s="26"/>
      <c r="DT785" s="26"/>
      <c r="DU785" s="26"/>
      <c r="DV785" s="26"/>
      <c r="DW785" s="26"/>
      <c r="DX785" s="26"/>
      <c r="DY785" s="26"/>
      <c r="DZ785" s="26"/>
      <c r="EA785" s="26"/>
      <c r="EB785" s="26"/>
      <c r="EC785" s="26"/>
      <c r="ED785" s="26"/>
      <c r="EE785" s="26"/>
      <c r="EF785" s="26"/>
      <c r="EG785" s="26"/>
      <c r="EH785" s="26"/>
      <c r="EI785" s="26"/>
      <c r="EJ785" s="26"/>
      <c r="EK785" s="26"/>
      <c r="EL785" s="26"/>
      <c r="EM785" s="26"/>
      <c r="EN785" s="26"/>
      <c r="EO785" s="26"/>
      <c r="EP785" s="26"/>
      <c r="EQ785" s="26"/>
      <c r="ER785" s="26"/>
      <c r="ES785" s="26"/>
      <c r="ET785" s="26"/>
      <c r="EU785" s="26"/>
      <c r="EV785" s="26"/>
      <c r="EW785" s="26"/>
      <c r="EX785" s="26"/>
      <c r="EY785" s="26"/>
      <c r="EZ785" s="26"/>
      <c r="FA785" s="26"/>
      <c r="FB785" s="26"/>
      <c r="FC785" s="26"/>
      <c r="FD785" s="26"/>
      <c r="FE785" s="26"/>
      <c r="FF785" s="26"/>
      <c r="FG785" s="26"/>
      <c r="FH785" s="26"/>
      <c r="FI785" s="26"/>
      <c r="FJ785" s="26"/>
      <c r="FK785" s="26"/>
      <c r="FL785" s="26"/>
      <c r="FM785" s="26"/>
      <c r="FN785" s="26"/>
      <c r="FO785" s="26"/>
      <c r="FP785" s="26"/>
      <c r="FQ785" s="26"/>
      <c r="FR785" s="26"/>
      <c r="FS785" s="26"/>
      <c r="FT785" s="26"/>
      <c r="FU785" s="26"/>
      <c r="FV785" s="26"/>
      <c r="FW785" s="26"/>
      <c r="FX785" s="26"/>
      <c r="FY785" s="26"/>
      <c r="FZ785" s="26"/>
      <c r="GA785" s="26"/>
      <c r="GB785" s="26"/>
      <c r="GC785" s="26"/>
      <c r="GD785" s="26"/>
      <c r="GE785" s="26"/>
      <c r="GF785" s="26"/>
      <c r="GG785" s="26"/>
      <c r="GH785" s="26"/>
      <c r="GI785" s="26"/>
      <c r="GJ785" s="26"/>
      <c r="GK785" s="26"/>
      <c r="GL785" s="26"/>
      <c r="GM785" s="26"/>
      <c r="GN785" s="26"/>
      <c r="GO785" s="26"/>
      <c r="GP785" s="26"/>
      <c r="GQ785" s="26"/>
      <c r="GR785" s="26"/>
      <c r="GS785" s="26"/>
      <c r="GT785" s="26"/>
    </row>
    <row r="786" spans="1:202"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c r="DQ786" s="26"/>
      <c r="DR786" s="26"/>
      <c r="DS786" s="26"/>
      <c r="DT786" s="26"/>
      <c r="DU786" s="26"/>
      <c r="DV786" s="26"/>
      <c r="DW786" s="26"/>
      <c r="DX786" s="26"/>
      <c r="DY786" s="26"/>
      <c r="DZ786" s="26"/>
      <c r="EA786" s="26"/>
      <c r="EB786" s="26"/>
      <c r="EC786" s="26"/>
      <c r="ED786" s="26"/>
      <c r="EE786" s="26"/>
      <c r="EF786" s="26"/>
      <c r="EG786" s="26"/>
      <c r="EH786" s="26"/>
      <c r="EI786" s="26"/>
      <c r="EJ786" s="26"/>
      <c r="EK786" s="26"/>
      <c r="EL786" s="26"/>
      <c r="EM786" s="26"/>
      <c r="EN786" s="26"/>
      <c r="EO786" s="26"/>
      <c r="EP786" s="26"/>
      <c r="EQ786" s="26"/>
      <c r="ER786" s="26"/>
      <c r="ES786" s="26"/>
      <c r="ET786" s="26"/>
      <c r="EU786" s="26"/>
      <c r="EV786" s="26"/>
      <c r="EW786" s="26"/>
      <c r="EX786" s="26"/>
      <c r="EY786" s="26"/>
      <c r="EZ786" s="26"/>
      <c r="FA786" s="26"/>
      <c r="FB786" s="26"/>
      <c r="FC786" s="26"/>
      <c r="FD786" s="26"/>
      <c r="FE786" s="26"/>
      <c r="FF786" s="26"/>
      <c r="FG786" s="26"/>
      <c r="FH786" s="26"/>
      <c r="FI786" s="26"/>
      <c r="FJ786" s="26"/>
      <c r="FK786" s="26"/>
      <c r="FL786" s="26"/>
      <c r="FM786" s="26"/>
      <c r="FN786" s="26"/>
      <c r="FO786" s="26"/>
      <c r="FP786" s="26"/>
      <c r="FQ786" s="26"/>
      <c r="FR786" s="26"/>
      <c r="FS786" s="26"/>
      <c r="FT786" s="26"/>
      <c r="FU786" s="26"/>
      <c r="FV786" s="26"/>
      <c r="FW786" s="26"/>
      <c r="FX786" s="26"/>
      <c r="FY786" s="26"/>
      <c r="FZ786" s="26"/>
      <c r="GA786" s="26"/>
      <c r="GB786" s="26"/>
      <c r="GC786" s="26"/>
      <c r="GD786" s="26"/>
      <c r="GE786" s="26"/>
      <c r="GF786" s="26"/>
      <c r="GG786" s="26"/>
      <c r="GH786" s="26"/>
      <c r="GI786" s="26"/>
      <c r="GJ786" s="26"/>
      <c r="GK786" s="26"/>
      <c r="GL786" s="26"/>
      <c r="GM786" s="26"/>
      <c r="GN786" s="26"/>
      <c r="GO786" s="26"/>
      <c r="GP786" s="26"/>
      <c r="GQ786" s="26"/>
      <c r="GR786" s="26"/>
      <c r="GS786" s="26"/>
      <c r="GT786" s="26"/>
    </row>
    <row r="787" spans="1:202"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c r="DQ787" s="26"/>
      <c r="DR787" s="26"/>
      <c r="DS787" s="26"/>
      <c r="DT787" s="26"/>
      <c r="DU787" s="26"/>
      <c r="DV787" s="26"/>
      <c r="DW787" s="26"/>
      <c r="DX787" s="26"/>
      <c r="DY787" s="26"/>
      <c r="DZ787" s="26"/>
      <c r="EA787" s="26"/>
      <c r="EB787" s="26"/>
      <c r="EC787" s="26"/>
      <c r="ED787" s="26"/>
      <c r="EE787" s="26"/>
      <c r="EF787" s="26"/>
      <c r="EG787" s="26"/>
      <c r="EH787" s="26"/>
      <c r="EI787" s="26"/>
      <c r="EJ787" s="26"/>
      <c r="EK787" s="26"/>
      <c r="EL787" s="26"/>
      <c r="EM787" s="26"/>
      <c r="EN787" s="26"/>
      <c r="EO787" s="26"/>
      <c r="EP787" s="26"/>
      <c r="EQ787" s="26"/>
      <c r="ER787" s="26"/>
      <c r="ES787" s="26"/>
      <c r="ET787" s="26"/>
      <c r="EU787" s="26"/>
      <c r="EV787" s="26"/>
      <c r="EW787" s="26"/>
      <c r="EX787" s="26"/>
      <c r="EY787" s="26"/>
      <c r="EZ787" s="26"/>
      <c r="FA787" s="26"/>
      <c r="FB787" s="26"/>
      <c r="FC787" s="26"/>
      <c r="FD787" s="26"/>
      <c r="FE787" s="26"/>
      <c r="FF787" s="26"/>
      <c r="FG787" s="26"/>
      <c r="FH787" s="26"/>
      <c r="FI787" s="26"/>
      <c r="FJ787" s="26"/>
      <c r="FK787" s="26"/>
      <c r="FL787" s="26"/>
      <c r="FM787" s="26"/>
      <c r="FN787" s="26"/>
      <c r="FO787" s="26"/>
      <c r="FP787" s="26"/>
      <c r="FQ787" s="26"/>
      <c r="FR787" s="26"/>
      <c r="FS787" s="26"/>
      <c r="FT787" s="26"/>
      <c r="FU787" s="26"/>
      <c r="FV787" s="26"/>
      <c r="FW787" s="26"/>
      <c r="FX787" s="26"/>
      <c r="FY787" s="26"/>
      <c r="FZ787" s="26"/>
      <c r="GA787" s="26"/>
      <c r="GB787" s="26"/>
      <c r="GC787" s="26"/>
      <c r="GD787" s="26"/>
      <c r="GE787" s="26"/>
      <c r="GF787" s="26"/>
      <c r="GG787" s="26"/>
      <c r="GH787" s="26"/>
      <c r="GI787" s="26"/>
      <c r="GJ787" s="26"/>
      <c r="GK787" s="26"/>
      <c r="GL787" s="26"/>
      <c r="GM787" s="26"/>
      <c r="GN787" s="26"/>
      <c r="GO787" s="26"/>
      <c r="GP787" s="26"/>
      <c r="GQ787" s="26"/>
      <c r="GR787" s="26"/>
      <c r="GS787" s="26"/>
      <c r="GT787" s="26"/>
    </row>
    <row r="788" spans="1:202"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c r="DQ788" s="26"/>
      <c r="DR788" s="26"/>
      <c r="DS788" s="26"/>
      <c r="DT788" s="26"/>
      <c r="DU788" s="26"/>
      <c r="DV788" s="26"/>
      <c r="DW788" s="26"/>
      <c r="DX788" s="26"/>
      <c r="DY788" s="26"/>
      <c r="DZ788" s="26"/>
      <c r="EA788" s="26"/>
      <c r="EB788" s="26"/>
      <c r="EC788" s="26"/>
      <c r="ED788" s="26"/>
      <c r="EE788" s="26"/>
      <c r="EF788" s="26"/>
      <c r="EG788" s="26"/>
      <c r="EH788" s="26"/>
      <c r="EI788" s="26"/>
      <c r="EJ788" s="26"/>
      <c r="EK788" s="26"/>
      <c r="EL788" s="26"/>
      <c r="EM788" s="26"/>
      <c r="EN788" s="26"/>
      <c r="EO788" s="26"/>
      <c r="EP788" s="26"/>
      <c r="EQ788" s="26"/>
      <c r="ER788" s="26"/>
      <c r="ES788" s="26"/>
      <c r="ET788" s="26"/>
      <c r="EU788" s="26"/>
      <c r="EV788" s="26"/>
      <c r="EW788" s="26"/>
      <c r="EX788" s="26"/>
      <c r="EY788" s="26"/>
      <c r="EZ788" s="26"/>
      <c r="FA788" s="26"/>
      <c r="FB788" s="26"/>
      <c r="FC788" s="26"/>
      <c r="FD788" s="26"/>
      <c r="FE788" s="26"/>
      <c r="FF788" s="26"/>
      <c r="FG788" s="26"/>
      <c r="FH788" s="26"/>
      <c r="FI788" s="26"/>
      <c r="FJ788" s="26"/>
      <c r="FK788" s="26"/>
      <c r="FL788" s="26"/>
      <c r="FM788" s="26"/>
      <c r="FN788" s="26"/>
      <c r="FO788" s="26"/>
      <c r="FP788" s="26"/>
      <c r="FQ788" s="26"/>
      <c r="FR788" s="26"/>
      <c r="FS788" s="26"/>
      <c r="FT788" s="26"/>
      <c r="FU788" s="26"/>
      <c r="FV788" s="26"/>
      <c r="FW788" s="26"/>
      <c r="FX788" s="26"/>
      <c r="FY788" s="26"/>
      <c r="FZ788" s="26"/>
      <c r="GA788" s="26"/>
      <c r="GB788" s="26"/>
      <c r="GC788" s="26"/>
      <c r="GD788" s="26"/>
      <c r="GE788" s="26"/>
      <c r="GF788" s="26"/>
      <c r="GG788" s="26"/>
      <c r="GH788" s="26"/>
      <c r="GI788" s="26"/>
      <c r="GJ788" s="26"/>
      <c r="GK788" s="26"/>
      <c r="GL788" s="26"/>
      <c r="GM788" s="26"/>
      <c r="GN788" s="26"/>
      <c r="GO788" s="26"/>
      <c r="GP788" s="26"/>
      <c r="GQ788" s="26"/>
      <c r="GR788" s="26"/>
      <c r="GS788" s="26"/>
      <c r="GT788" s="26"/>
    </row>
    <row r="789" spans="1:202"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c r="DQ789" s="26"/>
      <c r="DR789" s="26"/>
      <c r="DS789" s="26"/>
      <c r="DT789" s="26"/>
      <c r="DU789" s="26"/>
      <c r="DV789" s="26"/>
      <c r="DW789" s="26"/>
      <c r="DX789" s="26"/>
      <c r="DY789" s="26"/>
      <c r="DZ789" s="26"/>
      <c r="EA789" s="26"/>
      <c r="EB789" s="26"/>
      <c r="EC789" s="26"/>
      <c r="ED789" s="26"/>
      <c r="EE789" s="26"/>
      <c r="EF789" s="26"/>
      <c r="EG789" s="26"/>
      <c r="EH789" s="26"/>
      <c r="EI789" s="26"/>
      <c r="EJ789" s="26"/>
      <c r="EK789" s="26"/>
      <c r="EL789" s="26"/>
      <c r="EM789" s="26"/>
      <c r="EN789" s="26"/>
      <c r="EO789" s="26"/>
      <c r="EP789" s="26"/>
      <c r="EQ789" s="26"/>
      <c r="ER789" s="26"/>
      <c r="ES789" s="26"/>
      <c r="ET789" s="26"/>
      <c r="EU789" s="26"/>
      <c r="EV789" s="26"/>
      <c r="EW789" s="26"/>
      <c r="EX789" s="26"/>
      <c r="EY789" s="26"/>
      <c r="EZ789" s="26"/>
      <c r="FA789" s="26"/>
      <c r="FB789" s="26"/>
      <c r="FC789" s="26"/>
      <c r="FD789" s="26"/>
      <c r="FE789" s="26"/>
      <c r="FF789" s="26"/>
      <c r="FG789" s="26"/>
      <c r="FH789" s="26"/>
      <c r="FI789" s="26"/>
      <c r="FJ789" s="26"/>
      <c r="FK789" s="26"/>
      <c r="FL789" s="26"/>
      <c r="FM789" s="26"/>
      <c r="FN789" s="26"/>
      <c r="FO789" s="26"/>
      <c r="FP789" s="26"/>
      <c r="FQ789" s="26"/>
      <c r="FR789" s="26"/>
      <c r="FS789" s="26"/>
      <c r="FT789" s="26"/>
      <c r="FU789" s="26"/>
      <c r="FV789" s="26"/>
      <c r="FW789" s="26"/>
      <c r="FX789" s="26"/>
      <c r="FY789" s="26"/>
      <c r="FZ789" s="26"/>
      <c r="GA789" s="26"/>
      <c r="GB789" s="26"/>
      <c r="GC789" s="26"/>
      <c r="GD789" s="26"/>
      <c r="GE789" s="26"/>
      <c r="GF789" s="26"/>
      <c r="GG789" s="26"/>
      <c r="GH789" s="26"/>
      <c r="GI789" s="26"/>
      <c r="GJ789" s="26"/>
      <c r="GK789" s="26"/>
      <c r="GL789" s="26"/>
      <c r="GM789" s="26"/>
      <c r="GN789" s="26"/>
      <c r="GO789" s="26"/>
      <c r="GP789" s="26"/>
      <c r="GQ789" s="26"/>
      <c r="GR789" s="26"/>
      <c r="GS789" s="26"/>
      <c r="GT789" s="26"/>
    </row>
    <row r="790" spans="1:202"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c r="DQ790" s="26"/>
      <c r="DR790" s="26"/>
      <c r="DS790" s="26"/>
      <c r="DT790" s="26"/>
      <c r="DU790" s="26"/>
      <c r="DV790" s="26"/>
      <c r="DW790" s="26"/>
      <c r="DX790" s="26"/>
      <c r="DY790" s="26"/>
      <c r="DZ790" s="26"/>
      <c r="EA790" s="26"/>
      <c r="EB790" s="26"/>
      <c r="EC790" s="26"/>
      <c r="ED790" s="26"/>
      <c r="EE790" s="26"/>
      <c r="EF790" s="26"/>
      <c r="EG790" s="26"/>
      <c r="EH790" s="26"/>
      <c r="EI790" s="26"/>
      <c r="EJ790" s="26"/>
      <c r="EK790" s="26"/>
      <c r="EL790" s="26"/>
      <c r="EM790" s="26"/>
      <c r="EN790" s="26"/>
      <c r="EO790" s="26"/>
      <c r="EP790" s="26"/>
      <c r="EQ790" s="26"/>
      <c r="ER790" s="26"/>
      <c r="ES790" s="26"/>
      <c r="ET790" s="26"/>
      <c r="EU790" s="26"/>
      <c r="EV790" s="26"/>
      <c r="EW790" s="26"/>
      <c r="EX790" s="26"/>
      <c r="EY790" s="26"/>
      <c r="EZ790" s="26"/>
      <c r="FA790" s="26"/>
      <c r="FB790" s="26"/>
      <c r="FC790" s="26"/>
      <c r="FD790" s="26"/>
      <c r="FE790" s="26"/>
      <c r="FF790" s="26"/>
      <c r="FG790" s="26"/>
      <c r="FH790" s="26"/>
      <c r="FI790" s="26"/>
      <c r="FJ790" s="26"/>
      <c r="FK790" s="26"/>
      <c r="FL790" s="26"/>
      <c r="FM790" s="26"/>
      <c r="FN790" s="26"/>
      <c r="FO790" s="26"/>
      <c r="FP790" s="26"/>
      <c r="FQ790" s="26"/>
      <c r="FR790" s="26"/>
      <c r="FS790" s="26"/>
      <c r="FT790" s="26"/>
      <c r="FU790" s="26"/>
      <c r="FV790" s="26"/>
      <c r="FW790" s="26"/>
      <c r="FX790" s="26"/>
      <c r="FY790" s="26"/>
      <c r="FZ790" s="26"/>
      <c r="GA790" s="26"/>
      <c r="GB790" s="26"/>
      <c r="GC790" s="26"/>
      <c r="GD790" s="26"/>
      <c r="GE790" s="26"/>
      <c r="GF790" s="26"/>
      <c r="GG790" s="26"/>
      <c r="GH790" s="26"/>
      <c r="GI790" s="26"/>
      <c r="GJ790" s="26"/>
      <c r="GK790" s="26"/>
      <c r="GL790" s="26"/>
      <c r="GM790" s="26"/>
      <c r="GN790" s="26"/>
      <c r="GO790" s="26"/>
      <c r="GP790" s="26"/>
      <c r="GQ790" s="26"/>
      <c r="GR790" s="26"/>
      <c r="GS790" s="26"/>
      <c r="GT790" s="26"/>
    </row>
    <row r="791" spans="1:202"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c r="DQ791" s="26"/>
      <c r="DR791" s="26"/>
      <c r="DS791" s="26"/>
      <c r="DT791" s="26"/>
      <c r="DU791" s="26"/>
      <c r="DV791" s="26"/>
      <c r="DW791" s="26"/>
      <c r="DX791" s="26"/>
      <c r="DY791" s="26"/>
      <c r="DZ791" s="26"/>
      <c r="EA791" s="26"/>
      <c r="EB791" s="26"/>
      <c r="EC791" s="26"/>
      <c r="ED791" s="26"/>
      <c r="EE791" s="26"/>
      <c r="EF791" s="26"/>
      <c r="EG791" s="26"/>
      <c r="EH791" s="26"/>
      <c r="EI791" s="26"/>
      <c r="EJ791" s="26"/>
      <c r="EK791" s="26"/>
      <c r="EL791" s="26"/>
      <c r="EM791" s="26"/>
      <c r="EN791" s="26"/>
      <c r="EO791" s="26"/>
      <c r="EP791" s="26"/>
      <c r="EQ791" s="26"/>
      <c r="ER791" s="26"/>
      <c r="ES791" s="26"/>
      <c r="ET791" s="26"/>
      <c r="EU791" s="26"/>
      <c r="EV791" s="26"/>
      <c r="EW791" s="26"/>
      <c r="EX791" s="26"/>
      <c r="EY791" s="26"/>
      <c r="EZ791" s="26"/>
      <c r="FA791" s="26"/>
      <c r="FB791" s="26"/>
      <c r="FC791" s="26"/>
      <c r="FD791" s="26"/>
      <c r="FE791" s="26"/>
      <c r="FF791" s="26"/>
      <c r="FG791" s="26"/>
      <c r="FH791" s="26"/>
      <c r="FI791" s="26"/>
      <c r="FJ791" s="26"/>
      <c r="FK791" s="26"/>
      <c r="FL791" s="26"/>
      <c r="FM791" s="26"/>
      <c r="FN791" s="26"/>
      <c r="FO791" s="26"/>
      <c r="FP791" s="26"/>
      <c r="FQ791" s="26"/>
      <c r="FR791" s="26"/>
      <c r="FS791" s="26"/>
      <c r="FT791" s="26"/>
      <c r="FU791" s="26"/>
      <c r="FV791" s="26"/>
      <c r="FW791" s="26"/>
      <c r="FX791" s="26"/>
      <c r="FY791" s="26"/>
      <c r="FZ791" s="26"/>
      <c r="GA791" s="26"/>
      <c r="GB791" s="26"/>
      <c r="GC791" s="26"/>
      <c r="GD791" s="26"/>
      <c r="GE791" s="26"/>
      <c r="GF791" s="26"/>
      <c r="GG791" s="26"/>
      <c r="GH791" s="26"/>
      <c r="GI791" s="26"/>
      <c r="GJ791" s="26"/>
      <c r="GK791" s="26"/>
      <c r="GL791" s="26"/>
      <c r="GM791" s="26"/>
      <c r="GN791" s="26"/>
      <c r="GO791" s="26"/>
      <c r="GP791" s="26"/>
      <c r="GQ791" s="26"/>
      <c r="GR791" s="26"/>
      <c r="GS791" s="26"/>
      <c r="GT791" s="26"/>
    </row>
    <row r="792" spans="1:202"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c r="DQ792" s="26"/>
      <c r="DR792" s="26"/>
      <c r="DS792" s="26"/>
      <c r="DT792" s="26"/>
      <c r="DU792" s="26"/>
      <c r="DV792" s="26"/>
      <c r="DW792" s="26"/>
      <c r="DX792" s="26"/>
      <c r="DY792" s="26"/>
      <c r="DZ792" s="26"/>
      <c r="EA792" s="26"/>
      <c r="EB792" s="26"/>
      <c r="EC792" s="26"/>
      <c r="ED792" s="26"/>
      <c r="EE792" s="26"/>
      <c r="EF792" s="26"/>
      <c r="EG792" s="26"/>
      <c r="EH792" s="26"/>
      <c r="EI792" s="26"/>
      <c r="EJ792" s="26"/>
      <c r="EK792" s="26"/>
      <c r="EL792" s="26"/>
      <c r="EM792" s="26"/>
      <c r="EN792" s="26"/>
      <c r="EO792" s="26"/>
      <c r="EP792" s="26"/>
      <c r="EQ792" s="26"/>
      <c r="ER792" s="26"/>
      <c r="ES792" s="26"/>
      <c r="ET792" s="26"/>
      <c r="EU792" s="26"/>
      <c r="EV792" s="26"/>
      <c r="EW792" s="26"/>
      <c r="EX792" s="26"/>
      <c r="EY792" s="26"/>
      <c r="EZ792" s="26"/>
      <c r="FA792" s="26"/>
      <c r="FB792" s="26"/>
      <c r="FC792" s="26"/>
      <c r="FD792" s="26"/>
      <c r="FE792" s="26"/>
      <c r="FF792" s="26"/>
      <c r="FG792" s="26"/>
      <c r="FH792" s="26"/>
      <c r="FI792" s="26"/>
      <c r="FJ792" s="26"/>
      <c r="FK792" s="26"/>
      <c r="FL792" s="26"/>
      <c r="FM792" s="26"/>
      <c r="FN792" s="26"/>
      <c r="FO792" s="26"/>
      <c r="FP792" s="26"/>
      <c r="FQ792" s="26"/>
      <c r="FR792" s="26"/>
      <c r="FS792" s="26"/>
      <c r="FT792" s="26"/>
      <c r="FU792" s="26"/>
      <c r="FV792" s="26"/>
      <c r="FW792" s="26"/>
      <c r="FX792" s="26"/>
      <c r="FY792" s="26"/>
      <c r="FZ792" s="26"/>
      <c r="GA792" s="26"/>
      <c r="GB792" s="26"/>
      <c r="GC792" s="26"/>
      <c r="GD792" s="26"/>
      <c r="GE792" s="26"/>
      <c r="GF792" s="26"/>
      <c r="GG792" s="26"/>
      <c r="GH792" s="26"/>
      <c r="GI792" s="26"/>
      <c r="GJ792" s="26"/>
      <c r="GK792" s="26"/>
      <c r="GL792" s="26"/>
      <c r="GM792" s="26"/>
      <c r="GN792" s="26"/>
      <c r="GO792" s="26"/>
      <c r="GP792" s="26"/>
      <c r="GQ792" s="26"/>
      <c r="GR792" s="26"/>
      <c r="GS792" s="26"/>
      <c r="GT792" s="26"/>
    </row>
    <row r="793" spans="1:202"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c r="DQ793" s="26"/>
      <c r="DR793" s="26"/>
      <c r="DS793" s="26"/>
      <c r="DT793" s="26"/>
      <c r="DU793" s="26"/>
      <c r="DV793" s="26"/>
      <c r="DW793" s="26"/>
      <c r="DX793" s="26"/>
      <c r="DY793" s="26"/>
      <c r="DZ793" s="26"/>
      <c r="EA793" s="26"/>
      <c r="EB793" s="26"/>
      <c r="EC793" s="26"/>
      <c r="ED793" s="26"/>
      <c r="EE793" s="26"/>
      <c r="EF793" s="26"/>
      <c r="EG793" s="26"/>
      <c r="EH793" s="26"/>
      <c r="EI793" s="26"/>
      <c r="EJ793" s="26"/>
      <c r="EK793" s="26"/>
      <c r="EL793" s="26"/>
      <c r="EM793" s="26"/>
      <c r="EN793" s="26"/>
      <c r="EO793" s="26"/>
      <c r="EP793" s="26"/>
      <c r="EQ793" s="26"/>
      <c r="ER793" s="26"/>
      <c r="ES793" s="26"/>
      <c r="ET793" s="26"/>
      <c r="EU793" s="26"/>
      <c r="EV793" s="26"/>
      <c r="EW793" s="26"/>
      <c r="EX793" s="26"/>
      <c r="EY793" s="26"/>
      <c r="EZ793" s="26"/>
      <c r="FA793" s="26"/>
      <c r="FB793" s="26"/>
      <c r="FC793" s="26"/>
      <c r="FD793" s="26"/>
      <c r="FE793" s="26"/>
      <c r="FF793" s="26"/>
      <c r="FG793" s="26"/>
      <c r="FH793" s="26"/>
      <c r="FI793" s="26"/>
      <c r="FJ793" s="26"/>
      <c r="FK793" s="26"/>
      <c r="FL793" s="26"/>
      <c r="FM793" s="26"/>
      <c r="FN793" s="26"/>
      <c r="FO793" s="26"/>
      <c r="FP793" s="26"/>
      <c r="FQ793" s="26"/>
      <c r="FR793" s="26"/>
      <c r="FS793" s="26"/>
      <c r="FT793" s="26"/>
      <c r="FU793" s="26"/>
      <c r="FV793" s="26"/>
      <c r="FW793" s="26"/>
      <c r="FX793" s="26"/>
      <c r="FY793" s="26"/>
      <c r="FZ793" s="26"/>
      <c r="GA793" s="26"/>
      <c r="GB793" s="26"/>
      <c r="GC793" s="26"/>
      <c r="GD793" s="26"/>
      <c r="GE793" s="26"/>
      <c r="GF793" s="26"/>
      <c r="GG793" s="26"/>
      <c r="GH793" s="26"/>
      <c r="GI793" s="26"/>
      <c r="GJ793" s="26"/>
      <c r="GK793" s="26"/>
      <c r="GL793" s="26"/>
      <c r="GM793" s="26"/>
      <c r="GN793" s="26"/>
      <c r="GO793" s="26"/>
      <c r="GP793" s="26"/>
      <c r="GQ793" s="26"/>
      <c r="GR793" s="26"/>
      <c r="GS793" s="26"/>
      <c r="GT793" s="26"/>
    </row>
    <row r="794" spans="1:202"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c r="DQ794" s="26"/>
      <c r="DR794" s="26"/>
      <c r="DS794" s="26"/>
      <c r="DT794" s="26"/>
      <c r="DU794" s="26"/>
      <c r="DV794" s="26"/>
      <c r="DW794" s="26"/>
      <c r="DX794" s="26"/>
      <c r="DY794" s="26"/>
      <c r="DZ794" s="26"/>
      <c r="EA794" s="26"/>
      <c r="EB794" s="26"/>
      <c r="EC794" s="26"/>
      <c r="ED794" s="26"/>
      <c r="EE794" s="26"/>
      <c r="EF794" s="26"/>
      <c r="EG794" s="26"/>
      <c r="EH794" s="26"/>
      <c r="EI794" s="26"/>
      <c r="EJ794" s="26"/>
      <c r="EK794" s="26"/>
      <c r="EL794" s="26"/>
      <c r="EM794" s="26"/>
      <c r="EN794" s="26"/>
      <c r="EO794" s="26"/>
      <c r="EP794" s="26"/>
      <c r="EQ794" s="26"/>
      <c r="ER794" s="26"/>
      <c r="ES794" s="26"/>
      <c r="ET794" s="26"/>
      <c r="EU794" s="26"/>
      <c r="EV794" s="26"/>
      <c r="EW794" s="26"/>
      <c r="EX794" s="26"/>
      <c r="EY794" s="26"/>
      <c r="EZ794" s="26"/>
      <c r="FA794" s="26"/>
      <c r="FB794" s="26"/>
      <c r="FC794" s="26"/>
      <c r="FD794" s="26"/>
      <c r="FE794" s="26"/>
      <c r="FF794" s="26"/>
      <c r="FG794" s="26"/>
      <c r="FH794" s="26"/>
      <c r="FI794" s="26"/>
      <c r="FJ794" s="26"/>
      <c r="FK794" s="26"/>
      <c r="FL794" s="26"/>
      <c r="FM794" s="26"/>
      <c r="FN794" s="26"/>
      <c r="FO794" s="26"/>
      <c r="FP794" s="26"/>
      <c r="FQ794" s="26"/>
      <c r="FR794" s="26"/>
      <c r="FS794" s="26"/>
      <c r="FT794" s="26"/>
      <c r="FU794" s="26"/>
      <c r="FV794" s="26"/>
      <c r="FW794" s="26"/>
      <c r="FX794" s="26"/>
      <c r="FY794" s="26"/>
      <c r="FZ794" s="26"/>
      <c r="GA794" s="26"/>
      <c r="GB794" s="26"/>
      <c r="GC794" s="26"/>
      <c r="GD794" s="26"/>
      <c r="GE794" s="26"/>
      <c r="GF794" s="26"/>
      <c r="GG794" s="26"/>
      <c r="GH794" s="26"/>
      <c r="GI794" s="26"/>
      <c r="GJ794" s="26"/>
      <c r="GK794" s="26"/>
      <c r="GL794" s="26"/>
      <c r="GM794" s="26"/>
      <c r="GN794" s="26"/>
      <c r="GO794" s="26"/>
      <c r="GP794" s="26"/>
      <c r="GQ794" s="26"/>
      <c r="GR794" s="26"/>
      <c r="GS794" s="26"/>
      <c r="GT794" s="26"/>
    </row>
    <row r="795" spans="1:202"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c r="DQ795" s="26"/>
      <c r="DR795" s="26"/>
      <c r="DS795" s="26"/>
      <c r="DT795" s="26"/>
      <c r="DU795" s="26"/>
      <c r="DV795" s="26"/>
      <c r="DW795" s="26"/>
      <c r="DX795" s="26"/>
      <c r="DY795" s="26"/>
      <c r="DZ795" s="26"/>
      <c r="EA795" s="26"/>
      <c r="EB795" s="26"/>
      <c r="EC795" s="26"/>
      <c r="ED795" s="26"/>
      <c r="EE795" s="26"/>
      <c r="EF795" s="26"/>
      <c r="EG795" s="26"/>
      <c r="EH795" s="26"/>
      <c r="EI795" s="26"/>
      <c r="EJ795" s="26"/>
      <c r="EK795" s="26"/>
      <c r="EL795" s="26"/>
      <c r="EM795" s="26"/>
      <c r="EN795" s="26"/>
      <c r="EO795" s="26"/>
      <c r="EP795" s="26"/>
      <c r="EQ795" s="26"/>
      <c r="ER795" s="26"/>
      <c r="ES795" s="26"/>
      <c r="ET795" s="26"/>
      <c r="EU795" s="26"/>
      <c r="EV795" s="26"/>
      <c r="EW795" s="26"/>
      <c r="EX795" s="26"/>
      <c r="EY795" s="26"/>
      <c r="EZ795" s="26"/>
      <c r="FA795" s="26"/>
      <c r="FB795" s="26"/>
      <c r="FC795" s="26"/>
      <c r="FD795" s="26"/>
      <c r="FE795" s="26"/>
      <c r="FF795" s="26"/>
      <c r="FG795" s="26"/>
      <c r="FH795" s="26"/>
      <c r="FI795" s="26"/>
      <c r="FJ795" s="26"/>
      <c r="FK795" s="26"/>
      <c r="FL795" s="26"/>
      <c r="FM795" s="26"/>
      <c r="FN795" s="26"/>
      <c r="FO795" s="26"/>
      <c r="FP795" s="26"/>
      <c r="FQ795" s="26"/>
      <c r="FR795" s="26"/>
      <c r="FS795" s="26"/>
      <c r="FT795" s="26"/>
      <c r="FU795" s="26"/>
      <c r="FV795" s="26"/>
      <c r="FW795" s="26"/>
      <c r="FX795" s="26"/>
      <c r="FY795" s="26"/>
      <c r="FZ795" s="26"/>
      <c r="GA795" s="26"/>
      <c r="GB795" s="26"/>
      <c r="GC795" s="26"/>
      <c r="GD795" s="26"/>
      <c r="GE795" s="26"/>
      <c r="GF795" s="26"/>
      <c r="GG795" s="26"/>
      <c r="GH795" s="26"/>
      <c r="GI795" s="26"/>
      <c r="GJ795" s="26"/>
      <c r="GK795" s="26"/>
      <c r="GL795" s="26"/>
      <c r="GM795" s="26"/>
      <c r="GN795" s="26"/>
      <c r="GO795" s="26"/>
      <c r="GP795" s="26"/>
      <c r="GQ795" s="26"/>
      <c r="GR795" s="26"/>
      <c r="GS795" s="26"/>
      <c r="GT795" s="26"/>
    </row>
    <row r="796" spans="1:202"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c r="DQ796" s="26"/>
      <c r="DR796" s="26"/>
      <c r="DS796" s="26"/>
      <c r="DT796" s="26"/>
      <c r="DU796" s="26"/>
      <c r="DV796" s="26"/>
      <c r="DW796" s="26"/>
      <c r="DX796" s="26"/>
      <c r="DY796" s="26"/>
      <c r="DZ796" s="26"/>
      <c r="EA796" s="26"/>
      <c r="EB796" s="26"/>
      <c r="EC796" s="26"/>
      <c r="ED796" s="26"/>
      <c r="EE796" s="26"/>
      <c r="EF796" s="26"/>
      <c r="EG796" s="26"/>
      <c r="EH796" s="26"/>
      <c r="EI796" s="26"/>
      <c r="EJ796" s="26"/>
      <c r="EK796" s="26"/>
      <c r="EL796" s="26"/>
      <c r="EM796" s="26"/>
      <c r="EN796" s="26"/>
      <c r="EO796" s="26"/>
      <c r="EP796" s="26"/>
      <c r="EQ796" s="26"/>
      <c r="ER796" s="26"/>
      <c r="ES796" s="26"/>
      <c r="ET796" s="26"/>
      <c r="EU796" s="26"/>
      <c r="EV796" s="26"/>
      <c r="EW796" s="26"/>
      <c r="EX796" s="26"/>
      <c r="EY796" s="26"/>
      <c r="EZ796" s="26"/>
      <c r="FA796" s="26"/>
      <c r="FB796" s="26"/>
      <c r="FC796" s="26"/>
      <c r="FD796" s="26"/>
      <c r="FE796" s="26"/>
      <c r="FF796" s="26"/>
      <c r="FG796" s="26"/>
      <c r="FH796" s="26"/>
      <c r="FI796" s="26"/>
      <c r="FJ796" s="26"/>
      <c r="FK796" s="26"/>
      <c r="FL796" s="26"/>
      <c r="FM796" s="26"/>
      <c r="FN796" s="26"/>
      <c r="FO796" s="26"/>
      <c r="FP796" s="26"/>
      <c r="FQ796" s="26"/>
      <c r="FR796" s="26"/>
      <c r="FS796" s="26"/>
      <c r="FT796" s="26"/>
      <c r="FU796" s="26"/>
      <c r="FV796" s="26"/>
      <c r="FW796" s="26"/>
      <c r="FX796" s="26"/>
      <c r="FY796" s="26"/>
      <c r="FZ796" s="26"/>
      <c r="GA796" s="26"/>
      <c r="GB796" s="26"/>
      <c r="GC796" s="26"/>
      <c r="GD796" s="26"/>
      <c r="GE796" s="26"/>
      <c r="GF796" s="26"/>
      <c r="GG796" s="26"/>
      <c r="GH796" s="26"/>
      <c r="GI796" s="26"/>
      <c r="GJ796" s="26"/>
      <c r="GK796" s="26"/>
      <c r="GL796" s="26"/>
      <c r="GM796" s="26"/>
      <c r="GN796" s="26"/>
      <c r="GO796" s="26"/>
      <c r="GP796" s="26"/>
      <c r="GQ796" s="26"/>
      <c r="GR796" s="26"/>
      <c r="GS796" s="26"/>
      <c r="GT796" s="26"/>
    </row>
    <row r="797" spans="1:202"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c r="DQ797" s="26"/>
      <c r="DR797" s="26"/>
      <c r="DS797" s="26"/>
      <c r="DT797" s="26"/>
      <c r="DU797" s="26"/>
      <c r="DV797" s="26"/>
      <c r="DW797" s="26"/>
      <c r="DX797" s="26"/>
      <c r="DY797" s="26"/>
      <c r="DZ797" s="26"/>
      <c r="EA797" s="26"/>
      <c r="EB797" s="26"/>
      <c r="EC797" s="26"/>
      <c r="ED797" s="26"/>
      <c r="EE797" s="26"/>
      <c r="EF797" s="26"/>
      <c r="EG797" s="26"/>
      <c r="EH797" s="26"/>
      <c r="EI797" s="26"/>
      <c r="EJ797" s="26"/>
      <c r="EK797" s="26"/>
      <c r="EL797" s="26"/>
      <c r="EM797" s="26"/>
      <c r="EN797" s="26"/>
      <c r="EO797" s="26"/>
      <c r="EP797" s="26"/>
      <c r="EQ797" s="26"/>
      <c r="ER797" s="26"/>
      <c r="ES797" s="26"/>
      <c r="ET797" s="26"/>
      <c r="EU797" s="26"/>
      <c r="EV797" s="26"/>
      <c r="EW797" s="26"/>
      <c r="EX797" s="26"/>
      <c r="EY797" s="26"/>
      <c r="EZ797" s="26"/>
      <c r="FA797" s="26"/>
      <c r="FB797" s="26"/>
      <c r="FC797" s="26"/>
      <c r="FD797" s="26"/>
      <c r="FE797" s="26"/>
      <c r="FF797" s="26"/>
      <c r="FG797" s="26"/>
      <c r="FH797" s="26"/>
      <c r="FI797" s="26"/>
      <c r="FJ797" s="26"/>
      <c r="FK797" s="26"/>
      <c r="FL797" s="26"/>
      <c r="FM797" s="26"/>
      <c r="FN797" s="26"/>
      <c r="FO797" s="26"/>
      <c r="FP797" s="26"/>
      <c r="FQ797" s="26"/>
      <c r="FR797" s="26"/>
      <c r="FS797" s="26"/>
      <c r="FT797" s="26"/>
      <c r="FU797" s="26"/>
      <c r="FV797" s="26"/>
      <c r="FW797" s="26"/>
      <c r="FX797" s="26"/>
      <c r="FY797" s="26"/>
      <c r="FZ797" s="26"/>
      <c r="GA797" s="26"/>
      <c r="GB797" s="26"/>
      <c r="GC797" s="26"/>
      <c r="GD797" s="26"/>
      <c r="GE797" s="26"/>
      <c r="GF797" s="26"/>
      <c r="GG797" s="26"/>
      <c r="GH797" s="26"/>
      <c r="GI797" s="26"/>
      <c r="GJ797" s="26"/>
      <c r="GK797" s="26"/>
      <c r="GL797" s="26"/>
      <c r="GM797" s="26"/>
      <c r="GN797" s="26"/>
      <c r="GO797" s="26"/>
      <c r="GP797" s="26"/>
      <c r="GQ797" s="26"/>
      <c r="GR797" s="26"/>
      <c r="GS797" s="26"/>
      <c r="GT797" s="26"/>
    </row>
    <row r="798" spans="1:202"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c r="DQ798" s="26"/>
      <c r="DR798" s="26"/>
      <c r="DS798" s="26"/>
      <c r="DT798" s="26"/>
      <c r="DU798" s="26"/>
      <c r="DV798" s="26"/>
      <c r="DW798" s="26"/>
      <c r="DX798" s="26"/>
      <c r="DY798" s="26"/>
      <c r="DZ798" s="26"/>
      <c r="EA798" s="26"/>
      <c r="EB798" s="26"/>
      <c r="EC798" s="26"/>
      <c r="ED798" s="26"/>
      <c r="EE798" s="26"/>
      <c r="EF798" s="26"/>
      <c r="EG798" s="26"/>
      <c r="EH798" s="26"/>
      <c r="EI798" s="26"/>
      <c r="EJ798" s="26"/>
      <c r="EK798" s="26"/>
      <c r="EL798" s="26"/>
      <c r="EM798" s="26"/>
      <c r="EN798" s="26"/>
      <c r="EO798" s="26"/>
      <c r="EP798" s="26"/>
      <c r="EQ798" s="26"/>
      <c r="ER798" s="26"/>
      <c r="ES798" s="26"/>
      <c r="ET798" s="26"/>
      <c r="EU798" s="26"/>
      <c r="EV798" s="26"/>
      <c r="EW798" s="26"/>
      <c r="EX798" s="26"/>
      <c r="EY798" s="26"/>
      <c r="EZ798" s="26"/>
      <c r="FA798" s="26"/>
      <c r="FB798" s="26"/>
      <c r="FC798" s="26"/>
      <c r="FD798" s="26"/>
      <c r="FE798" s="26"/>
      <c r="FF798" s="26"/>
      <c r="FG798" s="26"/>
      <c r="FH798" s="26"/>
      <c r="FI798" s="26"/>
      <c r="FJ798" s="26"/>
      <c r="FK798" s="26"/>
      <c r="FL798" s="26"/>
      <c r="FM798" s="26"/>
      <c r="FN798" s="26"/>
      <c r="FO798" s="26"/>
      <c r="FP798" s="26"/>
      <c r="FQ798" s="26"/>
      <c r="FR798" s="26"/>
      <c r="FS798" s="26"/>
      <c r="FT798" s="26"/>
      <c r="FU798" s="26"/>
      <c r="FV798" s="26"/>
      <c r="FW798" s="26"/>
      <c r="FX798" s="26"/>
      <c r="FY798" s="26"/>
      <c r="FZ798" s="26"/>
      <c r="GA798" s="26"/>
      <c r="GB798" s="26"/>
      <c r="GC798" s="26"/>
      <c r="GD798" s="26"/>
      <c r="GE798" s="26"/>
      <c r="GF798" s="26"/>
      <c r="GG798" s="26"/>
      <c r="GH798" s="26"/>
      <c r="GI798" s="26"/>
      <c r="GJ798" s="26"/>
      <c r="GK798" s="26"/>
      <c r="GL798" s="26"/>
      <c r="GM798" s="26"/>
      <c r="GN798" s="26"/>
      <c r="GO798" s="26"/>
      <c r="GP798" s="26"/>
      <c r="GQ798" s="26"/>
      <c r="GR798" s="26"/>
      <c r="GS798" s="26"/>
      <c r="GT798" s="26"/>
    </row>
    <row r="799" spans="1:202"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c r="DQ799" s="26"/>
      <c r="DR799" s="26"/>
      <c r="DS799" s="26"/>
      <c r="DT799" s="26"/>
      <c r="DU799" s="26"/>
      <c r="DV799" s="26"/>
      <c r="DW799" s="26"/>
      <c r="DX799" s="26"/>
      <c r="DY799" s="26"/>
      <c r="DZ799" s="26"/>
      <c r="EA799" s="26"/>
      <c r="EB799" s="26"/>
      <c r="EC799" s="26"/>
      <c r="ED799" s="26"/>
      <c r="EE799" s="26"/>
      <c r="EF799" s="26"/>
      <c r="EG799" s="26"/>
      <c r="EH799" s="26"/>
      <c r="EI799" s="26"/>
      <c r="EJ799" s="26"/>
      <c r="EK799" s="26"/>
      <c r="EL799" s="26"/>
      <c r="EM799" s="26"/>
      <c r="EN799" s="26"/>
      <c r="EO799" s="26"/>
      <c r="EP799" s="26"/>
      <c r="EQ799" s="26"/>
      <c r="ER799" s="26"/>
      <c r="ES799" s="26"/>
      <c r="ET799" s="26"/>
      <c r="EU799" s="26"/>
      <c r="EV799" s="26"/>
      <c r="EW799" s="26"/>
      <c r="EX799" s="26"/>
      <c r="EY799" s="26"/>
      <c r="EZ799" s="26"/>
      <c r="FA799" s="26"/>
      <c r="FB799" s="26"/>
      <c r="FC799" s="26"/>
      <c r="FD799" s="26"/>
      <c r="FE799" s="26"/>
      <c r="FF799" s="26"/>
      <c r="FG799" s="26"/>
      <c r="FH799" s="26"/>
      <c r="FI799" s="26"/>
      <c r="FJ799" s="26"/>
      <c r="FK799" s="26"/>
      <c r="FL799" s="26"/>
      <c r="FM799" s="26"/>
      <c r="FN799" s="26"/>
      <c r="FO799" s="26"/>
      <c r="FP799" s="26"/>
      <c r="FQ799" s="26"/>
      <c r="FR799" s="26"/>
      <c r="FS799" s="26"/>
      <c r="FT799" s="26"/>
      <c r="FU799" s="26"/>
      <c r="FV799" s="26"/>
      <c r="FW799" s="26"/>
      <c r="FX799" s="26"/>
      <c r="FY799" s="26"/>
      <c r="FZ799" s="26"/>
      <c r="GA799" s="26"/>
      <c r="GB799" s="26"/>
      <c r="GC799" s="26"/>
      <c r="GD799" s="26"/>
      <c r="GE799" s="26"/>
      <c r="GF799" s="26"/>
      <c r="GG799" s="26"/>
      <c r="GH799" s="26"/>
      <c r="GI799" s="26"/>
      <c r="GJ799" s="26"/>
      <c r="GK799" s="26"/>
      <c r="GL799" s="26"/>
      <c r="GM799" s="26"/>
      <c r="GN799" s="26"/>
      <c r="GO799" s="26"/>
      <c r="GP799" s="26"/>
      <c r="GQ799" s="26"/>
      <c r="GR799" s="26"/>
      <c r="GS799" s="26"/>
      <c r="GT799" s="26"/>
    </row>
    <row r="800" spans="1:202"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c r="DQ800" s="26"/>
      <c r="DR800" s="26"/>
      <c r="DS800" s="26"/>
      <c r="DT800" s="26"/>
      <c r="DU800" s="26"/>
      <c r="DV800" s="26"/>
      <c r="DW800" s="26"/>
      <c r="DX800" s="26"/>
      <c r="DY800" s="26"/>
      <c r="DZ800" s="26"/>
      <c r="EA800" s="26"/>
      <c r="EB800" s="26"/>
      <c r="EC800" s="26"/>
      <c r="ED800" s="26"/>
      <c r="EE800" s="26"/>
      <c r="EF800" s="26"/>
      <c r="EG800" s="26"/>
      <c r="EH800" s="26"/>
      <c r="EI800" s="26"/>
      <c r="EJ800" s="26"/>
      <c r="EK800" s="26"/>
      <c r="EL800" s="26"/>
      <c r="EM800" s="26"/>
      <c r="EN800" s="26"/>
      <c r="EO800" s="26"/>
      <c r="EP800" s="26"/>
      <c r="EQ800" s="26"/>
      <c r="ER800" s="26"/>
      <c r="ES800" s="26"/>
      <c r="ET800" s="26"/>
      <c r="EU800" s="26"/>
      <c r="EV800" s="26"/>
      <c r="EW800" s="26"/>
      <c r="EX800" s="26"/>
      <c r="EY800" s="26"/>
      <c r="EZ800" s="26"/>
      <c r="FA800" s="26"/>
      <c r="FB800" s="26"/>
      <c r="FC800" s="26"/>
      <c r="FD800" s="26"/>
      <c r="FE800" s="26"/>
      <c r="FF800" s="26"/>
      <c r="FG800" s="26"/>
      <c r="FH800" s="26"/>
      <c r="FI800" s="26"/>
      <c r="FJ800" s="26"/>
      <c r="FK800" s="26"/>
      <c r="FL800" s="26"/>
      <c r="FM800" s="26"/>
      <c r="FN800" s="26"/>
      <c r="FO800" s="26"/>
      <c r="FP800" s="26"/>
      <c r="FQ800" s="26"/>
      <c r="FR800" s="26"/>
      <c r="FS800" s="26"/>
      <c r="FT800" s="26"/>
      <c r="FU800" s="26"/>
      <c r="FV800" s="26"/>
      <c r="FW800" s="26"/>
      <c r="FX800" s="26"/>
      <c r="FY800" s="26"/>
      <c r="FZ800" s="26"/>
      <c r="GA800" s="26"/>
      <c r="GB800" s="26"/>
      <c r="GC800" s="26"/>
      <c r="GD800" s="26"/>
      <c r="GE800" s="26"/>
      <c r="GF800" s="26"/>
      <c r="GG800" s="26"/>
      <c r="GH800" s="26"/>
      <c r="GI800" s="26"/>
      <c r="GJ800" s="26"/>
      <c r="GK800" s="26"/>
      <c r="GL800" s="26"/>
      <c r="GM800" s="26"/>
      <c r="GN800" s="26"/>
      <c r="GO800" s="26"/>
      <c r="GP800" s="26"/>
      <c r="GQ800" s="26"/>
      <c r="GR800" s="26"/>
      <c r="GS800" s="26"/>
      <c r="GT800" s="26"/>
    </row>
    <row r="801" spans="1:202"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c r="DQ801" s="26"/>
      <c r="DR801" s="26"/>
      <c r="DS801" s="26"/>
      <c r="DT801" s="26"/>
      <c r="DU801" s="26"/>
      <c r="DV801" s="26"/>
      <c r="DW801" s="26"/>
      <c r="DX801" s="26"/>
      <c r="DY801" s="26"/>
      <c r="DZ801" s="26"/>
      <c r="EA801" s="26"/>
      <c r="EB801" s="26"/>
      <c r="EC801" s="26"/>
      <c r="ED801" s="26"/>
      <c r="EE801" s="26"/>
      <c r="EF801" s="26"/>
      <c r="EG801" s="26"/>
      <c r="EH801" s="26"/>
      <c r="EI801" s="26"/>
      <c r="EJ801" s="26"/>
      <c r="EK801" s="26"/>
      <c r="EL801" s="26"/>
      <c r="EM801" s="26"/>
      <c r="EN801" s="26"/>
      <c r="EO801" s="26"/>
      <c r="EP801" s="26"/>
      <c r="EQ801" s="26"/>
      <c r="ER801" s="26"/>
      <c r="ES801" s="26"/>
      <c r="ET801" s="26"/>
      <c r="EU801" s="26"/>
      <c r="EV801" s="26"/>
      <c r="EW801" s="26"/>
      <c r="EX801" s="26"/>
      <c r="EY801" s="26"/>
      <c r="EZ801" s="26"/>
      <c r="FA801" s="26"/>
      <c r="FB801" s="26"/>
      <c r="FC801" s="26"/>
      <c r="FD801" s="26"/>
      <c r="FE801" s="26"/>
      <c r="FF801" s="26"/>
      <c r="FG801" s="26"/>
      <c r="FH801" s="26"/>
      <c r="FI801" s="26"/>
      <c r="FJ801" s="26"/>
      <c r="FK801" s="26"/>
      <c r="FL801" s="26"/>
      <c r="FM801" s="26"/>
      <c r="FN801" s="26"/>
      <c r="FO801" s="26"/>
      <c r="FP801" s="26"/>
      <c r="FQ801" s="26"/>
      <c r="FR801" s="26"/>
      <c r="FS801" s="26"/>
      <c r="FT801" s="26"/>
      <c r="FU801" s="26"/>
      <c r="FV801" s="26"/>
      <c r="FW801" s="26"/>
      <c r="FX801" s="26"/>
      <c r="FY801" s="26"/>
      <c r="FZ801" s="26"/>
      <c r="GA801" s="26"/>
      <c r="GB801" s="26"/>
      <c r="GC801" s="26"/>
      <c r="GD801" s="26"/>
      <c r="GE801" s="26"/>
      <c r="GF801" s="26"/>
      <c r="GG801" s="26"/>
      <c r="GH801" s="26"/>
      <c r="GI801" s="26"/>
      <c r="GJ801" s="26"/>
      <c r="GK801" s="26"/>
      <c r="GL801" s="26"/>
      <c r="GM801" s="26"/>
      <c r="GN801" s="26"/>
      <c r="GO801" s="26"/>
      <c r="GP801" s="26"/>
      <c r="GQ801" s="26"/>
      <c r="GR801" s="26"/>
      <c r="GS801" s="26"/>
      <c r="GT801" s="26"/>
    </row>
    <row r="802" spans="1:202"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c r="DQ802" s="26"/>
      <c r="DR802" s="26"/>
      <c r="DS802" s="26"/>
      <c r="DT802" s="26"/>
      <c r="DU802" s="26"/>
      <c r="DV802" s="26"/>
      <c r="DW802" s="26"/>
      <c r="DX802" s="26"/>
      <c r="DY802" s="26"/>
      <c r="DZ802" s="26"/>
      <c r="EA802" s="26"/>
      <c r="EB802" s="26"/>
      <c r="EC802" s="26"/>
      <c r="ED802" s="26"/>
      <c r="EE802" s="26"/>
      <c r="EF802" s="26"/>
      <c r="EG802" s="26"/>
      <c r="EH802" s="26"/>
      <c r="EI802" s="26"/>
      <c r="EJ802" s="26"/>
      <c r="EK802" s="26"/>
      <c r="EL802" s="26"/>
      <c r="EM802" s="26"/>
      <c r="EN802" s="26"/>
      <c r="EO802" s="26"/>
      <c r="EP802" s="26"/>
      <c r="EQ802" s="26"/>
      <c r="ER802" s="26"/>
      <c r="ES802" s="26"/>
      <c r="ET802" s="26"/>
      <c r="EU802" s="26"/>
      <c r="EV802" s="26"/>
      <c r="EW802" s="26"/>
      <c r="EX802" s="26"/>
      <c r="EY802" s="26"/>
      <c r="EZ802" s="26"/>
      <c r="FA802" s="26"/>
      <c r="FB802" s="26"/>
      <c r="FC802" s="26"/>
      <c r="FD802" s="26"/>
      <c r="FE802" s="26"/>
      <c r="FF802" s="26"/>
      <c r="FG802" s="26"/>
      <c r="FH802" s="26"/>
      <c r="FI802" s="26"/>
      <c r="FJ802" s="26"/>
      <c r="FK802" s="26"/>
      <c r="FL802" s="26"/>
      <c r="FM802" s="26"/>
      <c r="FN802" s="26"/>
      <c r="FO802" s="26"/>
      <c r="FP802" s="26"/>
      <c r="FQ802" s="26"/>
      <c r="FR802" s="26"/>
      <c r="FS802" s="26"/>
      <c r="FT802" s="26"/>
      <c r="FU802" s="26"/>
      <c r="FV802" s="26"/>
      <c r="FW802" s="26"/>
      <c r="FX802" s="26"/>
      <c r="FY802" s="26"/>
      <c r="FZ802" s="26"/>
      <c r="GA802" s="26"/>
      <c r="GB802" s="26"/>
      <c r="GC802" s="26"/>
      <c r="GD802" s="26"/>
      <c r="GE802" s="26"/>
      <c r="GF802" s="26"/>
      <c r="GG802" s="26"/>
      <c r="GH802" s="26"/>
      <c r="GI802" s="26"/>
      <c r="GJ802" s="26"/>
      <c r="GK802" s="26"/>
      <c r="GL802" s="26"/>
      <c r="GM802" s="26"/>
      <c r="GN802" s="26"/>
      <c r="GO802" s="26"/>
      <c r="GP802" s="26"/>
      <c r="GQ802" s="26"/>
      <c r="GR802" s="26"/>
      <c r="GS802" s="26"/>
      <c r="GT802" s="26"/>
    </row>
    <row r="803" spans="1:202"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c r="DQ803" s="26"/>
      <c r="DR803" s="26"/>
      <c r="DS803" s="26"/>
      <c r="DT803" s="26"/>
      <c r="DU803" s="26"/>
      <c r="DV803" s="26"/>
      <c r="DW803" s="26"/>
      <c r="DX803" s="26"/>
      <c r="DY803" s="26"/>
      <c r="DZ803" s="26"/>
      <c r="EA803" s="26"/>
      <c r="EB803" s="26"/>
      <c r="EC803" s="26"/>
      <c r="ED803" s="26"/>
      <c r="EE803" s="26"/>
      <c r="EF803" s="26"/>
      <c r="EG803" s="26"/>
      <c r="EH803" s="26"/>
      <c r="EI803" s="26"/>
      <c r="EJ803" s="26"/>
      <c r="EK803" s="26"/>
      <c r="EL803" s="26"/>
      <c r="EM803" s="26"/>
      <c r="EN803" s="26"/>
      <c r="EO803" s="26"/>
      <c r="EP803" s="26"/>
      <c r="EQ803" s="26"/>
      <c r="ER803" s="26"/>
      <c r="ES803" s="26"/>
      <c r="ET803" s="26"/>
      <c r="EU803" s="26"/>
      <c r="EV803" s="26"/>
      <c r="EW803" s="26"/>
      <c r="EX803" s="26"/>
      <c r="EY803" s="26"/>
      <c r="EZ803" s="26"/>
      <c r="FA803" s="26"/>
      <c r="FB803" s="26"/>
      <c r="FC803" s="26"/>
      <c r="FD803" s="26"/>
      <c r="FE803" s="26"/>
      <c r="FF803" s="26"/>
      <c r="FG803" s="26"/>
      <c r="FH803" s="26"/>
      <c r="FI803" s="26"/>
      <c r="FJ803" s="26"/>
      <c r="FK803" s="26"/>
      <c r="FL803" s="26"/>
      <c r="FM803" s="26"/>
      <c r="FN803" s="26"/>
      <c r="FO803" s="26"/>
      <c r="FP803" s="26"/>
      <c r="FQ803" s="26"/>
      <c r="FR803" s="26"/>
      <c r="FS803" s="26"/>
      <c r="FT803" s="26"/>
      <c r="FU803" s="26"/>
      <c r="FV803" s="26"/>
      <c r="FW803" s="26"/>
      <c r="FX803" s="26"/>
      <c r="FY803" s="26"/>
      <c r="FZ803" s="26"/>
      <c r="GA803" s="26"/>
      <c r="GB803" s="26"/>
      <c r="GC803" s="26"/>
      <c r="GD803" s="26"/>
      <c r="GE803" s="26"/>
      <c r="GF803" s="26"/>
      <c r="GG803" s="26"/>
      <c r="GH803" s="26"/>
      <c r="GI803" s="26"/>
      <c r="GJ803" s="26"/>
      <c r="GK803" s="26"/>
      <c r="GL803" s="26"/>
      <c r="GM803" s="26"/>
      <c r="GN803" s="26"/>
      <c r="GO803" s="26"/>
      <c r="GP803" s="26"/>
      <c r="GQ803" s="26"/>
      <c r="GR803" s="26"/>
      <c r="GS803" s="26"/>
      <c r="GT803" s="26"/>
    </row>
    <row r="804" spans="1:202"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c r="DQ804" s="26"/>
      <c r="DR804" s="26"/>
      <c r="DS804" s="26"/>
      <c r="DT804" s="26"/>
      <c r="DU804" s="26"/>
      <c r="DV804" s="26"/>
      <c r="DW804" s="26"/>
      <c r="DX804" s="26"/>
      <c r="DY804" s="26"/>
      <c r="DZ804" s="26"/>
      <c r="EA804" s="26"/>
      <c r="EB804" s="26"/>
      <c r="EC804" s="26"/>
      <c r="ED804" s="26"/>
      <c r="EE804" s="26"/>
      <c r="EF804" s="26"/>
      <c r="EG804" s="26"/>
      <c r="EH804" s="26"/>
      <c r="EI804" s="26"/>
      <c r="EJ804" s="26"/>
      <c r="EK804" s="26"/>
      <c r="EL804" s="26"/>
      <c r="EM804" s="26"/>
      <c r="EN804" s="26"/>
      <c r="EO804" s="26"/>
      <c r="EP804" s="26"/>
      <c r="EQ804" s="26"/>
      <c r="ER804" s="26"/>
      <c r="ES804" s="26"/>
      <c r="ET804" s="26"/>
      <c r="EU804" s="26"/>
      <c r="EV804" s="26"/>
      <c r="EW804" s="26"/>
      <c r="EX804" s="26"/>
      <c r="EY804" s="26"/>
      <c r="EZ804" s="26"/>
      <c r="FA804" s="26"/>
      <c r="FB804" s="26"/>
      <c r="FC804" s="26"/>
      <c r="FD804" s="26"/>
      <c r="FE804" s="26"/>
      <c r="FF804" s="26"/>
      <c r="FG804" s="26"/>
      <c r="FH804" s="26"/>
      <c r="FI804" s="26"/>
      <c r="FJ804" s="26"/>
      <c r="FK804" s="26"/>
      <c r="FL804" s="26"/>
      <c r="FM804" s="26"/>
      <c r="FN804" s="26"/>
      <c r="FO804" s="26"/>
      <c r="FP804" s="26"/>
      <c r="FQ804" s="26"/>
      <c r="FR804" s="26"/>
      <c r="FS804" s="26"/>
      <c r="FT804" s="26"/>
      <c r="FU804" s="26"/>
      <c r="FV804" s="26"/>
      <c r="FW804" s="26"/>
      <c r="FX804" s="26"/>
      <c r="FY804" s="26"/>
      <c r="FZ804" s="26"/>
      <c r="GA804" s="26"/>
      <c r="GB804" s="26"/>
      <c r="GC804" s="26"/>
      <c r="GD804" s="26"/>
      <c r="GE804" s="26"/>
      <c r="GF804" s="26"/>
      <c r="GG804" s="26"/>
      <c r="GH804" s="26"/>
      <c r="GI804" s="26"/>
      <c r="GJ804" s="26"/>
      <c r="GK804" s="26"/>
      <c r="GL804" s="26"/>
      <c r="GM804" s="26"/>
      <c r="GN804" s="26"/>
      <c r="GO804" s="26"/>
      <c r="GP804" s="26"/>
      <c r="GQ804" s="26"/>
      <c r="GR804" s="26"/>
      <c r="GS804" s="26"/>
      <c r="GT804" s="26"/>
    </row>
    <row r="805" spans="1:202"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c r="DQ805" s="26"/>
      <c r="DR805" s="26"/>
      <c r="DS805" s="26"/>
      <c r="DT805" s="26"/>
      <c r="DU805" s="26"/>
      <c r="DV805" s="26"/>
      <c r="DW805" s="26"/>
      <c r="DX805" s="26"/>
      <c r="DY805" s="26"/>
      <c r="DZ805" s="26"/>
      <c r="EA805" s="26"/>
      <c r="EB805" s="26"/>
      <c r="EC805" s="26"/>
      <c r="ED805" s="26"/>
      <c r="EE805" s="26"/>
      <c r="EF805" s="26"/>
      <c r="EG805" s="26"/>
      <c r="EH805" s="26"/>
      <c r="EI805" s="26"/>
      <c r="EJ805" s="26"/>
      <c r="EK805" s="26"/>
      <c r="EL805" s="26"/>
      <c r="EM805" s="26"/>
      <c r="EN805" s="26"/>
      <c r="EO805" s="26"/>
      <c r="EP805" s="26"/>
      <c r="EQ805" s="26"/>
      <c r="ER805" s="26"/>
      <c r="ES805" s="26"/>
      <c r="ET805" s="26"/>
      <c r="EU805" s="26"/>
      <c r="EV805" s="26"/>
      <c r="EW805" s="26"/>
      <c r="EX805" s="26"/>
      <c r="EY805" s="26"/>
      <c r="EZ805" s="26"/>
      <c r="FA805" s="26"/>
      <c r="FB805" s="26"/>
      <c r="FC805" s="26"/>
      <c r="FD805" s="26"/>
      <c r="FE805" s="26"/>
      <c r="FF805" s="26"/>
      <c r="FG805" s="26"/>
      <c r="FH805" s="26"/>
      <c r="FI805" s="26"/>
      <c r="FJ805" s="26"/>
      <c r="FK805" s="26"/>
      <c r="FL805" s="26"/>
      <c r="FM805" s="26"/>
      <c r="FN805" s="26"/>
      <c r="FO805" s="26"/>
      <c r="FP805" s="26"/>
      <c r="FQ805" s="26"/>
      <c r="FR805" s="26"/>
      <c r="FS805" s="26"/>
      <c r="FT805" s="26"/>
      <c r="FU805" s="26"/>
      <c r="FV805" s="26"/>
      <c r="FW805" s="26"/>
      <c r="FX805" s="26"/>
      <c r="FY805" s="26"/>
      <c r="FZ805" s="26"/>
      <c r="GA805" s="26"/>
      <c r="GB805" s="26"/>
      <c r="GC805" s="26"/>
      <c r="GD805" s="26"/>
      <c r="GE805" s="26"/>
      <c r="GF805" s="26"/>
      <c r="GG805" s="26"/>
      <c r="GH805" s="26"/>
      <c r="GI805" s="26"/>
      <c r="GJ805" s="26"/>
      <c r="GK805" s="26"/>
      <c r="GL805" s="26"/>
      <c r="GM805" s="26"/>
      <c r="GN805" s="26"/>
      <c r="GO805" s="26"/>
      <c r="GP805" s="26"/>
      <c r="GQ805" s="26"/>
      <c r="GR805" s="26"/>
      <c r="GS805" s="26"/>
      <c r="GT805" s="26"/>
    </row>
    <row r="806" spans="1:202"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c r="DQ806" s="26"/>
      <c r="DR806" s="26"/>
      <c r="DS806" s="26"/>
      <c r="DT806" s="26"/>
      <c r="DU806" s="26"/>
      <c r="DV806" s="26"/>
      <c r="DW806" s="26"/>
      <c r="DX806" s="26"/>
      <c r="DY806" s="26"/>
      <c r="DZ806" s="26"/>
      <c r="EA806" s="26"/>
      <c r="EB806" s="26"/>
      <c r="EC806" s="26"/>
      <c r="ED806" s="26"/>
      <c r="EE806" s="26"/>
      <c r="EF806" s="26"/>
      <c r="EG806" s="26"/>
      <c r="EH806" s="26"/>
      <c r="EI806" s="26"/>
      <c r="EJ806" s="26"/>
      <c r="EK806" s="26"/>
      <c r="EL806" s="26"/>
      <c r="EM806" s="26"/>
      <c r="EN806" s="26"/>
      <c r="EO806" s="26"/>
      <c r="EP806" s="26"/>
      <c r="EQ806" s="26"/>
      <c r="ER806" s="26"/>
      <c r="ES806" s="26"/>
      <c r="ET806" s="26"/>
      <c r="EU806" s="26"/>
      <c r="EV806" s="26"/>
      <c r="EW806" s="26"/>
      <c r="EX806" s="26"/>
      <c r="EY806" s="26"/>
      <c r="EZ806" s="26"/>
      <c r="FA806" s="26"/>
      <c r="FB806" s="26"/>
      <c r="FC806" s="26"/>
      <c r="FD806" s="26"/>
      <c r="FE806" s="26"/>
      <c r="FF806" s="26"/>
      <c r="FG806" s="26"/>
      <c r="FH806" s="26"/>
      <c r="FI806" s="26"/>
      <c r="FJ806" s="26"/>
      <c r="FK806" s="26"/>
      <c r="FL806" s="26"/>
      <c r="FM806" s="26"/>
      <c r="FN806" s="26"/>
      <c r="FO806" s="26"/>
      <c r="FP806" s="26"/>
      <c r="FQ806" s="26"/>
      <c r="FR806" s="26"/>
      <c r="FS806" s="26"/>
      <c r="FT806" s="26"/>
      <c r="FU806" s="26"/>
      <c r="FV806" s="26"/>
      <c r="FW806" s="26"/>
      <c r="FX806" s="26"/>
      <c r="FY806" s="26"/>
      <c r="FZ806" s="26"/>
      <c r="GA806" s="26"/>
      <c r="GB806" s="26"/>
      <c r="GC806" s="26"/>
      <c r="GD806" s="26"/>
      <c r="GE806" s="26"/>
      <c r="GF806" s="26"/>
      <c r="GG806" s="26"/>
      <c r="GH806" s="26"/>
      <c r="GI806" s="26"/>
      <c r="GJ806" s="26"/>
      <c r="GK806" s="26"/>
      <c r="GL806" s="26"/>
      <c r="GM806" s="26"/>
      <c r="GN806" s="26"/>
      <c r="GO806" s="26"/>
      <c r="GP806" s="26"/>
      <c r="GQ806" s="26"/>
      <c r="GR806" s="26"/>
      <c r="GS806" s="26"/>
      <c r="GT806" s="26"/>
    </row>
    <row r="807" spans="1:202"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c r="DQ807" s="26"/>
      <c r="DR807" s="26"/>
      <c r="DS807" s="26"/>
      <c r="DT807" s="26"/>
      <c r="DU807" s="26"/>
      <c r="DV807" s="26"/>
      <c r="DW807" s="26"/>
      <c r="DX807" s="26"/>
      <c r="DY807" s="26"/>
      <c r="DZ807" s="26"/>
      <c r="EA807" s="26"/>
      <c r="EB807" s="26"/>
      <c r="EC807" s="26"/>
      <c r="ED807" s="26"/>
      <c r="EE807" s="26"/>
      <c r="EF807" s="26"/>
      <c r="EG807" s="26"/>
      <c r="EH807" s="26"/>
      <c r="EI807" s="26"/>
      <c r="EJ807" s="26"/>
      <c r="EK807" s="26"/>
      <c r="EL807" s="26"/>
      <c r="EM807" s="26"/>
      <c r="EN807" s="26"/>
      <c r="EO807" s="26"/>
      <c r="EP807" s="26"/>
      <c r="EQ807" s="26"/>
      <c r="ER807" s="26"/>
      <c r="ES807" s="26"/>
      <c r="ET807" s="26"/>
      <c r="EU807" s="26"/>
      <c r="EV807" s="26"/>
      <c r="EW807" s="26"/>
      <c r="EX807" s="26"/>
      <c r="EY807" s="26"/>
      <c r="EZ807" s="26"/>
      <c r="FA807" s="26"/>
      <c r="FB807" s="26"/>
      <c r="FC807" s="26"/>
      <c r="FD807" s="26"/>
      <c r="FE807" s="26"/>
      <c r="FF807" s="26"/>
      <c r="FG807" s="26"/>
      <c r="FH807" s="26"/>
      <c r="FI807" s="26"/>
      <c r="FJ807" s="26"/>
      <c r="FK807" s="26"/>
      <c r="FL807" s="26"/>
      <c r="FM807" s="26"/>
      <c r="FN807" s="26"/>
      <c r="FO807" s="26"/>
      <c r="FP807" s="26"/>
      <c r="FQ807" s="26"/>
      <c r="FR807" s="26"/>
      <c r="FS807" s="26"/>
      <c r="FT807" s="26"/>
      <c r="FU807" s="26"/>
      <c r="FV807" s="26"/>
      <c r="FW807" s="26"/>
      <c r="FX807" s="26"/>
      <c r="FY807" s="26"/>
      <c r="FZ807" s="26"/>
      <c r="GA807" s="26"/>
      <c r="GB807" s="26"/>
      <c r="GC807" s="26"/>
      <c r="GD807" s="26"/>
      <c r="GE807" s="26"/>
      <c r="GF807" s="26"/>
      <c r="GG807" s="26"/>
      <c r="GH807" s="26"/>
      <c r="GI807" s="26"/>
      <c r="GJ807" s="26"/>
      <c r="GK807" s="26"/>
      <c r="GL807" s="26"/>
      <c r="GM807" s="26"/>
      <c r="GN807" s="26"/>
      <c r="GO807" s="26"/>
      <c r="GP807" s="26"/>
      <c r="GQ807" s="26"/>
      <c r="GR807" s="26"/>
      <c r="GS807" s="26"/>
      <c r="GT807" s="26"/>
    </row>
    <row r="808" spans="1:202"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c r="DQ808" s="26"/>
      <c r="DR808" s="26"/>
      <c r="DS808" s="26"/>
      <c r="DT808" s="26"/>
      <c r="DU808" s="26"/>
      <c r="DV808" s="26"/>
      <c r="DW808" s="26"/>
      <c r="DX808" s="26"/>
      <c r="DY808" s="26"/>
      <c r="DZ808" s="26"/>
      <c r="EA808" s="26"/>
      <c r="EB808" s="26"/>
      <c r="EC808" s="26"/>
      <c r="ED808" s="26"/>
      <c r="EE808" s="26"/>
      <c r="EF808" s="26"/>
      <c r="EG808" s="26"/>
      <c r="EH808" s="26"/>
      <c r="EI808" s="26"/>
      <c r="EJ808" s="26"/>
      <c r="EK808" s="26"/>
      <c r="EL808" s="26"/>
      <c r="EM808" s="26"/>
      <c r="EN808" s="26"/>
      <c r="EO808" s="26"/>
      <c r="EP808" s="26"/>
      <c r="EQ808" s="26"/>
      <c r="ER808" s="26"/>
      <c r="ES808" s="26"/>
      <c r="ET808" s="26"/>
      <c r="EU808" s="26"/>
      <c r="EV808" s="26"/>
      <c r="EW808" s="26"/>
      <c r="EX808" s="26"/>
      <c r="EY808" s="26"/>
      <c r="EZ808" s="26"/>
      <c r="FA808" s="26"/>
      <c r="FB808" s="26"/>
      <c r="FC808" s="26"/>
      <c r="FD808" s="26"/>
      <c r="FE808" s="26"/>
      <c r="FF808" s="26"/>
      <c r="FG808" s="26"/>
      <c r="FH808" s="26"/>
      <c r="FI808" s="26"/>
      <c r="FJ808" s="26"/>
      <c r="FK808" s="26"/>
      <c r="FL808" s="26"/>
      <c r="FM808" s="26"/>
      <c r="FN808" s="26"/>
      <c r="FO808" s="26"/>
      <c r="FP808" s="26"/>
      <c r="FQ808" s="26"/>
      <c r="FR808" s="26"/>
      <c r="FS808" s="26"/>
      <c r="FT808" s="26"/>
      <c r="FU808" s="26"/>
      <c r="FV808" s="26"/>
      <c r="FW808" s="26"/>
      <c r="FX808" s="26"/>
      <c r="FY808" s="26"/>
      <c r="FZ808" s="26"/>
      <c r="GA808" s="26"/>
      <c r="GB808" s="26"/>
      <c r="GC808" s="26"/>
      <c r="GD808" s="26"/>
      <c r="GE808" s="26"/>
      <c r="GF808" s="26"/>
      <c r="GG808" s="26"/>
      <c r="GH808" s="26"/>
      <c r="GI808" s="26"/>
      <c r="GJ808" s="26"/>
      <c r="GK808" s="26"/>
      <c r="GL808" s="26"/>
      <c r="GM808" s="26"/>
      <c r="GN808" s="26"/>
      <c r="GO808" s="26"/>
      <c r="GP808" s="26"/>
      <c r="GQ808" s="26"/>
      <c r="GR808" s="26"/>
      <c r="GS808" s="26"/>
      <c r="GT808" s="26"/>
    </row>
    <row r="809" spans="1:202"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c r="DQ809" s="26"/>
      <c r="DR809" s="26"/>
      <c r="DS809" s="26"/>
      <c r="DT809" s="26"/>
      <c r="DU809" s="26"/>
      <c r="DV809" s="26"/>
      <c r="DW809" s="26"/>
      <c r="DX809" s="26"/>
      <c r="DY809" s="26"/>
      <c r="DZ809" s="26"/>
      <c r="EA809" s="26"/>
      <c r="EB809" s="26"/>
      <c r="EC809" s="26"/>
      <c r="ED809" s="26"/>
      <c r="EE809" s="26"/>
      <c r="EF809" s="26"/>
      <c r="EG809" s="26"/>
      <c r="EH809" s="26"/>
      <c r="EI809" s="26"/>
      <c r="EJ809" s="26"/>
      <c r="EK809" s="26"/>
      <c r="EL809" s="26"/>
      <c r="EM809" s="26"/>
      <c r="EN809" s="26"/>
      <c r="EO809" s="26"/>
      <c r="EP809" s="26"/>
      <c r="EQ809" s="26"/>
      <c r="ER809" s="26"/>
      <c r="ES809" s="26"/>
      <c r="ET809" s="26"/>
      <c r="EU809" s="26"/>
      <c r="EV809" s="26"/>
      <c r="EW809" s="26"/>
      <c r="EX809" s="26"/>
      <c r="EY809" s="26"/>
      <c r="EZ809" s="26"/>
      <c r="FA809" s="26"/>
      <c r="FB809" s="26"/>
      <c r="FC809" s="26"/>
      <c r="FD809" s="26"/>
      <c r="FE809" s="26"/>
      <c r="FF809" s="26"/>
      <c r="FG809" s="26"/>
      <c r="FH809" s="26"/>
      <c r="FI809" s="26"/>
      <c r="FJ809" s="26"/>
      <c r="FK809" s="26"/>
      <c r="FL809" s="26"/>
      <c r="FM809" s="26"/>
      <c r="FN809" s="26"/>
      <c r="FO809" s="26"/>
      <c r="FP809" s="26"/>
      <c r="FQ809" s="26"/>
      <c r="FR809" s="26"/>
      <c r="FS809" s="26"/>
      <c r="FT809" s="26"/>
      <c r="FU809" s="26"/>
      <c r="FV809" s="26"/>
      <c r="FW809" s="26"/>
      <c r="FX809" s="26"/>
      <c r="FY809" s="26"/>
      <c r="FZ809" s="26"/>
      <c r="GA809" s="26"/>
      <c r="GB809" s="26"/>
      <c r="GC809" s="26"/>
      <c r="GD809" s="26"/>
      <c r="GE809" s="26"/>
      <c r="GF809" s="26"/>
      <c r="GG809" s="26"/>
      <c r="GH809" s="26"/>
      <c r="GI809" s="26"/>
      <c r="GJ809" s="26"/>
      <c r="GK809" s="26"/>
      <c r="GL809" s="26"/>
      <c r="GM809" s="26"/>
      <c r="GN809" s="26"/>
      <c r="GO809" s="26"/>
      <c r="GP809" s="26"/>
      <c r="GQ809" s="26"/>
      <c r="GR809" s="26"/>
      <c r="GS809" s="26"/>
      <c r="GT809" s="26"/>
    </row>
    <row r="810" spans="1:202"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c r="DQ810" s="26"/>
      <c r="DR810" s="26"/>
      <c r="DS810" s="26"/>
      <c r="DT810" s="26"/>
      <c r="DU810" s="26"/>
      <c r="DV810" s="26"/>
      <c r="DW810" s="26"/>
      <c r="DX810" s="26"/>
      <c r="DY810" s="26"/>
      <c r="DZ810" s="26"/>
      <c r="EA810" s="26"/>
      <c r="EB810" s="26"/>
      <c r="EC810" s="26"/>
      <c r="ED810" s="26"/>
      <c r="EE810" s="26"/>
      <c r="EF810" s="26"/>
      <c r="EG810" s="26"/>
      <c r="EH810" s="26"/>
      <c r="EI810" s="26"/>
      <c r="EJ810" s="26"/>
      <c r="EK810" s="26"/>
      <c r="EL810" s="26"/>
      <c r="EM810" s="26"/>
      <c r="EN810" s="26"/>
      <c r="EO810" s="26"/>
      <c r="EP810" s="26"/>
      <c r="EQ810" s="26"/>
      <c r="ER810" s="26"/>
      <c r="ES810" s="26"/>
      <c r="ET810" s="26"/>
      <c r="EU810" s="26"/>
      <c r="EV810" s="26"/>
      <c r="EW810" s="26"/>
      <c r="EX810" s="26"/>
      <c r="EY810" s="26"/>
      <c r="EZ810" s="26"/>
      <c r="FA810" s="26"/>
      <c r="FB810" s="26"/>
      <c r="FC810" s="26"/>
      <c r="FD810" s="26"/>
      <c r="FE810" s="26"/>
      <c r="FF810" s="26"/>
      <c r="FG810" s="26"/>
      <c r="FH810" s="26"/>
      <c r="FI810" s="26"/>
      <c r="FJ810" s="26"/>
      <c r="FK810" s="26"/>
      <c r="FL810" s="26"/>
      <c r="FM810" s="26"/>
      <c r="FN810" s="26"/>
      <c r="FO810" s="26"/>
      <c r="FP810" s="26"/>
      <c r="FQ810" s="26"/>
      <c r="FR810" s="26"/>
      <c r="FS810" s="26"/>
      <c r="FT810" s="26"/>
      <c r="FU810" s="26"/>
      <c r="FV810" s="26"/>
      <c r="FW810" s="26"/>
      <c r="FX810" s="26"/>
      <c r="FY810" s="26"/>
      <c r="FZ810" s="26"/>
      <c r="GA810" s="26"/>
      <c r="GB810" s="26"/>
      <c r="GC810" s="26"/>
      <c r="GD810" s="26"/>
      <c r="GE810" s="26"/>
      <c r="GF810" s="26"/>
      <c r="GG810" s="26"/>
      <c r="GH810" s="26"/>
      <c r="GI810" s="26"/>
      <c r="GJ810" s="26"/>
      <c r="GK810" s="26"/>
      <c r="GL810" s="26"/>
      <c r="GM810" s="26"/>
      <c r="GN810" s="26"/>
      <c r="GO810" s="26"/>
      <c r="GP810" s="26"/>
      <c r="GQ810" s="26"/>
      <c r="GR810" s="26"/>
      <c r="GS810" s="26"/>
      <c r="GT810" s="26"/>
    </row>
    <row r="811" spans="1:202"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c r="DQ811" s="26"/>
      <c r="DR811" s="26"/>
      <c r="DS811" s="26"/>
      <c r="DT811" s="26"/>
      <c r="DU811" s="26"/>
      <c r="DV811" s="26"/>
      <c r="DW811" s="26"/>
      <c r="DX811" s="26"/>
      <c r="DY811" s="26"/>
      <c r="DZ811" s="26"/>
      <c r="EA811" s="26"/>
      <c r="EB811" s="26"/>
      <c r="EC811" s="26"/>
      <c r="ED811" s="26"/>
      <c r="EE811" s="26"/>
      <c r="EF811" s="26"/>
      <c r="EG811" s="26"/>
      <c r="EH811" s="26"/>
      <c r="EI811" s="26"/>
      <c r="EJ811" s="26"/>
      <c r="EK811" s="26"/>
      <c r="EL811" s="26"/>
      <c r="EM811" s="26"/>
      <c r="EN811" s="26"/>
      <c r="EO811" s="26"/>
      <c r="EP811" s="26"/>
      <c r="EQ811" s="26"/>
      <c r="ER811" s="26"/>
      <c r="ES811" s="26"/>
      <c r="ET811" s="26"/>
      <c r="EU811" s="26"/>
      <c r="EV811" s="26"/>
      <c r="EW811" s="26"/>
      <c r="EX811" s="26"/>
      <c r="EY811" s="26"/>
      <c r="EZ811" s="26"/>
      <c r="FA811" s="26"/>
      <c r="FB811" s="26"/>
      <c r="FC811" s="26"/>
      <c r="FD811" s="26"/>
      <c r="FE811" s="26"/>
      <c r="FF811" s="26"/>
      <c r="FG811" s="26"/>
      <c r="FH811" s="26"/>
      <c r="FI811" s="26"/>
      <c r="FJ811" s="26"/>
      <c r="FK811" s="26"/>
      <c r="FL811" s="26"/>
      <c r="FM811" s="26"/>
      <c r="FN811" s="26"/>
      <c r="FO811" s="26"/>
      <c r="FP811" s="26"/>
      <c r="FQ811" s="26"/>
      <c r="FR811" s="26"/>
      <c r="FS811" s="26"/>
      <c r="FT811" s="26"/>
      <c r="FU811" s="26"/>
      <c r="FV811" s="26"/>
      <c r="FW811" s="26"/>
      <c r="FX811" s="26"/>
      <c r="FY811" s="26"/>
      <c r="FZ811" s="26"/>
      <c r="GA811" s="26"/>
      <c r="GB811" s="26"/>
      <c r="GC811" s="26"/>
      <c r="GD811" s="26"/>
      <c r="GE811" s="26"/>
      <c r="GF811" s="26"/>
      <c r="GG811" s="26"/>
      <c r="GH811" s="26"/>
      <c r="GI811" s="26"/>
      <c r="GJ811" s="26"/>
      <c r="GK811" s="26"/>
      <c r="GL811" s="26"/>
      <c r="GM811" s="26"/>
      <c r="GN811" s="26"/>
      <c r="GO811" s="26"/>
      <c r="GP811" s="26"/>
      <c r="GQ811" s="26"/>
      <c r="GR811" s="26"/>
      <c r="GS811" s="26"/>
      <c r="GT811" s="26"/>
    </row>
    <row r="812" spans="1:202"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c r="DQ812" s="26"/>
      <c r="DR812" s="26"/>
      <c r="DS812" s="26"/>
      <c r="DT812" s="26"/>
      <c r="DU812" s="26"/>
      <c r="DV812" s="26"/>
      <c r="DW812" s="26"/>
      <c r="DX812" s="26"/>
      <c r="DY812" s="26"/>
      <c r="DZ812" s="26"/>
      <c r="EA812" s="26"/>
      <c r="EB812" s="26"/>
      <c r="EC812" s="26"/>
      <c r="ED812" s="26"/>
      <c r="EE812" s="26"/>
      <c r="EF812" s="26"/>
      <c r="EG812" s="26"/>
      <c r="EH812" s="26"/>
      <c r="EI812" s="26"/>
      <c r="EJ812" s="26"/>
      <c r="EK812" s="26"/>
      <c r="EL812" s="26"/>
      <c r="EM812" s="26"/>
      <c r="EN812" s="26"/>
      <c r="EO812" s="26"/>
      <c r="EP812" s="26"/>
      <c r="EQ812" s="26"/>
      <c r="ER812" s="26"/>
      <c r="ES812" s="26"/>
      <c r="ET812" s="26"/>
      <c r="EU812" s="26"/>
      <c r="EV812" s="26"/>
      <c r="EW812" s="26"/>
      <c r="EX812" s="26"/>
      <c r="EY812" s="26"/>
      <c r="EZ812" s="26"/>
      <c r="FA812" s="26"/>
      <c r="FB812" s="26"/>
      <c r="FC812" s="26"/>
      <c r="FD812" s="26"/>
      <c r="FE812" s="26"/>
      <c r="FF812" s="26"/>
      <c r="FG812" s="26"/>
      <c r="FH812" s="26"/>
      <c r="FI812" s="26"/>
      <c r="FJ812" s="26"/>
      <c r="FK812" s="26"/>
      <c r="FL812" s="26"/>
      <c r="FM812" s="26"/>
      <c r="FN812" s="26"/>
      <c r="FO812" s="26"/>
      <c r="FP812" s="26"/>
      <c r="FQ812" s="26"/>
      <c r="FR812" s="26"/>
      <c r="FS812" s="26"/>
      <c r="FT812" s="26"/>
      <c r="FU812" s="26"/>
      <c r="FV812" s="26"/>
      <c r="FW812" s="26"/>
      <c r="FX812" s="26"/>
      <c r="FY812" s="26"/>
      <c r="FZ812" s="26"/>
      <c r="GA812" s="26"/>
      <c r="GB812" s="26"/>
      <c r="GC812" s="26"/>
      <c r="GD812" s="26"/>
      <c r="GE812" s="26"/>
      <c r="GF812" s="26"/>
      <c r="GG812" s="26"/>
      <c r="GH812" s="26"/>
      <c r="GI812" s="26"/>
      <c r="GJ812" s="26"/>
      <c r="GK812" s="26"/>
      <c r="GL812" s="26"/>
      <c r="GM812" s="26"/>
      <c r="GN812" s="26"/>
      <c r="GO812" s="26"/>
      <c r="GP812" s="26"/>
      <c r="GQ812" s="26"/>
      <c r="GR812" s="26"/>
      <c r="GS812" s="26"/>
      <c r="GT812" s="26"/>
    </row>
    <row r="813" spans="1:202"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c r="DQ813" s="26"/>
      <c r="DR813" s="26"/>
      <c r="DS813" s="26"/>
      <c r="DT813" s="26"/>
      <c r="DU813" s="26"/>
      <c r="DV813" s="26"/>
      <c r="DW813" s="26"/>
      <c r="DX813" s="26"/>
      <c r="DY813" s="26"/>
      <c r="DZ813" s="26"/>
      <c r="EA813" s="26"/>
      <c r="EB813" s="26"/>
      <c r="EC813" s="26"/>
      <c r="ED813" s="26"/>
      <c r="EE813" s="26"/>
      <c r="EF813" s="26"/>
      <c r="EG813" s="26"/>
      <c r="EH813" s="26"/>
      <c r="EI813" s="26"/>
      <c r="EJ813" s="26"/>
      <c r="EK813" s="26"/>
      <c r="EL813" s="26"/>
      <c r="EM813" s="26"/>
      <c r="EN813" s="26"/>
      <c r="EO813" s="26"/>
      <c r="EP813" s="26"/>
      <c r="EQ813" s="26"/>
      <c r="ER813" s="26"/>
      <c r="ES813" s="26"/>
      <c r="ET813" s="26"/>
      <c r="EU813" s="26"/>
      <c r="EV813" s="26"/>
      <c r="EW813" s="26"/>
      <c r="EX813" s="26"/>
      <c r="EY813" s="26"/>
      <c r="EZ813" s="26"/>
      <c r="FA813" s="26"/>
      <c r="FB813" s="26"/>
      <c r="FC813" s="26"/>
      <c r="FD813" s="26"/>
      <c r="FE813" s="26"/>
      <c r="FF813" s="26"/>
      <c r="FG813" s="26"/>
      <c r="FH813" s="26"/>
      <c r="FI813" s="26"/>
      <c r="FJ813" s="26"/>
      <c r="FK813" s="26"/>
      <c r="FL813" s="26"/>
      <c r="FM813" s="26"/>
      <c r="FN813" s="26"/>
      <c r="FO813" s="26"/>
      <c r="FP813" s="26"/>
      <c r="FQ813" s="26"/>
      <c r="FR813" s="26"/>
      <c r="FS813" s="26"/>
      <c r="FT813" s="26"/>
      <c r="FU813" s="26"/>
      <c r="FV813" s="26"/>
      <c r="FW813" s="26"/>
      <c r="FX813" s="26"/>
      <c r="FY813" s="26"/>
      <c r="FZ813" s="26"/>
      <c r="GA813" s="26"/>
      <c r="GB813" s="26"/>
      <c r="GC813" s="26"/>
      <c r="GD813" s="26"/>
      <c r="GE813" s="26"/>
      <c r="GF813" s="26"/>
      <c r="GG813" s="26"/>
      <c r="GH813" s="26"/>
      <c r="GI813" s="26"/>
      <c r="GJ813" s="26"/>
      <c r="GK813" s="26"/>
      <c r="GL813" s="26"/>
      <c r="GM813" s="26"/>
      <c r="GN813" s="26"/>
      <c r="GO813" s="26"/>
      <c r="GP813" s="26"/>
      <c r="GQ813" s="26"/>
      <c r="GR813" s="26"/>
      <c r="GS813" s="26"/>
      <c r="GT813" s="26"/>
    </row>
    <row r="814" spans="1:202"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c r="DQ814" s="26"/>
      <c r="DR814" s="26"/>
      <c r="DS814" s="26"/>
      <c r="DT814" s="26"/>
      <c r="DU814" s="26"/>
      <c r="DV814" s="26"/>
      <c r="DW814" s="26"/>
      <c r="DX814" s="26"/>
      <c r="DY814" s="26"/>
      <c r="DZ814" s="26"/>
      <c r="EA814" s="26"/>
      <c r="EB814" s="26"/>
      <c r="EC814" s="26"/>
      <c r="ED814" s="26"/>
      <c r="EE814" s="26"/>
      <c r="EF814" s="26"/>
      <c r="EG814" s="26"/>
      <c r="EH814" s="26"/>
      <c r="EI814" s="26"/>
      <c r="EJ814" s="26"/>
      <c r="EK814" s="26"/>
      <c r="EL814" s="26"/>
      <c r="EM814" s="26"/>
      <c r="EN814" s="26"/>
      <c r="EO814" s="26"/>
      <c r="EP814" s="26"/>
      <c r="EQ814" s="26"/>
      <c r="ER814" s="26"/>
      <c r="ES814" s="26"/>
      <c r="ET814" s="26"/>
      <c r="EU814" s="26"/>
      <c r="EV814" s="26"/>
      <c r="EW814" s="26"/>
      <c r="EX814" s="26"/>
      <c r="EY814" s="26"/>
      <c r="EZ814" s="26"/>
      <c r="FA814" s="26"/>
      <c r="FB814" s="26"/>
      <c r="FC814" s="26"/>
      <c r="FD814" s="26"/>
      <c r="FE814" s="26"/>
      <c r="FF814" s="26"/>
      <c r="FG814" s="26"/>
      <c r="FH814" s="26"/>
      <c r="FI814" s="26"/>
      <c r="FJ814" s="26"/>
      <c r="FK814" s="26"/>
      <c r="FL814" s="26"/>
      <c r="FM814" s="26"/>
      <c r="FN814" s="26"/>
      <c r="FO814" s="26"/>
      <c r="FP814" s="26"/>
      <c r="FQ814" s="26"/>
      <c r="FR814" s="26"/>
      <c r="FS814" s="26"/>
      <c r="FT814" s="26"/>
      <c r="FU814" s="26"/>
      <c r="FV814" s="26"/>
      <c r="FW814" s="26"/>
      <c r="FX814" s="26"/>
      <c r="FY814" s="26"/>
      <c r="FZ814" s="26"/>
      <c r="GA814" s="26"/>
      <c r="GB814" s="26"/>
      <c r="GC814" s="26"/>
      <c r="GD814" s="26"/>
      <c r="GE814" s="26"/>
      <c r="GF814" s="26"/>
      <c r="GG814" s="26"/>
      <c r="GH814" s="26"/>
      <c r="GI814" s="26"/>
      <c r="GJ814" s="26"/>
      <c r="GK814" s="26"/>
      <c r="GL814" s="26"/>
      <c r="GM814" s="26"/>
      <c r="GN814" s="26"/>
      <c r="GO814" s="26"/>
      <c r="GP814" s="26"/>
      <c r="GQ814" s="26"/>
      <c r="GR814" s="26"/>
      <c r="GS814" s="26"/>
      <c r="GT814" s="26"/>
    </row>
    <row r="815" spans="1:202"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c r="DQ815" s="26"/>
      <c r="DR815" s="26"/>
      <c r="DS815" s="26"/>
      <c r="DT815" s="26"/>
      <c r="DU815" s="26"/>
      <c r="DV815" s="26"/>
      <c r="DW815" s="26"/>
      <c r="DX815" s="26"/>
      <c r="DY815" s="26"/>
      <c r="DZ815" s="26"/>
      <c r="EA815" s="26"/>
      <c r="EB815" s="26"/>
      <c r="EC815" s="26"/>
      <c r="ED815" s="26"/>
      <c r="EE815" s="26"/>
      <c r="EF815" s="26"/>
      <c r="EG815" s="26"/>
      <c r="EH815" s="26"/>
      <c r="EI815" s="26"/>
      <c r="EJ815" s="26"/>
      <c r="EK815" s="26"/>
      <c r="EL815" s="26"/>
      <c r="EM815" s="26"/>
      <c r="EN815" s="26"/>
      <c r="EO815" s="26"/>
      <c r="EP815" s="26"/>
      <c r="EQ815" s="26"/>
      <c r="ER815" s="26"/>
      <c r="ES815" s="26"/>
      <c r="ET815" s="26"/>
      <c r="EU815" s="26"/>
      <c r="EV815" s="26"/>
      <c r="EW815" s="26"/>
      <c r="EX815" s="26"/>
      <c r="EY815" s="26"/>
      <c r="EZ815" s="26"/>
      <c r="FA815" s="26"/>
      <c r="FB815" s="26"/>
      <c r="FC815" s="26"/>
      <c r="FD815" s="26"/>
      <c r="FE815" s="26"/>
      <c r="FF815" s="26"/>
      <c r="FG815" s="26"/>
      <c r="FH815" s="26"/>
      <c r="FI815" s="26"/>
      <c r="FJ815" s="26"/>
      <c r="FK815" s="26"/>
      <c r="FL815" s="26"/>
      <c r="FM815" s="26"/>
      <c r="FN815" s="26"/>
      <c r="FO815" s="26"/>
      <c r="FP815" s="26"/>
      <c r="FQ815" s="26"/>
      <c r="FR815" s="26"/>
      <c r="FS815" s="26"/>
      <c r="FT815" s="26"/>
      <c r="FU815" s="26"/>
      <c r="FV815" s="26"/>
      <c r="FW815" s="26"/>
      <c r="FX815" s="26"/>
      <c r="FY815" s="26"/>
      <c r="FZ815" s="26"/>
      <c r="GA815" s="26"/>
      <c r="GB815" s="26"/>
      <c r="GC815" s="26"/>
      <c r="GD815" s="26"/>
      <c r="GE815" s="26"/>
      <c r="GF815" s="26"/>
      <c r="GG815" s="26"/>
      <c r="GH815" s="26"/>
      <c r="GI815" s="26"/>
      <c r="GJ815" s="26"/>
      <c r="GK815" s="26"/>
      <c r="GL815" s="26"/>
      <c r="GM815" s="26"/>
      <c r="GN815" s="26"/>
      <c r="GO815" s="26"/>
      <c r="GP815" s="26"/>
      <c r="GQ815" s="26"/>
      <c r="GR815" s="26"/>
      <c r="GS815" s="26"/>
      <c r="GT815" s="26"/>
    </row>
    <row r="816" spans="1:202"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c r="DQ816" s="26"/>
      <c r="DR816" s="26"/>
      <c r="DS816" s="26"/>
      <c r="DT816" s="26"/>
      <c r="DU816" s="26"/>
      <c r="DV816" s="26"/>
      <c r="DW816" s="26"/>
      <c r="DX816" s="26"/>
      <c r="DY816" s="26"/>
      <c r="DZ816" s="26"/>
      <c r="EA816" s="26"/>
      <c r="EB816" s="26"/>
      <c r="EC816" s="26"/>
      <c r="ED816" s="26"/>
      <c r="EE816" s="26"/>
      <c r="EF816" s="26"/>
      <c r="EG816" s="26"/>
      <c r="EH816" s="26"/>
      <c r="EI816" s="26"/>
      <c r="EJ816" s="26"/>
      <c r="EK816" s="26"/>
      <c r="EL816" s="26"/>
      <c r="EM816" s="26"/>
      <c r="EN816" s="26"/>
      <c r="EO816" s="26"/>
      <c r="EP816" s="26"/>
      <c r="EQ816" s="26"/>
      <c r="ER816" s="26"/>
      <c r="ES816" s="26"/>
      <c r="ET816" s="26"/>
      <c r="EU816" s="26"/>
      <c r="EV816" s="26"/>
      <c r="EW816" s="26"/>
      <c r="EX816" s="26"/>
      <c r="EY816" s="26"/>
      <c r="EZ816" s="26"/>
      <c r="FA816" s="26"/>
      <c r="FB816" s="26"/>
      <c r="FC816" s="26"/>
      <c r="FD816" s="26"/>
      <c r="FE816" s="26"/>
      <c r="FF816" s="26"/>
      <c r="FG816" s="26"/>
      <c r="FH816" s="26"/>
      <c r="FI816" s="26"/>
      <c r="FJ816" s="26"/>
      <c r="FK816" s="26"/>
      <c r="FL816" s="26"/>
      <c r="FM816" s="26"/>
      <c r="FN816" s="26"/>
      <c r="FO816" s="26"/>
      <c r="FP816" s="26"/>
      <c r="FQ816" s="26"/>
      <c r="FR816" s="26"/>
      <c r="FS816" s="26"/>
      <c r="FT816" s="26"/>
      <c r="FU816" s="26"/>
      <c r="FV816" s="26"/>
      <c r="FW816" s="26"/>
      <c r="FX816" s="26"/>
      <c r="FY816" s="26"/>
      <c r="FZ816" s="26"/>
      <c r="GA816" s="26"/>
      <c r="GB816" s="26"/>
      <c r="GC816" s="26"/>
      <c r="GD816" s="26"/>
      <c r="GE816" s="26"/>
      <c r="GF816" s="26"/>
      <c r="GG816" s="26"/>
      <c r="GH816" s="26"/>
      <c r="GI816" s="26"/>
      <c r="GJ816" s="26"/>
      <c r="GK816" s="26"/>
      <c r="GL816" s="26"/>
      <c r="GM816" s="26"/>
      <c r="GN816" s="26"/>
      <c r="GO816" s="26"/>
      <c r="GP816" s="26"/>
      <c r="GQ816" s="26"/>
      <c r="GR816" s="26"/>
      <c r="GS816" s="26"/>
      <c r="GT816" s="26"/>
    </row>
    <row r="817" spans="1:202"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c r="DQ817" s="26"/>
      <c r="DR817" s="26"/>
      <c r="DS817" s="26"/>
      <c r="DT817" s="26"/>
      <c r="DU817" s="26"/>
      <c r="DV817" s="26"/>
      <c r="DW817" s="26"/>
      <c r="DX817" s="26"/>
      <c r="DY817" s="26"/>
      <c r="DZ817" s="26"/>
      <c r="EA817" s="26"/>
      <c r="EB817" s="26"/>
      <c r="EC817" s="26"/>
      <c r="ED817" s="26"/>
      <c r="EE817" s="26"/>
      <c r="EF817" s="26"/>
      <c r="EG817" s="26"/>
      <c r="EH817" s="26"/>
      <c r="EI817" s="26"/>
      <c r="EJ817" s="26"/>
      <c r="EK817" s="26"/>
      <c r="EL817" s="26"/>
      <c r="EM817" s="26"/>
      <c r="EN817" s="26"/>
      <c r="EO817" s="26"/>
      <c r="EP817" s="26"/>
      <c r="EQ817" s="26"/>
      <c r="ER817" s="26"/>
      <c r="ES817" s="26"/>
      <c r="ET817" s="26"/>
      <c r="EU817" s="26"/>
      <c r="EV817" s="26"/>
      <c r="EW817" s="26"/>
      <c r="EX817" s="26"/>
      <c r="EY817" s="26"/>
      <c r="EZ817" s="26"/>
      <c r="FA817" s="26"/>
      <c r="FB817" s="26"/>
      <c r="FC817" s="26"/>
      <c r="FD817" s="26"/>
      <c r="FE817" s="26"/>
      <c r="FF817" s="26"/>
      <c r="FG817" s="26"/>
      <c r="FH817" s="26"/>
      <c r="FI817" s="26"/>
      <c r="FJ817" s="26"/>
      <c r="FK817" s="26"/>
      <c r="FL817" s="26"/>
      <c r="FM817" s="26"/>
      <c r="FN817" s="26"/>
      <c r="FO817" s="26"/>
      <c r="FP817" s="26"/>
      <c r="FQ817" s="26"/>
      <c r="FR817" s="26"/>
      <c r="FS817" s="26"/>
      <c r="FT817" s="26"/>
      <c r="FU817" s="26"/>
      <c r="FV817" s="26"/>
      <c r="FW817" s="26"/>
      <c r="FX817" s="26"/>
      <c r="FY817" s="26"/>
      <c r="FZ817" s="26"/>
      <c r="GA817" s="26"/>
      <c r="GB817" s="26"/>
      <c r="GC817" s="26"/>
      <c r="GD817" s="26"/>
      <c r="GE817" s="26"/>
      <c r="GF817" s="26"/>
      <c r="GG817" s="26"/>
      <c r="GH817" s="26"/>
      <c r="GI817" s="26"/>
      <c r="GJ817" s="26"/>
      <c r="GK817" s="26"/>
      <c r="GL817" s="26"/>
      <c r="GM817" s="26"/>
      <c r="GN817" s="26"/>
      <c r="GO817" s="26"/>
      <c r="GP817" s="26"/>
      <c r="GQ817" s="26"/>
      <c r="GR817" s="26"/>
      <c r="GS817" s="26"/>
      <c r="GT817" s="26"/>
    </row>
    <row r="818" spans="1:202"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c r="DQ818" s="26"/>
      <c r="DR818" s="26"/>
      <c r="DS818" s="26"/>
      <c r="DT818" s="26"/>
      <c r="DU818" s="26"/>
      <c r="DV818" s="26"/>
      <c r="DW818" s="26"/>
      <c r="DX818" s="26"/>
      <c r="DY818" s="26"/>
      <c r="DZ818" s="26"/>
      <c r="EA818" s="26"/>
      <c r="EB818" s="26"/>
      <c r="EC818" s="26"/>
      <c r="ED818" s="26"/>
      <c r="EE818" s="26"/>
      <c r="EF818" s="26"/>
      <c r="EG818" s="26"/>
      <c r="EH818" s="26"/>
      <c r="EI818" s="26"/>
      <c r="EJ818" s="26"/>
      <c r="EK818" s="26"/>
      <c r="EL818" s="26"/>
      <c r="EM818" s="26"/>
      <c r="EN818" s="26"/>
      <c r="EO818" s="26"/>
      <c r="EP818" s="26"/>
      <c r="EQ818" s="26"/>
      <c r="ER818" s="26"/>
      <c r="ES818" s="26"/>
      <c r="ET818" s="26"/>
      <c r="EU818" s="26"/>
      <c r="EV818" s="26"/>
      <c r="EW818" s="26"/>
      <c r="EX818" s="26"/>
      <c r="EY818" s="26"/>
      <c r="EZ818" s="26"/>
      <c r="FA818" s="26"/>
      <c r="FB818" s="26"/>
      <c r="FC818" s="26"/>
      <c r="FD818" s="26"/>
      <c r="FE818" s="26"/>
      <c r="FF818" s="26"/>
      <c r="FG818" s="26"/>
      <c r="FH818" s="26"/>
      <c r="FI818" s="26"/>
      <c r="FJ818" s="26"/>
      <c r="FK818" s="26"/>
      <c r="FL818" s="26"/>
      <c r="FM818" s="26"/>
      <c r="FN818" s="26"/>
      <c r="FO818" s="26"/>
      <c r="FP818" s="26"/>
      <c r="FQ818" s="26"/>
      <c r="FR818" s="26"/>
      <c r="FS818" s="26"/>
      <c r="FT818" s="26"/>
      <c r="FU818" s="26"/>
      <c r="FV818" s="26"/>
      <c r="FW818" s="26"/>
      <c r="FX818" s="26"/>
      <c r="FY818" s="26"/>
      <c r="FZ818" s="26"/>
      <c r="GA818" s="26"/>
      <c r="GB818" s="26"/>
      <c r="GC818" s="26"/>
      <c r="GD818" s="26"/>
      <c r="GE818" s="26"/>
      <c r="GF818" s="26"/>
      <c r="GG818" s="26"/>
      <c r="GH818" s="26"/>
      <c r="GI818" s="26"/>
      <c r="GJ818" s="26"/>
      <c r="GK818" s="26"/>
      <c r="GL818" s="26"/>
      <c r="GM818" s="26"/>
      <c r="GN818" s="26"/>
      <c r="GO818" s="26"/>
      <c r="GP818" s="26"/>
      <c r="GQ818" s="26"/>
      <c r="GR818" s="26"/>
      <c r="GS818" s="26"/>
      <c r="GT818" s="26"/>
    </row>
    <row r="819" spans="1:202"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c r="DQ819" s="26"/>
      <c r="DR819" s="26"/>
      <c r="DS819" s="26"/>
      <c r="DT819" s="26"/>
      <c r="DU819" s="26"/>
      <c r="DV819" s="26"/>
      <c r="DW819" s="26"/>
      <c r="DX819" s="26"/>
      <c r="DY819" s="26"/>
      <c r="DZ819" s="26"/>
      <c r="EA819" s="26"/>
      <c r="EB819" s="26"/>
      <c r="EC819" s="26"/>
      <c r="ED819" s="26"/>
      <c r="EE819" s="26"/>
      <c r="EF819" s="26"/>
      <c r="EG819" s="26"/>
      <c r="EH819" s="26"/>
      <c r="EI819" s="26"/>
      <c r="EJ819" s="26"/>
      <c r="EK819" s="26"/>
      <c r="EL819" s="26"/>
      <c r="EM819" s="26"/>
      <c r="EN819" s="26"/>
      <c r="EO819" s="26"/>
      <c r="EP819" s="26"/>
      <c r="EQ819" s="26"/>
      <c r="ER819" s="26"/>
      <c r="ES819" s="26"/>
      <c r="ET819" s="26"/>
      <c r="EU819" s="26"/>
      <c r="EV819" s="26"/>
      <c r="EW819" s="26"/>
      <c r="EX819" s="26"/>
      <c r="EY819" s="26"/>
      <c r="EZ819" s="26"/>
      <c r="FA819" s="26"/>
      <c r="FB819" s="26"/>
      <c r="FC819" s="26"/>
      <c r="FD819" s="26"/>
      <c r="FE819" s="26"/>
      <c r="FF819" s="26"/>
      <c r="FG819" s="26"/>
      <c r="FH819" s="26"/>
      <c r="FI819" s="26"/>
      <c r="FJ819" s="26"/>
      <c r="FK819" s="26"/>
      <c r="FL819" s="26"/>
      <c r="FM819" s="26"/>
      <c r="FN819" s="26"/>
      <c r="FO819" s="26"/>
      <c r="FP819" s="26"/>
      <c r="FQ819" s="26"/>
      <c r="FR819" s="26"/>
      <c r="FS819" s="26"/>
      <c r="FT819" s="26"/>
      <c r="FU819" s="26"/>
      <c r="FV819" s="26"/>
      <c r="FW819" s="26"/>
      <c r="FX819" s="26"/>
      <c r="FY819" s="26"/>
      <c r="FZ819" s="26"/>
      <c r="GA819" s="26"/>
      <c r="GB819" s="26"/>
      <c r="GC819" s="26"/>
      <c r="GD819" s="26"/>
      <c r="GE819" s="26"/>
      <c r="GF819" s="26"/>
      <c r="GG819" s="26"/>
      <c r="GH819" s="26"/>
      <c r="GI819" s="26"/>
      <c r="GJ819" s="26"/>
      <c r="GK819" s="26"/>
      <c r="GL819" s="26"/>
      <c r="GM819" s="26"/>
      <c r="GN819" s="26"/>
      <c r="GO819" s="26"/>
      <c r="GP819" s="26"/>
      <c r="GQ819" s="26"/>
      <c r="GR819" s="26"/>
      <c r="GS819" s="26"/>
      <c r="GT819" s="26"/>
    </row>
    <row r="820" spans="1:202"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c r="DQ820" s="26"/>
      <c r="DR820" s="26"/>
      <c r="DS820" s="26"/>
      <c r="DT820" s="26"/>
      <c r="DU820" s="26"/>
      <c r="DV820" s="26"/>
      <c r="DW820" s="26"/>
      <c r="DX820" s="26"/>
      <c r="DY820" s="26"/>
      <c r="DZ820" s="26"/>
      <c r="EA820" s="26"/>
      <c r="EB820" s="26"/>
      <c r="EC820" s="26"/>
      <c r="ED820" s="26"/>
      <c r="EE820" s="26"/>
      <c r="EF820" s="26"/>
      <c r="EG820" s="26"/>
      <c r="EH820" s="26"/>
      <c r="EI820" s="26"/>
      <c r="EJ820" s="26"/>
      <c r="EK820" s="26"/>
      <c r="EL820" s="26"/>
      <c r="EM820" s="26"/>
      <c r="EN820" s="26"/>
      <c r="EO820" s="26"/>
      <c r="EP820" s="26"/>
      <c r="EQ820" s="26"/>
      <c r="ER820" s="26"/>
      <c r="ES820" s="26"/>
      <c r="ET820" s="26"/>
      <c r="EU820" s="26"/>
      <c r="EV820" s="26"/>
      <c r="EW820" s="26"/>
      <c r="EX820" s="26"/>
      <c r="EY820" s="26"/>
      <c r="EZ820" s="26"/>
      <c r="FA820" s="26"/>
      <c r="FB820" s="26"/>
      <c r="FC820" s="26"/>
      <c r="FD820" s="26"/>
      <c r="FE820" s="26"/>
      <c r="FF820" s="26"/>
      <c r="FG820" s="26"/>
      <c r="FH820" s="26"/>
      <c r="FI820" s="26"/>
      <c r="FJ820" s="26"/>
      <c r="FK820" s="26"/>
      <c r="FL820" s="26"/>
      <c r="FM820" s="26"/>
      <c r="FN820" s="26"/>
      <c r="FO820" s="26"/>
      <c r="FP820" s="26"/>
      <c r="FQ820" s="26"/>
      <c r="FR820" s="26"/>
      <c r="FS820" s="26"/>
      <c r="FT820" s="26"/>
      <c r="FU820" s="26"/>
      <c r="FV820" s="26"/>
      <c r="FW820" s="26"/>
      <c r="FX820" s="26"/>
      <c r="FY820" s="26"/>
      <c r="FZ820" s="26"/>
      <c r="GA820" s="26"/>
      <c r="GB820" s="26"/>
      <c r="GC820" s="26"/>
      <c r="GD820" s="26"/>
      <c r="GE820" s="26"/>
      <c r="GF820" s="26"/>
      <c r="GG820" s="26"/>
      <c r="GH820" s="26"/>
      <c r="GI820" s="26"/>
      <c r="GJ820" s="26"/>
      <c r="GK820" s="26"/>
      <c r="GL820" s="26"/>
      <c r="GM820" s="26"/>
      <c r="GN820" s="26"/>
      <c r="GO820" s="26"/>
      <c r="GP820" s="26"/>
      <c r="GQ820" s="26"/>
      <c r="GR820" s="26"/>
      <c r="GS820" s="26"/>
      <c r="GT820" s="26"/>
    </row>
    <row r="821" spans="1:202"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c r="DQ821" s="26"/>
      <c r="DR821" s="26"/>
      <c r="DS821" s="26"/>
      <c r="DT821" s="26"/>
      <c r="DU821" s="26"/>
      <c r="DV821" s="26"/>
      <c r="DW821" s="26"/>
      <c r="DX821" s="26"/>
      <c r="DY821" s="26"/>
      <c r="DZ821" s="26"/>
      <c r="EA821" s="26"/>
      <c r="EB821" s="26"/>
      <c r="EC821" s="26"/>
      <c r="ED821" s="26"/>
      <c r="EE821" s="26"/>
      <c r="EF821" s="26"/>
      <c r="EG821" s="26"/>
      <c r="EH821" s="26"/>
      <c r="EI821" s="26"/>
      <c r="EJ821" s="26"/>
      <c r="EK821" s="26"/>
      <c r="EL821" s="26"/>
      <c r="EM821" s="26"/>
      <c r="EN821" s="26"/>
      <c r="EO821" s="26"/>
      <c r="EP821" s="26"/>
      <c r="EQ821" s="26"/>
      <c r="ER821" s="26"/>
      <c r="ES821" s="26"/>
      <c r="ET821" s="26"/>
      <c r="EU821" s="26"/>
      <c r="EV821" s="26"/>
      <c r="EW821" s="26"/>
      <c r="EX821" s="26"/>
      <c r="EY821" s="26"/>
      <c r="EZ821" s="26"/>
      <c r="FA821" s="26"/>
      <c r="FB821" s="26"/>
      <c r="FC821" s="26"/>
      <c r="FD821" s="26"/>
      <c r="FE821" s="26"/>
      <c r="FF821" s="26"/>
      <c r="FG821" s="26"/>
      <c r="FH821" s="26"/>
      <c r="FI821" s="26"/>
      <c r="FJ821" s="26"/>
      <c r="FK821" s="26"/>
      <c r="FL821" s="26"/>
      <c r="FM821" s="26"/>
      <c r="FN821" s="26"/>
      <c r="FO821" s="26"/>
      <c r="FP821" s="26"/>
      <c r="FQ821" s="26"/>
      <c r="FR821" s="26"/>
      <c r="FS821" s="26"/>
      <c r="FT821" s="26"/>
      <c r="FU821" s="26"/>
      <c r="FV821" s="26"/>
      <c r="FW821" s="26"/>
      <c r="FX821" s="26"/>
      <c r="FY821" s="26"/>
      <c r="FZ821" s="26"/>
      <c r="GA821" s="26"/>
      <c r="GB821" s="26"/>
      <c r="GC821" s="26"/>
      <c r="GD821" s="26"/>
      <c r="GE821" s="26"/>
      <c r="GF821" s="26"/>
      <c r="GG821" s="26"/>
      <c r="GH821" s="26"/>
      <c r="GI821" s="26"/>
      <c r="GJ821" s="26"/>
      <c r="GK821" s="26"/>
      <c r="GL821" s="26"/>
      <c r="GM821" s="26"/>
      <c r="GN821" s="26"/>
      <c r="GO821" s="26"/>
      <c r="GP821" s="26"/>
      <c r="GQ821" s="26"/>
      <c r="GR821" s="26"/>
      <c r="GS821" s="26"/>
      <c r="GT821" s="26"/>
    </row>
    <row r="822" spans="1:202"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c r="DQ822" s="26"/>
      <c r="DR822" s="26"/>
      <c r="DS822" s="26"/>
      <c r="DT822" s="26"/>
      <c r="DU822" s="26"/>
      <c r="DV822" s="26"/>
      <c r="DW822" s="26"/>
      <c r="DX822" s="26"/>
      <c r="DY822" s="26"/>
      <c r="DZ822" s="26"/>
      <c r="EA822" s="26"/>
      <c r="EB822" s="26"/>
      <c r="EC822" s="26"/>
      <c r="ED822" s="26"/>
      <c r="EE822" s="26"/>
      <c r="EF822" s="26"/>
      <c r="EG822" s="26"/>
      <c r="EH822" s="26"/>
      <c r="EI822" s="26"/>
      <c r="EJ822" s="26"/>
      <c r="EK822" s="26"/>
      <c r="EL822" s="26"/>
      <c r="EM822" s="26"/>
      <c r="EN822" s="26"/>
      <c r="EO822" s="26"/>
      <c r="EP822" s="26"/>
      <c r="EQ822" s="26"/>
      <c r="ER822" s="26"/>
      <c r="ES822" s="26"/>
      <c r="ET822" s="26"/>
      <c r="EU822" s="26"/>
      <c r="EV822" s="26"/>
      <c r="EW822" s="26"/>
      <c r="EX822" s="26"/>
      <c r="EY822" s="26"/>
      <c r="EZ822" s="26"/>
      <c r="FA822" s="26"/>
      <c r="FB822" s="26"/>
      <c r="FC822" s="26"/>
      <c r="FD822" s="26"/>
      <c r="FE822" s="26"/>
      <c r="FF822" s="26"/>
      <c r="FG822" s="26"/>
      <c r="FH822" s="26"/>
      <c r="FI822" s="26"/>
      <c r="FJ822" s="26"/>
      <c r="FK822" s="26"/>
      <c r="FL822" s="26"/>
      <c r="FM822" s="26"/>
      <c r="FN822" s="26"/>
      <c r="FO822" s="26"/>
      <c r="FP822" s="26"/>
      <c r="FQ822" s="26"/>
      <c r="FR822" s="26"/>
      <c r="FS822" s="26"/>
      <c r="FT822" s="26"/>
      <c r="FU822" s="26"/>
      <c r="FV822" s="26"/>
      <c r="FW822" s="26"/>
      <c r="FX822" s="26"/>
      <c r="FY822" s="26"/>
      <c r="FZ822" s="26"/>
      <c r="GA822" s="26"/>
      <c r="GB822" s="26"/>
      <c r="GC822" s="26"/>
      <c r="GD822" s="26"/>
      <c r="GE822" s="26"/>
      <c r="GF822" s="26"/>
      <c r="GG822" s="26"/>
      <c r="GH822" s="26"/>
      <c r="GI822" s="26"/>
      <c r="GJ822" s="26"/>
      <c r="GK822" s="26"/>
      <c r="GL822" s="26"/>
      <c r="GM822" s="26"/>
      <c r="GN822" s="26"/>
      <c r="GO822" s="26"/>
      <c r="GP822" s="26"/>
      <c r="GQ822" s="26"/>
      <c r="GR822" s="26"/>
      <c r="GS822" s="26"/>
      <c r="GT822" s="26"/>
    </row>
    <row r="823" spans="1:202"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c r="DQ823" s="26"/>
      <c r="DR823" s="26"/>
      <c r="DS823" s="26"/>
      <c r="DT823" s="26"/>
      <c r="DU823" s="26"/>
      <c r="DV823" s="26"/>
      <c r="DW823" s="26"/>
      <c r="DX823" s="26"/>
      <c r="DY823" s="26"/>
      <c r="DZ823" s="26"/>
      <c r="EA823" s="26"/>
      <c r="EB823" s="26"/>
      <c r="EC823" s="26"/>
      <c r="ED823" s="26"/>
      <c r="EE823" s="26"/>
      <c r="EF823" s="26"/>
      <c r="EG823" s="26"/>
      <c r="EH823" s="26"/>
      <c r="EI823" s="26"/>
      <c r="EJ823" s="26"/>
      <c r="EK823" s="26"/>
      <c r="EL823" s="26"/>
      <c r="EM823" s="26"/>
      <c r="EN823" s="26"/>
      <c r="EO823" s="26"/>
      <c r="EP823" s="26"/>
      <c r="EQ823" s="26"/>
      <c r="ER823" s="26"/>
      <c r="ES823" s="26"/>
      <c r="ET823" s="26"/>
      <c r="EU823" s="26"/>
      <c r="EV823" s="26"/>
      <c r="EW823" s="26"/>
      <c r="EX823" s="26"/>
      <c r="EY823" s="26"/>
      <c r="EZ823" s="26"/>
      <c r="FA823" s="26"/>
      <c r="FB823" s="26"/>
      <c r="FC823" s="26"/>
      <c r="FD823" s="26"/>
      <c r="FE823" s="26"/>
      <c r="FF823" s="26"/>
      <c r="FG823" s="26"/>
      <c r="FH823" s="26"/>
      <c r="FI823" s="26"/>
      <c r="FJ823" s="26"/>
      <c r="FK823" s="26"/>
      <c r="FL823" s="26"/>
      <c r="FM823" s="26"/>
      <c r="FN823" s="26"/>
      <c r="FO823" s="26"/>
      <c r="FP823" s="26"/>
      <c r="FQ823" s="26"/>
      <c r="FR823" s="26"/>
      <c r="FS823" s="26"/>
      <c r="FT823" s="26"/>
      <c r="FU823" s="26"/>
      <c r="FV823" s="26"/>
      <c r="FW823" s="26"/>
      <c r="FX823" s="26"/>
      <c r="FY823" s="26"/>
      <c r="FZ823" s="26"/>
      <c r="GA823" s="26"/>
      <c r="GB823" s="26"/>
      <c r="GC823" s="26"/>
      <c r="GD823" s="26"/>
      <c r="GE823" s="26"/>
      <c r="GF823" s="26"/>
      <c r="GG823" s="26"/>
      <c r="GH823" s="26"/>
      <c r="GI823" s="26"/>
      <c r="GJ823" s="26"/>
      <c r="GK823" s="26"/>
      <c r="GL823" s="26"/>
      <c r="GM823" s="26"/>
      <c r="GN823" s="26"/>
      <c r="GO823" s="26"/>
      <c r="GP823" s="26"/>
      <c r="GQ823" s="26"/>
      <c r="GR823" s="26"/>
      <c r="GS823" s="26"/>
      <c r="GT823" s="26"/>
    </row>
    <row r="824" spans="1:202"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c r="DQ824" s="26"/>
      <c r="DR824" s="26"/>
      <c r="DS824" s="26"/>
      <c r="DT824" s="26"/>
      <c r="DU824" s="26"/>
      <c r="DV824" s="26"/>
      <c r="DW824" s="26"/>
      <c r="DX824" s="26"/>
      <c r="DY824" s="26"/>
      <c r="DZ824" s="26"/>
      <c r="EA824" s="26"/>
      <c r="EB824" s="26"/>
      <c r="EC824" s="26"/>
      <c r="ED824" s="26"/>
      <c r="EE824" s="26"/>
      <c r="EF824" s="26"/>
      <c r="EG824" s="26"/>
      <c r="EH824" s="26"/>
      <c r="EI824" s="26"/>
      <c r="EJ824" s="26"/>
      <c r="EK824" s="26"/>
      <c r="EL824" s="26"/>
      <c r="EM824" s="26"/>
      <c r="EN824" s="26"/>
      <c r="EO824" s="26"/>
      <c r="EP824" s="26"/>
      <c r="EQ824" s="26"/>
      <c r="ER824" s="26"/>
      <c r="ES824" s="26"/>
      <c r="ET824" s="26"/>
      <c r="EU824" s="26"/>
      <c r="EV824" s="26"/>
      <c r="EW824" s="26"/>
      <c r="EX824" s="26"/>
      <c r="EY824" s="26"/>
      <c r="EZ824" s="26"/>
      <c r="FA824" s="26"/>
      <c r="FB824" s="26"/>
      <c r="FC824" s="26"/>
      <c r="FD824" s="26"/>
      <c r="FE824" s="26"/>
      <c r="FF824" s="26"/>
      <c r="FG824" s="26"/>
      <c r="FH824" s="26"/>
      <c r="FI824" s="26"/>
      <c r="FJ824" s="26"/>
      <c r="FK824" s="26"/>
      <c r="FL824" s="26"/>
      <c r="FM824" s="26"/>
      <c r="FN824" s="26"/>
      <c r="FO824" s="26"/>
      <c r="FP824" s="26"/>
      <c r="FQ824" s="26"/>
      <c r="FR824" s="26"/>
      <c r="FS824" s="26"/>
      <c r="FT824" s="26"/>
      <c r="FU824" s="26"/>
      <c r="FV824" s="26"/>
      <c r="FW824" s="26"/>
      <c r="FX824" s="26"/>
      <c r="FY824" s="26"/>
      <c r="FZ824" s="26"/>
      <c r="GA824" s="26"/>
      <c r="GB824" s="26"/>
      <c r="GC824" s="26"/>
      <c r="GD824" s="26"/>
      <c r="GE824" s="26"/>
      <c r="GF824" s="26"/>
      <c r="GG824" s="26"/>
      <c r="GH824" s="26"/>
      <c r="GI824" s="26"/>
      <c r="GJ824" s="26"/>
      <c r="GK824" s="26"/>
      <c r="GL824" s="26"/>
      <c r="GM824" s="26"/>
      <c r="GN824" s="26"/>
      <c r="GO824" s="26"/>
      <c r="GP824" s="26"/>
      <c r="GQ824" s="26"/>
      <c r="GR824" s="26"/>
      <c r="GS824" s="26"/>
      <c r="GT824" s="26"/>
    </row>
    <row r="825" spans="1:202"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c r="DQ825" s="26"/>
      <c r="DR825" s="26"/>
      <c r="DS825" s="26"/>
      <c r="DT825" s="26"/>
      <c r="DU825" s="26"/>
      <c r="DV825" s="26"/>
      <c r="DW825" s="26"/>
      <c r="DX825" s="26"/>
      <c r="DY825" s="26"/>
      <c r="DZ825" s="26"/>
      <c r="EA825" s="26"/>
      <c r="EB825" s="26"/>
      <c r="EC825" s="26"/>
      <c r="ED825" s="26"/>
      <c r="EE825" s="26"/>
      <c r="EF825" s="26"/>
      <c r="EG825" s="26"/>
      <c r="EH825" s="26"/>
      <c r="EI825" s="26"/>
      <c r="EJ825" s="26"/>
      <c r="EK825" s="26"/>
      <c r="EL825" s="26"/>
      <c r="EM825" s="26"/>
      <c r="EN825" s="26"/>
      <c r="EO825" s="26"/>
      <c r="EP825" s="26"/>
      <c r="EQ825" s="26"/>
      <c r="ER825" s="26"/>
      <c r="ES825" s="26"/>
      <c r="ET825" s="26"/>
      <c r="EU825" s="26"/>
      <c r="EV825" s="26"/>
      <c r="EW825" s="26"/>
      <c r="EX825" s="26"/>
      <c r="EY825" s="26"/>
      <c r="EZ825" s="26"/>
      <c r="FA825" s="26"/>
      <c r="FB825" s="26"/>
      <c r="FC825" s="26"/>
      <c r="FD825" s="26"/>
      <c r="FE825" s="26"/>
      <c r="FF825" s="26"/>
      <c r="FG825" s="26"/>
      <c r="FH825" s="26"/>
      <c r="FI825" s="26"/>
      <c r="FJ825" s="26"/>
      <c r="FK825" s="26"/>
      <c r="FL825" s="26"/>
      <c r="FM825" s="26"/>
      <c r="FN825" s="26"/>
      <c r="FO825" s="26"/>
      <c r="FP825" s="26"/>
      <c r="FQ825" s="26"/>
      <c r="FR825" s="26"/>
      <c r="FS825" s="26"/>
      <c r="FT825" s="26"/>
      <c r="FU825" s="26"/>
      <c r="FV825" s="26"/>
      <c r="FW825" s="26"/>
      <c r="FX825" s="26"/>
      <c r="FY825" s="26"/>
      <c r="FZ825" s="26"/>
      <c r="GA825" s="26"/>
      <c r="GB825" s="26"/>
      <c r="GC825" s="26"/>
      <c r="GD825" s="26"/>
      <c r="GE825" s="26"/>
      <c r="GF825" s="26"/>
      <c r="GG825" s="26"/>
      <c r="GH825" s="26"/>
      <c r="GI825" s="26"/>
      <c r="GJ825" s="26"/>
      <c r="GK825" s="26"/>
      <c r="GL825" s="26"/>
      <c r="GM825" s="26"/>
      <c r="GN825" s="26"/>
      <c r="GO825" s="26"/>
      <c r="GP825" s="26"/>
      <c r="GQ825" s="26"/>
      <c r="GR825" s="26"/>
      <c r="GS825" s="26"/>
      <c r="GT825" s="26"/>
    </row>
    <row r="826" spans="1:202"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26"/>
      <c r="DX826" s="26"/>
      <c r="DY826" s="26"/>
      <c r="DZ826" s="26"/>
      <c r="EA826" s="26"/>
      <c r="EB826" s="26"/>
      <c r="EC826" s="26"/>
      <c r="ED826" s="26"/>
      <c r="EE826" s="26"/>
      <c r="EF826" s="26"/>
      <c r="EG826" s="26"/>
      <c r="EH826" s="26"/>
      <c r="EI826" s="26"/>
      <c r="EJ826" s="26"/>
      <c r="EK826" s="26"/>
      <c r="EL826" s="26"/>
      <c r="EM826" s="26"/>
      <c r="EN826" s="26"/>
      <c r="EO826" s="26"/>
      <c r="EP826" s="26"/>
      <c r="EQ826" s="26"/>
      <c r="ER826" s="26"/>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c r="FX826" s="26"/>
      <c r="FY826" s="26"/>
      <c r="FZ826" s="26"/>
      <c r="GA826" s="26"/>
      <c r="GB826" s="26"/>
      <c r="GC826" s="26"/>
      <c r="GD826" s="26"/>
      <c r="GE826" s="26"/>
      <c r="GF826" s="26"/>
      <c r="GG826" s="26"/>
      <c r="GH826" s="26"/>
      <c r="GI826" s="26"/>
      <c r="GJ826" s="26"/>
      <c r="GK826" s="26"/>
      <c r="GL826" s="26"/>
      <c r="GM826" s="26"/>
      <c r="GN826" s="26"/>
      <c r="GO826" s="26"/>
      <c r="GP826" s="26"/>
      <c r="GQ826" s="26"/>
      <c r="GR826" s="26"/>
      <c r="GS826" s="26"/>
      <c r="GT826" s="26"/>
    </row>
    <row r="827" spans="1:202"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26"/>
      <c r="DX827" s="26"/>
      <c r="DY827" s="26"/>
      <c r="DZ827" s="26"/>
      <c r="EA827" s="26"/>
      <c r="EB827" s="26"/>
      <c r="EC827" s="26"/>
      <c r="ED827" s="26"/>
      <c r="EE827" s="26"/>
      <c r="EF827" s="26"/>
      <c r="EG827" s="26"/>
      <c r="EH827" s="26"/>
      <c r="EI827" s="26"/>
      <c r="EJ827" s="26"/>
      <c r="EK827" s="26"/>
      <c r="EL827" s="26"/>
      <c r="EM827" s="26"/>
      <c r="EN827" s="26"/>
      <c r="EO827" s="26"/>
      <c r="EP827" s="26"/>
      <c r="EQ827" s="26"/>
      <c r="ER827" s="26"/>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c r="FX827" s="26"/>
      <c r="FY827" s="26"/>
      <c r="FZ827" s="26"/>
      <c r="GA827" s="26"/>
      <c r="GB827" s="26"/>
      <c r="GC827" s="26"/>
      <c r="GD827" s="26"/>
      <c r="GE827" s="26"/>
      <c r="GF827" s="26"/>
      <c r="GG827" s="26"/>
      <c r="GH827" s="26"/>
      <c r="GI827" s="26"/>
      <c r="GJ827" s="26"/>
      <c r="GK827" s="26"/>
      <c r="GL827" s="26"/>
      <c r="GM827" s="26"/>
      <c r="GN827" s="26"/>
      <c r="GO827" s="26"/>
      <c r="GP827" s="26"/>
      <c r="GQ827" s="26"/>
      <c r="GR827" s="26"/>
      <c r="GS827" s="26"/>
      <c r="GT827" s="26"/>
    </row>
    <row r="828" spans="1:202"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26"/>
      <c r="DX828" s="26"/>
      <c r="DY828" s="26"/>
      <c r="DZ828" s="26"/>
      <c r="EA828" s="26"/>
      <c r="EB828" s="26"/>
      <c r="EC828" s="26"/>
      <c r="ED828" s="26"/>
      <c r="EE828" s="26"/>
      <c r="EF828" s="26"/>
      <c r="EG828" s="26"/>
      <c r="EH828" s="26"/>
      <c r="EI828" s="26"/>
      <c r="EJ828" s="26"/>
      <c r="EK828" s="26"/>
      <c r="EL828" s="26"/>
      <c r="EM828" s="26"/>
      <c r="EN828" s="26"/>
      <c r="EO828" s="26"/>
      <c r="EP828" s="26"/>
      <c r="EQ828" s="26"/>
      <c r="ER828" s="26"/>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c r="FX828" s="26"/>
      <c r="FY828" s="26"/>
      <c r="FZ828" s="26"/>
      <c r="GA828" s="26"/>
      <c r="GB828" s="26"/>
      <c r="GC828" s="26"/>
      <c r="GD828" s="26"/>
      <c r="GE828" s="26"/>
      <c r="GF828" s="26"/>
      <c r="GG828" s="26"/>
      <c r="GH828" s="26"/>
      <c r="GI828" s="26"/>
      <c r="GJ828" s="26"/>
      <c r="GK828" s="26"/>
      <c r="GL828" s="26"/>
      <c r="GM828" s="26"/>
      <c r="GN828" s="26"/>
      <c r="GO828" s="26"/>
      <c r="GP828" s="26"/>
      <c r="GQ828" s="26"/>
      <c r="GR828" s="26"/>
      <c r="GS828" s="26"/>
      <c r="GT828" s="26"/>
    </row>
    <row r="829" spans="1:202"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26"/>
      <c r="DX829" s="26"/>
      <c r="DY829" s="26"/>
      <c r="DZ829" s="26"/>
      <c r="EA829" s="26"/>
      <c r="EB829" s="26"/>
      <c r="EC829" s="26"/>
      <c r="ED829" s="26"/>
      <c r="EE829" s="26"/>
      <c r="EF829" s="26"/>
      <c r="EG829" s="26"/>
      <c r="EH829" s="26"/>
      <c r="EI829" s="26"/>
      <c r="EJ829" s="26"/>
      <c r="EK829" s="26"/>
      <c r="EL829" s="26"/>
      <c r="EM829" s="26"/>
      <c r="EN829" s="26"/>
      <c r="EO829" s="26"/>
      <c r="EP829" s="26"/>
      <c r="EQ829" s="26"/>
      <c r="ER829" s="26"/>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c r="FX829" s="26"/>
      <c r="FY829" s="26"/>
      <c r="FZ829" s="26"/>
      <c r="GA829" s="26"/>
      <c r="GB829" s="26"/>
      <c r="GC829" s="26"/>
      <c r="GD829" s="26"/>
      <c r="GE829" s="26"/>
      <c r="GF829" s="26"/>
      <c r="GG829" s="26"/>
      <c r="GH829" s="26"/>
      <c r="GI829" s="26"/>
      <c r="GJ829" s="26"/>
      <c r="GK829" s="26"/>
      <c r="GL829" s="26"/>
      <c r="GM829" s="26"/>
      <c r="GN829" s="26"/>
      <c r="GO829" s="26"/>
      <c r="GP829" s="26"/>
      <c r="GQ829" s="26"/>
      <c r="GR829" s="26"/>
      <c r="GS829" s="26"/>
      <c r="GT829" s="26"/>
    </row>
    <row r="830" spans="1:202"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26"/>
      <c r="DX830" s="26"/>
      <c r="DY830" s="26"/>
      <c r="DZ830" s="26"/>
      <c r="EA830" s="26"/>
      <c r="EB830" s="26"/>
      <c r="EC830" s="26"/>
      <c r="ED830" s="26"/>
      <c r="EE830" s="26"/>
      <c r="EF830" s="26"/>
      <c r="EG830" s="26"/>
      <c r="EH830" s="26"/>
      <c r="EI830" s="26"/>
      <c r="EJ830" s="26"/>
      <c r="EK830" s="26"/>
      <c r="EL830" s="26"/>
      <c r="EM830" s="26"/>
      <c r="EN830" s="26"/>
      <c r="EO830" s="26"/>
      <c r="EP830" s="26"/>
      <c r="EQ830" s="26"/>
      <c r="ER830" s="26"/>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c r="FX830" s="26"/>
      <c r="FY830" s="26"/>
      <c r="FZ830" s="26"/>
      <c r="GA830" s="26"/>
      <c r="GB830" s="26"/>
      <c r="GC830" s="26"/>
      <c r="GD830" s="26"/>
      <c r="GE830" s="26"/>
      <c r="GF830" s="26"/>
      <c r="GG830" s="26"/>
      <c r="GH830" s="26"/>
      <c r="GI830" s="26"/>
      <c r="GJ830" s="26"/>
      <c r="GK830" s="26"/>
      <c r="GL830" s="26"/>
      <c r="GM830" s="26"/>
      <c r="GN830" s="26"/>
      <c r="GO830" s="26"/>
      <c r="GP830" s="26"/>
      <c r="GQ830" s="26"/>
      <c r="GR830" s="26"/>
      <c r="GS830" s="26"/>
      <c r="GT830" s="26"/>
    </row>
    <row r="831" spans="1:202"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26"/>
      <c r="DX831" s="26"/>
      <c r="DY831" s="26"/>
      <c r="DZ831" s="26"/>
      <c r="EA831" s="26"/>
      <c r="EB831" s="26"/>
      <c r="EC831" s="26"/>
      <c r="ED831" s="26"/>
      <c r="EE831" s="26"/>
      <c r="EF831" s="26"/>
      <c r="EG831" s="26"/>
      <c r="EH831" s="26"/>
      <c r="EI831" s="26"/>
      <c r="EJ831" s="26"/>
      <c r="EK831" s="26"/>
      <c r="EL831" s="26"/>
      <c r="EM831" s="26"/>
      <c r="EN831" s="26"/>
      <c r="EO831" s="26"/>
      <c r="EP831" s="26"/>
      <c r="EQ831" s="26"/>
      <c r="ER831" s="26"/>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c r="FX831" s="26"/>
      <c r="FY831" s="26"/>
      <c r="FZ831" s="26"/>
      <c r="GA831" s="26"/>
      <c r="GB831" s="26"/>
      <c r="GC831" s="26"/>
      <c r="GD831" s="26"/>
      <c r="GE831" s="26"/>
      <c r="GF831" s="26"/>
      <c r="GG831" s="26"/>
      <c r="GH831" s="26"/>
      <c r="GI831" s="26"/>
      <c r="GJ831" s="26"/>
      <c r="GK831" s="26"/>
      <c r="GL831" s="26"/>
      <c r="GM831" s="26"/>
      <c r="GN831" s="26"/>
      <c r="GO831" s="26"/>
      <c r="GP831" s="26"/>
      <c r="GQ831" s="26"/>
      <c r="GR831" s="26"/>
      <c r="GS831" s="26"/>
      <c r="GT831" s="26"/>
    </row>
    <row r="832" spans="1:202"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26"/>
      <c r="DX832" s="26"/>
      <c r="DY832" s="26"/>
      <c r="DZ832" s="26"/>
      <c r="EA832" s="26"/>
      <c r="EB832" s="26"/>
      <c r="EC832" s="26"/>
      <c r="ED832" s="26"/>
      <c r="EE832" s="26"/>
      <c r="EF832" s="26"/>
      <c r="EG832" s="26"/>
      <c r="EH832" s="26"/>
      <c r="EI832" s="26"/>
      <c r="EJ832" s="26"/>
      <c r="EK832" s="26"/>
      <c r="EL832" s="26"/>
      <c r="EM832" s="26"/>
      <c r="EN832" s="26"/>
      <c r="EO832" s="26"/>
      <c r="EP832" s="26"/>
      <c r="EQ832" s="26"/>
      <c r="ER832" s="26"/>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c r="FX832" s="26"/>
      <c r="FY832" s="26"/>
      <c r="FZ832" s="26"/>
      <c r="GA832" s="26"/>
      <c r="GB832" s="26"/>
      <c r="GC832" s="26"/>
      <c r="GD832" s="26"/>
      <c r="GE832" s="26"/>
      <c r="GF832" s="26"/>
      <c r="GG832" s="26"/>
      <c r="GH832" s="26"/>
      <c r="GI832" s="26"/>
      <c r="GJ832" s="26"/>
      <c r="GK832" s="26"/>
      <c r="GL832" s="26"/>
      <c r="GM832" s="26"/>
      <c r="GN832" s="26"/>
      <c r="GO832" s="26"/>
      <c r="GP832" s="26"/>
      <c r="GQ832" s="26"/>
      <c r="GR832" s="26"/>
      <c r="GS832" s="26"/>
      <c r="GT832" s="26"/>
    </row>
    <row r="833" spans="1:202"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26"/>
      <c r="DX833" s="26"/>
      <c r="DY833" s="26"/>
      <c r="DZ833" s="26"/>
      <c r="EA833" s="26"/>
      <c r="EB833" s="26"/>
      <c r="EC833" s="26"/>
      <c r="ED833" s="26"/>
      <c r="EE833" s="26"/>
      <c r="EF833" s="26"/>
      <c r="EG833" s="26"/>
      <c r="EH833" s="26"/>
      <c r="EI833" s="26"/>
      <c r="EJ833" s="26"/>
      <c r="EK833" s="26"/>
      <c r="EL833" s="26"/>
      <c r="EM833" s="26"/>
      <c r="EN833" s="26"/>
      <c r="EO833" s="26"/>
      <c r="EP833" s="26"/>
      <c r="EQ833" s="26"/>
      <c r="ER833" s="26"/>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c r="FX833" s="26"/>
      <c r="FY833" s="26"/>
      <c r="FZ833" s="26"/>
      <c r="GA833" s="26"/>
      <c r="GB833" s="26"/>
      <c r="GC833" s="26"/>
      <c r="GD833" s="26"/>
      <c r="GE833" s="26"/>
      <c r="GF833" s="26"/>
      <c r="GG833" s="26"/>
      <c r="GH833" s="26"/>
      <c r="GI833" s="26"/>
      <c r="GJ833" s="26"/>
      <c r="GK833" s="26"/>
      <c r="GL833" s="26"/>
      <c r="GM833" s="26"/>
      <c r="GN833" s="26"/>
      <c r="GO833" s="26"/>
      <c r="GP833" s="26"/>
      <c r="GQ833" s="26"/>
      <c r="GR833" s="26"/>
      <c r="GS833" s="26"/>
      <c r="GT833" s="26"/>
    </row>
    <row r="834" spans="1:202"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26"/>
      <c r="DX834" s="26"/>
      <c r="DY834" s="26"/>
      <c r="DZ834" s="26"/>
      <c r="EA834" s="26"/>
      <c r="EB834" s="26"/>
      <c r="EC834" s="26"/>
      <c r="ED834" s="26"/>
      <c r="EE834" s="26"/>
      <c r="EF834" s="26"/>
      <c r="EG834" s="26"/>
      <c r="EH834" s="26"/>
      <c r="EI834" s="26"/>
      <c r="EJ834" s="26"/>
      <c r="EK834" s="26"/>
      <c r="EL834" s="26"/>
      <c r="EM834" s="26"/>
      <c r="EN834" s="26"/>
      <c r="EO834" s="26"/>
      <c r="EP834" s="26"/>
      <c r="EQ834" s="26"/>
      <c r="ER834" s="26"/>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c r="FX834" s="26"/>
      <c r="FY834" s="26"/>
      <c r="FZ834" s="26"/>
      <c r="GA834" s="26"/>
      <c r="GB834" s="26"/>
      <c r="GC834" s="26"/>
      <c r="GD834" s="26"/>
      <c r="GE834" s="26"/>
      <c r="GF834" s="26"/>
      <c r="GG834" s="26"/>
      <c r="GH834" s="26"/>
      <c r="GI834" s="26"/>
      <c r="GJ834" s="26"/>
      <c r="GK834" s="26"/>
      <c r="GL834" s="26"/>
      <c r="GM834" s="26"/>
      <c r="GN834" s="26"/>
      <c r="GO834" s="26"/>
      <c r="GP834" s="26"/>
      <c r="GQ834" s="26"/>
      <c r="GR834" s="26"/>
      <c r="GS834" s="26"/>
      <c r="GT834" s="26"/>
    </row>
    <row r="835" spans="1:202"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26"/>
      <c r="DX835" s="26"/>
      <c r="DY835" s="26"/>
      <c r="DZ835" s="26"/>
      <c r="EA835" s="26"/>
      <c r="EB835" s="26"/>
      <c r="EC835" s="26"/>
      <c r="ED835" s="26"/>
      <c r="EE835" s="26"/>
      <c r="EF835" s="26"/>
      <c r="EG835" s="26"/>
      <c r="EH835" s="26"/>
      <c r="EI835" s="26"/>
      <c r="EJ835" s="26"/>
      <c r="EK835" s="26"/>
      <c r="EL835" s="26"/>
      <c r="EM835" s="26"/>
      <c r="EN835" s="26"/>
      <c r="EO835" s="26"/>
      <c r="EP835" s="26"/>
      <c r="EQ835" s="26"/>
      <c r="ER835" s="26"/>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c r="FX835" s="26"/>
      <c r="FY835" s="26"/>
      <c r="FZ835" s="26"/>
      <c r="GA835" s="26"/>
      <c r="GB835" s="26"/>
      <c r="GC835" s="26"/>
      <c r="GD835" s="26"/>
      <c r="GE835" s="26"/>
      <c r="GF835" s="26"/>
      <c r="GG835" s="26"/>
      <c r="GH835" s="26"/>
      <c r="GI835" s="26"/>
      <c r="GJ835" s="26"/>
      <c r="GK835" s="26"/>
      <c r="GL835" s="26"/>
      <c r="GM835" s="26"/>
      <c r="GN835" s="26"/>
      <c r="GO835" s="26"/>
      <c r="GP835" s="26"/>
      <c r="GQ835" s="26"/>
      <c r="GR835" s="26"/>
      <c r="GS835" s="26"/>
      <c r="GT835" s="26"/>
    </row>
    <row r="836" spans="1:202"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26"/>
      <c r="DX836" s="26"/>
      <c r="DY836" s="26"/>
      <c r="DZ836" s="26"/>
      <c r="EA836" s="26"/>
      <c r="EB836" s="26"/>
      <c r="EC836" s="26"/>
      <c r="ED836" s="26"/>
      <c r="EE836" s="26"/>
      <c r="EF836" s="26"/>
      <c r="EG836" s="26"/>
      <c r="EH836" s="26"/>
      <c r="EI836" s="26"/>
      <c r="EJ836" s="26"/>
      <c r="EK836" s="26"/>
      <c r="EL836" s="26"/>
      <c r="EM836" s="26"/>
      <c r="EN836" s="26"/>
      <c r="EO836" s="26"/>
      <c r="EP836" s="26"/>
      <c r="EQ836" s="26"/>
      <c r="ER836" s="26"/>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c r="FX836" s="26"/>
      <c r="FY836" s="26"/>
      <c r="FZ836" s="26"/>
      <c r="GA836" s="26"/>
      <c r="GB836" s="26"/>
      <c r="GC836" s="26"/>
      <c r="GD836" s="26"/>
      <c r="GE836" s="26"/>
      <c r="GF836" s="26"/>
      <c r="GG836" s="26"/>
      <c r="GH836" s="26"/>
      <c r="GI836" s="26"/>
      <c r="GJ836" s="26"/>
      <c r="GK836" s="26"/>
      <c r="GL836" s="26"/>
      <c r="GM836" s="26"/>
      <c r="GN836" s="26"/>
      <c r="GO836" s="26"/>
      <c r="GP836" s="26"/>
      <c r="GQ836" s="26"/>
      <c r="GR836" s="26"/>
      <c r="GS836" s="26"/>
      <c r="GT836" s="26"/>
    </row>
    <row r="837" spans="1:202"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c r="DQ837" s="26"/>
      <c r="DR837" s="26"/>
      <c r="DS837" s="26"/>
      <c r="DT837" s="26"/>
      <c r="DU837" s="26"/>
      <c r="DV837" s="26"/>
      <c r="DW837" s="26"/>
      <c r="DX837" s="26"/>
      <c r="DY837" s="26"/>
      <c r="DZ837" s="26"/>
      <c r="EA837" s="26"/>
      <c r="EB837" s="26"/>
      <c r="EC837" s="26"/>
      <c r="ED837" s="26"/>
      <c r="EE837" s="26"/>
      <c r="EF837" s="26"/>
      <c r="EG837" s="26"/>
      <c r="EH837" s="26"/>
      <c r="EI837" s="26"/>
      <c r="EJ837" s="26"/>
      <c r="EK837" s="26"/>
      <c r="EL837" s="26"/>
      <c r="EM837" s="26"/>
      <c r="EN837" s="26"/>
      <c r="EO837" s="26"/>
      <c r="EP837" s="26"/>
      <c r="EQ837" s="26"/>
      <c r="ER837" s="26"/>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c r="FX837" s="26"/>
      <c r="FY837" s="26"/>
      <c r="FZ837" s="26"/>
      <c r="GA837" s="26"/>
      <c r="GB837" s="26"/>
      <c r="GC837" s="26"/>
      <c r="GD837" s="26"/>
      <c r="GE837" s="26"/>
      <c r="GF837" s="26"/>
      <c r="GG837" s="26"/>
      <c r="GH837" s="26"/>
      <c r="GI837" s="26"/>
      <c r="GJ837" s="26"/>
      <c r="GK837" s="26"/>
      <c r="GL837" s="26"/>
      <c r="GM837" s="26"/>
      <c r="GN837" s="26"/>
      <c r="GO837" s="26"/>
      <c r="GP837" s="26"/>
      <c r="GQ837" s="26"/>
      <c r="GR837" s="26"/>
      <c r="GS837" s="26"/>
      <c r="GT837" s="26"/>
    </row>
    <row r="838" spans="1:202"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26"/>
      <c r="DX838" s="26"/>
      <c r="DY838" s="26"/>
      <c r="DZ838" s="26"/>
      <c r="EA838" s="26"/>
      <c r="EB838" s="26"/>
      <c r="EC838" s="26"/>
      <c r="ED838" s="26"/>
      <c r="EE838" s="26"/>
      <c r="EF838" s="26"/>
      <c r="EG838" s="26"/>
      <c r="EH838" s="26"/>
      <c r="EI838" s="26"/>
      <c r="EJ838" s="26"/>
      <c r="EK838" s="26"/>
      <c r="EL838" s="26"/>
      <c r="EM838" s="26"/>
      <c r="EN838" s="26"/>
      <c r="EO838" s="26"/>
      <c r="EP838" s="26"/>
      <c r="EQ838" s="26"/>
      <c r="ER838" s="26"/>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c r="FX838" s="26"/>
      <c r="FY838" s="26"/>
      <c r="FZ838" s="26"/>
      <c r="GA838" s="26"/>
      <c r="GB838" s="26"/>
      <c r="GC838" s="26"/>
      <c r="GD838" s="26"/>
      <c r="GE838" s="26"/>
      <c r="GF838" s="26"/>
      <c r="GG838" s="26"/>
      <c r="GH838" s="26"/>
      <c r="GI838" s="26"/>
      <c r="GJ838" s="26"/>
      <c r="GK838" s="26"/>
      <c r="GL838" s="26"/>
      <c r="GM838" s="26"/>
      <c r="GN838" s="26"/>
      <c r="GO838" s="26"/>
      <c r="GP838" s="26"/>
      <c r="GQ838" s="26"/>
      <c r="GR838" s="26"/>
      <c r="GS838" s="26"/>
      <c r="GT838" s="26"/>
    </row>
    <row r="839" spans="1:202"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26"/>
      <c r="DX839" s="26"/>
      <c r="DY839" s="26"/>
      <c r="DZ839" s="26"/>
      <c r="EA839" s="26"/>
      <c r="EB839" s="26"/>
      <c r="EC839" s="26"/>
      <c r="ED839" s="26"/>
      <c r="EE839" s="26"/>
      <c r="EF839" s="26"/>
      <c r="EG839" s="26"/>
      <c r="EH839" s="26"/>
      <c r="EI839" s="26"/>
      <c r="EJ839" s="26"/>
      <c r="EK839" s="26"/>
      <c r="EL839" s="26"/>
      <c r="EM839" s="26"/>
      <c r="EN839" s="26"/>
      <c r="EO839" s="26"/>
      <c r="EP839" s="26"/>
      <c r="EQ839" s="26"/>
      <c r="ER839" s="26"/>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c r="FX839" s="26"/>
      <c r="FY839" s="26"/>
      <c r="FZ839" s="26"/>
      <c r="GA839" s="26"/>
      <c r="GB839" s="26"/>
      <c r="GC839" s="26"/>
      <c r="GD839" s="26"/>
      <c r="GE839" s="26"/>
      <c r="GF839" s="26"/>
      <c r="GG839" s="26"/>
      <c r="GH839" s="26"/>
      <c r="GI839" s="26"/>
      <c r="GJ839" s="26"/>
      <c r="GK839" s="26"/>
      <c r="GL839" s="26"/>
      <c r="GM839" s="26"/>
      <c r="GN839" s="26"/>
      <c r="GO839" s="26"/>
      <c r="GP839" s="26"/>
      <c r="GQ839" s="26"/>
      <c r="GR839" s="26"/>
      <c r="GS839" s="26"/>
      <c r="GT839" s="26"/>
    </row>
    <row r="840" spans="1:202"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26"/>
      <c r="DX840" s="26"/>
      <c r="DY840" s="26"/>
      <c r="DZ840" s="26"/>
      <c r="EA840" s="26"/>
      <c r="EB840" s="26"/>
      <c r="EC840" s="26"/>
      <c r="ED840" s="26"/>
      <c r="EE840" s="26"/>
      <c r="EF840" s="26"/>
      <c r="EG840" s="26"/>
      <c r="EH840" s="26"/>
      <c r="EI840" s="26"/>
      <c r="EJ840" s="26"/>
      <c r="EK840" s="26"/>
      <c r="EL840" s="26"/>
      <c r="EM840" s="26"/>
      <c r="EN840" s="26"/>
      <c r="EO840" s="26"/>
      <c r="EP840" s="26"/>
      <c r="EQ840" s="26"/>
      <c r="ER840" s="26"/>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c r="FX840" s="26"/>
      <c r="FY840" s="26"/>
      <c r="FZ840" s="26"/>
      <c r="GA840" s="26"/>
      <c r="GB840" s="26"/>
      <c r="GC840" s="26"/>
      <c r="GD840" s="26"/>
      <c r="GE840" s="26"/>
      <c r="GF840" s="26"/>
      <c r="GG840" s="26"/>
      <c r="GH840" s="26"/>
      <c r="GI840" s="26"/>
      <c r="GJ840" s="26"/>
      <c r="GK840" s="26"/>
      <c r="GL840" s="26"/>
      <c r="GM840" s="26"/>
      <c r="GN840" s="26"/>
      <c r="GO840" s="26"/>
      <c r="GP840" s="26"/>
      <c r="GQ840" s="26"/>
      <c r="GR840" s="26"/>
      <c r="GS840" s="26"/>
      <c r="GT840" s="26"/>
    </row>
    <row r="841" spans="1:202"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26"/>
      <c r="DX841" s="26"/>
      <c r="DY841" s="26"/>
      <c r="DZ841" s="26"/>
      <c r="EA841" s="26"/>
      <c r="EB841" s="26"/>
      <c r="EC841" s="26"/>
      <c r="ED841" s="26"/>
      <c r="EE841" s="26"/>
      <c r="EF841" s="26"/>
      <c r="EG841" s="26"/>
      <c r="EH841" s="26"/>
      <c r="EI841" s="26"/>
      <c r="EJ841" s="26"/>
      <c r="EK841" s="26"/>
      <c r="EL841" s="26"/>
      <c r="EM841" s="26"/>
      <c r="EN841" s="26"/>
      <c r="EO841" s="26"/>
      <c r="EP841" s="26"/>
      <c r="EQ841" s="26"/>
      <c r="ER841" s="26"/>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c r="FX841" s="26"/>
      <c r="FY841" s="26"/>
      <c r="FZ841" s="26"/>
      <c r="GA841" s="26"/>
      <c r="GB841" s="26"/>
      <c r="GC841" s="26"/>
      <c r="GD841" s="26"/>
      <c r="GE841" s="26"/>
      <c r="GF841" s="26"/>
      <c r="GG841" s="26"/>
      <c r="GH841" s="26"/>
      <c r="GI841" s="26"/>
      <c r="GJ841" s="26"/>
      <c r="GK841" s="26"/>
      <c r="GL841" s="26"/>
      <c r="GM841" s="26"/>
      <c r="GN841" s="26"/>
      <c r="GO841" s="26"/>
      <c r="GP841" s="26"/>
      <c r="GQ841" s="26"/>
      <c r="GR841" s="26"/>
      <c r="GS841" s="26"/>
      <c r="GT841" s="26"/>
    </row>
    <row r="842" spans="1:202"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c r="DQ842" s="26"/>
      <c r="DR842" s="26"/>
      <c r="DS842" s="26"/>
      <c r="DT842" s="26"/>
      <c r="DU842" s="26"/>
      <c r="DV842" s="26"/>
      <c r="DW842" s="26"/>
      <c r="DX842" s="26"/>
      <c r="DY842" s="26"/>
      <c r="DZ842" s="26"/>
      <c r="EA842" s="26"/>
      <c r="EB842" s="26"/>
      <c r="EC842" s="26"/>
      <c r="ED842" s="26"/>
      <c r="EE842" s="26"/>
      <c r="EF842" s="26"/>
      <c r="EG842" s="26"/>
      <c r="EH842" s="26"/>
      <c r="EI842" s="26"/>
      <c r="EJ842" s="26"/>
      <c r="EK842" s="26"/>
      <c r="EL842" s="26"/>
      <c r="EM842" s="26"/>
      <c r="EN842" s="26"/>
      <c r="EO842" s="26"/>
      <c r="EP842" s="26"/>
      <c r="EQ842" s="26"/>
      <c r="ER842" s="26"/>
      <c r="ES842" s="26"/>
      <c r="ET842" s="26"/>
      <c r="EU842" s="26"/>
      <c r="EV842" s="26"/>
      <c r="EW842" s="26"/>
      <c r="EX842" s="26"/>
      <c r="EY842" s="26"/>
      <c r="EZ842" s="26"/>
      <c r="FA842" s="26"/>
      <c r="FB842" s="26"/>
      <c r="FC842" s="26"/>
      <c r="FD842" s="26"/>
      <c r="FE842" s="26"/>
      <c r="FF842" s="26"/>
      <c r="FG842" s="26"/>
      <c r="FH842" s="26"/>
      <c r="FI842" s="26"/>
      <c r="FJ842" s="26"/>
      <c r="FK842" s="26"/>
      <c r="FL842" s="26"/>
      <c r="FM842" s="26"/>
      <c r="FN842" s="26"/>
      <c r="FO842" s="26"/>
      <c r="FP842" s="26"/>
      <c r="FQ842" s="26"/>
      <c r="FR842" s="26"/>
      <c r="FS842" s="26"/>
      <c r="FT842" s="26"/>
      <c r="FU842" s="26"/>
      <c r="FV842" s="26"/>
      <c r="FW842" s="26"/>
      <c r="FX842" s="26"/>
      <c r="FY842" s="26"/>
      <c r="FZ842" s="26"/>
      <c r="GA842" s="26"/>
      <c r="GB842" s="26"/>
      <c r="GC842" s="26"/>
      <c r="GD842" s="26"/>
      <c r="GE842" s="26"/>
      <c r="GF842" s="26"/>
      <c r="GG842" s="26"/>
      <c r="GH842" s="26"/>
      <c r="GI842" s="26"/>
      <c r="GJ842" s="26"/>
      <c r="GK842" s="26"/>
      <c r="GL842" s="26"/>
      <c r="GM842" s="26"/>
      <c r="GN842" s="26"/>
      <c r="GO842" s="26"/>
      <c r="GP842" s="26"/>
      <c r="GQ842" s="26"/>
      <c r="GR842" s="26"/>
      <c r="GS842" s="26"/>
      <c r="GT842" s="26"/>
    </row>
    <row r="843" spans="1:202"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c r="DQ843" s="26"/>
      <c r="DR843" s="26"/>
      <c r="DS843" s="26"/>
      <c r="DT843" s="26"/>
      <c r="DU843" s="26"/>
      <c r="DV843" s="26"/>
      <c r="DW843" s="26"/>
      <c r="DX843" s="26"/>
      <c r="DY843" s="26"/>
      <c r="DZ843" s="26"/>
      <c r="EA843" s="26"/>
      <c r="EB843" s="26"/>
      <c r="EC843" s="26"/>
      <c r="ED843" s="26"/>
      <c r="EE843" s="26"/>
      <c r="EF843" s="26"/>
      <c r="EG843" s="26"/>
      <c r="EH843" s="26"/>
      <c r="EI843" s="26"/>
      <c r="EJ843" s="26"/>
      <c r="EK843" s="26"/>
      <c r="EL843" s="26"/>
      <c r="EM843" s="26"/>
      <c r="EN843" s="26"/>
      <c r="EO843" s="26"/>
      <c r="EP843" s="26"/>
      <c r="EQ843" s="26"/>
      <c r="ER843" s="26"/>
      <c r="ES843" s="26"/>
      <c r="ET843" s="26"/>
      <c r="EU843" s="26"/>
      <c r="EV843" s="26"/>
      <c r="EW843" s="26"/>
      <c r="EX843" s="26"/>
      <c r="EY843" s="26"/>
      <c r="EZ843" s="26"/>
      <c r="FA843" s="26"/>
      <c r="FB843" s="26"/>
      <c r="FC843" s="26"/>
      <c r="FD843" s="26"/>
      <c r="FE843" s="26"/>
      <c r="FF843" s="26"/>
      <c r="FG843" s="26"/>
      <c r="FH843" s="26"/>
      <c r="FI843" s="26"/>
      <c r="FJ843" s="26"/>
      <c r="FK843" s="26"/>
      <c r="FL843" s="26"/>
      <c r="FM843" s="26"/>
      <c r="FN843" s="26"/>
      <c r="FO843" s="26"/>
      <c r="FP843" s="26"/>
      <c r="FQ843" s="26"/>
      <c r="FR843" s="26"/>
      <c r="FS843" s="26"/>
      <c r="FT843" s="26"/>
      <c r="FU843" s="26"/>
      <c r="FV843" s="26"/>
      <c r="FW843" s="26"/>
      <c r="FX843" s="26"/>
      <c r="FY843" s="26"/>
      <c r="FZ843" s="26"/>
      <c r="GA843" s="26"/>
      <c r="GB843" s="26"/>
      <c r="GC843" s="26"/>
      <c r="GD843" s="26"/>
      <c r="GE843" s="26"/>
      <c r="GF843" s="26"/>
      <c r="GG843" s="26"/>
      <c r="GH843" s="26"/>
      <c r="GI843" s="26"/>
      <c r="GJ843" s="26"/>
      <c r="GK843" s="26"/>
      <c r="GL843" s="26"/>
      <c r="GM843" s="26"/>
      <c r="GN843" s="26"/>
      <c r="GO843" s="26"/>
      <c r="GP843" s="26"/>
      <c r="GQ843" s="26"/>
      <c r="GR843" s="26"/>
      <c r="GS843" s="26"/>
      <c r="GT843" s="26"/>
    </row>
    <row r="844" spans="1:202"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c r="DQ844" s="26"/>
      <c r="DR844" s="26"/>
      <c r="DS844" s="26"/>
      <c r="DT844" s="26"/>
      <c r="DU844" s="26"/>
      <c r="DV844" s="26"/>
      <c r="DW844" s="26"/>
      <c r="DX844" s="26"/>
      <c r="DY844" s="26"/>
      <c r="DZ844" s="26"/>
      <c r="EA844" s="26"/>
      <c r="EB844" s="26"/>
      <c r="EC844" s="26"/>
      <c r="ED844" s="26"/>
      <c r="EE844" s="26"/>
      <c r="EF844" s="26"/>
      <c r="EG844" s="26"/>
      <c r="EH844" s="26"/>
      <c r="EI844" s="26"/>
      <c r="EJ844" s="26"/>
      <c r="EK844" s="26"/>
      <c r="EL844" s="26"/>
      <c r="EM844" s="26"/>
      <c r="EN844" s="26"/>
      <c r="EO844" s="26"/>
      <c r="EP844" s="26"/>
      <c r="EQ844" s="26"/>
      <c r="ER844" s="26"/>
      <c r="ES844" s="26"/>
      <c r="ET844" s="26"/>
      <c r="EU844" s="26"/>
      <c r="EV844" s="26"/>
      <c r="EW844" s="26"/>
      <c r="EX844" s="26"/>
      <c r="EY844" s="26"/>
      <c r="EZ844" s="26"/>
      <c r="FA844" s="26"/>
      <c r="FB844" s="26"/>
      <c r="FC844" s="26"/>
      <c r="FD844" s="26"/>
      <c r="FE844" s="26"/>
      <c r="FF844" s="26"/>
      <c r="FG844" s="26"/>
      <c r="FH844" s="26"/>
      <c r="FI844" s="26"/>
      <c r="FJ844" s="26"/>
      <c r="FK844" s="26"/>
      <c r="FL844" s="26"/>
      <c r="FM844" s="26"/>
      <c r="FN844" s="26"/>
      <c r="FO844" s="26"/>
      <c r="FP844" s="26"/>
      <c r="FQ844" s="26"/>
      <c r="FR844" s="26"/>
      <c r="FS844" s="26"/>
      <c r="FT844" s="26"/>
      <c r="FU844" s="26"/>
      <c r="FV844" s="26"/>
      <c r="FW844" s="26"/>
      <c r="FX844" s="26"/>
      <c r="FY844" s="26"/>
      <c r="FZ844" s="26"/>
      <c r="GA844" s="26"/>
      <c r="GB844" s="26"/>
      <c r="GC844" s="26"/>
      <c r="GD844" s="26"/>
      <c r="GE844" s="26"/>
      <c r="GF844" s="26"/>
      <c r="GG844" s="26"/>
      <c r="GH844" s="26"/>
      <c r="GI844" s="26"/>
      <c r="GJ844" s="26"/>
      <c r="GK844" s="26"/>
      <c r="GL844" s="26"/>
      <c r="GM844" s="26"/>
      <c r="GN844" s="26"/>
      <c r="GO844" s="26"/>
      <c r="GP844" s="26"/>
      <c r="GQ844" s="26"/>
      <c r="GR844" s="26"/>
      <c r="GS844" s="26"/>
      <c r="GT844" s="26"/>
    </row>
    <row r="845" spans="1:202"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c r="DQ845" s="26"/>
      <c r="DR845" s="26"/>
      <c r="DS845" s="26"/>
      <c r="DT845" s="26"/>
      <c r="DU845" s="26"/>
      <c r="DV845" s="26"/>
      <c r="DW845" s="26"/>
      <c r="DX845" s="26"/>
      <c r="DY845" s="26"/>
      <c r="DZ845" s="26"/>
      <c r="EA845" s="26"/>
      <c r="EB845" s="26"/>
      <c r="EC845" s="26"/>
      <c r="ED845" s="26"/>
      <c r="EE845" s="26"/>
      <c r="EF845" s="26"/>
      <c r="EG845" s="26"/>
      <c r="EH845" s="26"/>
      <c r="EI845" s="26"/>
      <c r="EJ845" s="26"/>
      <c r="EK845" s="26"/>
      <c r="EL845" s="26"/>
      <c r="EM845" s="26"/>
      <c r="EN845" s="26"/>
      <c r="EO845" s="26"/>
      <c r="EP845" s="26"/>
      <c r="EQ845" s="26"/>
      <c r="ER845" s="26"/>
      <c r="ES845" s="26"/>
      <c r="ET845" s="26"/>
      <c r="EU845" s="26"/>
      <c r="EV845" s="26"/>
      <c r="EW845" s="26"/>
      <c r="EX845" s="26"/>
      <c r="EY845" s="26"/>
      <c r="EZ845" s="26"/>
      <c r="FA845" s="26"/>
      <c r="FB845" s="26"/>
      <c r="FC845" s="26"/>
      <c r="FD845" s="26"/>
      <c r="FE845" s="26"/>
      <c r="FF845" s="26"/>
      <c r="FG845" s="26"/>
      <c r="FH845" s="26"/>
      <c r="FI845" s="26"/>
      <c r="FJ845" s="26"/>
      <c r="FK845" s="26"/>
      <c r="FL845" s="26"/>
      <c r="FM845" s="26"/>
      <c r="FN845" s="26"/>
      <c r="FO845" s="26"/>
      <c r="FP845" s="26"/>
      <c r="FQ845" s="26"/>
      <c r="FR845" s="26"/>
      <c r="FS845" s="26"/>
      <c r="FT845" s="26"/>
      <c r="FU845" s="26"/>
      <c r="FV845" s="26"/>
      <c r="FW845" s="26"/>
      <c r="FX845" s="26"/>
      <c r="FY845" s="26"/>
      <c r="FZ845" s="26"/>
      <c r="GA845" s="26"/>
      <c r="GB845" s="26"/>
      <c r="GC845" s="26"/>
      <c r="GD845" s="26"/>
      <c r="GE845" s="26"/>
      <c r="GF845" s="26"/>
      <c r="GG845" s="26"/>
      <c r="GH845" s="26"/>
      <c r="GI845" s="26"/>
      <c r="GJ845" s="26"/>
      <c r="GK845" s="26"/>
      <c r="GL845" s="26"/>
      <c r="GM845" s="26"/>
      <c r="GN845" s="26"/>
      <c r="GO845" s="26"/>
      <c r="GP845" s="26"/>
      <c r="GQ845" s="26"/>
      <c r="GR845" s="26"/>
      <c r="GS845" s="26"/>
      <c r="GT845" s="26"/>
    </row>
    <row r="846" spans="1:202"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c r="DQ846" s="26"/>
      <c r="DR846" s="26"/>
      <c r="DS846" s="26"/>
      <c r="DT846" s="26"/>
      <c r="DU846" s="26"/>
      <c r="DV846" s="26"/>
      <c r="DW846" s="26"/>
      <c r="DX846" s="26"/>
      <c r="DY846" s="26"/>
      <c r="DZ846" s="26"/>
      <c r="EA846" s="26"/>
      <c r="EB846" s="26"/>
      <c r="EC846" s="26"/>
      <c r="ED846" s="26"/>
      <c r="EE846" s="26"/>
      <c r="EF846" s="26"/>
      <c r="EG846" s="26"/>
      <c r="EH846" s="26"/>
      <c r="EI846" s="26"/>
      <c r="EJ846" s="26"/>
      <c r="EK846" s="26"/>
      <c r="EL846" s="26"/>
      <c r="EM846" s="26"/>
      <c r="EN846" s="26"/>
      <c r="EO846" s="26"/>
      <c r="EP846" s="26"/>
      <c r="EQ846" s="26"/>
      <c r="ER846" s="26"/>
      <c r="ES846" s="26"/>
      <c r="ET846" s="26"/>
      <c r="EU846" s="26"/>
      <c r="EV846" s="26"/>
      <c r="EW846" s="26"/>
      <c r="EX846" s="26"/>
      <c r="EY846" s="26"/>
      <c r="EZ846" s="26"/>
      <c r="FA846" s="26"/>
      <c r="FB846" s="26"/>
      <c r="FC846" s="26"/>
      <c r="FD846" s="26"/>
      <c r="FE846" s="26"/>
      <c r="FF846" s="26"/>
      <c r="FG846" s="26"/>
      <c r="FH846" s="26"/>
      <c r="FI846" s="26"/>
      <c r="FJ846" s="26"/>
      <c r="FK846" s="26"/>
      <c r="FL846" s="26"/>
      <c r="FM846" s="26"/>
      <c r="FN846" s="26"/>
      <c r="FO846" s="26"/>
      <c r="FP846" s="26"/>
      <c r="FQ846" s="26"/>
      <c r="FR846" s="26"/>
      <c r="FS846" s="26"/>
      <c r="FT846" s="26"/>
      <c r="FU846" s="26"/>
      <c r="FV846" s="26"/>
      <c r="FW846" s="26"/>
      <c r="FX846" s="26"/>
      <c r="FY846" s="26"/>
      <c r="FZ846" s="26"/>
      <c r="GA846" s="26"/>
      <c r="GB846" s="26"/>
      <c r="GC846" s="26"/>
      <c r="GD846" s="26"/>
      <c r="GE846" s="26"/>
      <c r="GF846" s="26"/>
      <c r="GG846" s="26"/>
      <c r="GH846" s="26"/>
      <c r="GI846" s="26"/>
      <c r="GJ846" s="26"/>
      <c r="GK846" s="26"/>
      <c r="GL846" s="26"/>
      <c r="GM846" s="26"/>
      <c r="GN846" s="26"/>
      <c r="GO846" s="26"/>
      <c r="GP846" s="26"/>
      <c r="GQ846" s="26"/>
      <c r="GR846" s="26"/>
      <c r="GS846" s="26"/>
      <c r="GT846" s="26"/>
    </row>
    <row r="847" spans="1:202"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c r="DQ847" s="26"/>
      <c r="DR847" s="26"/>
      <c r="DS847" s="26"/>
      <c r="DT847" s="26"/>
      <c r="DU847" s="26"/>
      <c r="DV847" s="26"/>
      <c r="DW847" s="26"/>
      <c r="DX847" s="26"/>
      <c r="DY847" s="26"/>
      <c r="DZ847" s="26"/>
      <c r="EA847" s="26"/>
      <c r="EB847" s="26"/>
      <c r="EC847" s="26"/>
      <c r="ED847" s="26"/>
      <c r="EE847" s="26"/>
      <c r="EF847" s="26"/>
      <c r="EG847" s="26"/>
      <c r="EH847" s="26"/>
      <c r="EI847" s="26"/>
      <c r="EJ847" s="26"/>
      <c r="EK847" s="26"/>
      <c r="EL847" s="26"/>
      <c r="EM847" s="26"/>
      <c r="EN847" s="26"/>
      <c r="EO847" s="26"/>
      <c r="EP847" s="26"/>
      <c r="EQ847" s="26"/>
      <c r="ER847" s="26"/>
      <c r="ES847" s="26"/>
      <c r="ET847" s="26"/>
      <c r="EU847" s="26"/>
      <c r="EV847" s="26"/>
      <c r="EW847" s="26"/>
      <c r="EX847" s="26"/>
      <c r="EY847" s="26"/>
      <c r="EZ847" s="26"/>
      <c r="FA847" s="26"/>
      <c r="FB847" s="26"/>
      <c r="FC847" s="26"/>
      <c r="FD847" s="26"/>
      <c r="FE847" s="26"/>
      <c r="FF847" s="26"/>
      <c r="FG847" s="26"/>
      <c r="FH847" s="26"/>
      <c r="FI847" s="26"/>
      <c r="FJ847" s="26"/>
      <c r="FK847" s="26"/>
      <c r="FL847" s="26"/>
      <c r="FM847" s="26"/>
      <c r="FN847" s="26"/>
      <c r="FO847" s="26"/>
      <c r="FP847" s="26"/>
      <c r="FQ847" s="26"/>
      <c r="FR847" s="26"/>
      <c r="FS847" s="26"/>
      <c r="FT847" s="26"/>
      <c r="FU847" s="26"/>
      <c r="FV847" s="26"/>
      <c r="FW847" s="26"/>
      <c r="FX847" s="26"/>
      <c r="FY847" s="26"/>
      <c r="FZ847" s="26"/>
      <c r="GA847" s="26"/>
      <c r="GB847" s="26"/>
      <c r="GC847" s="26"/>
      <c r="GD847" s="26"/>
      <c r="GE847" s="26"/>
      <c r="GF847" s="26"/>
      <c r="GG847" s="26"/>
      <c r="GH847" s="26"/>
      <c r="GI847" s="26"/>
      <c r="GJ847" s="26"/>
      <c r="GK847" s="26"/>
      <c r="GL847" s="26"/>
      <c r="GM847" s="26"/>
      <c r="GN847" s="26"/>
      <c r="GO847" s="26"/>
      <c r="GP847" s="26"/>
      <c r="GQ847" s="26"/>
      <c r="GR847" s="26"/>
      <c r="GS847" s="26"/>
      <c r="GT847" s="26"/>
    </row>
    <row r="848" spans="1:202"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c r="DQ848" s="26"/>
      <c r="DR848" s="26"/>
      <c r="DS848" s="26"/>
      <c r="DT848" s="26"/>
      <c r="DU848" s="26"/>
      <c r="DV848" s="26"/>
      <c r="DW848" s="26"/>
      <c r="DX848" s="26"/>
      <c r="DY848" s="26"/>
      <c r="DZ848" s="26"/>
      <c r="EA848" s="26"/>
      <c r="EB848" s="26"/>
      <c r="EC848" s="26"/>
      <c r="ED848" s="26"/>
      <c r="EE848" s="26"/>
      <c r="EF848" s="26"/>
      <c r="EG848" s="26"/>
      <c r="EH848" s="26"/>
      <c r="EI848" s="26"/>
      <c r="EJ848" s="26"/>
      <c r="EK848" s="26"/>
      <c r="EL848" s="26"/>
      <c r="EM848" s="26"/>
      <c r="EN848" s="26"/>
      <c r="EO848" s="26"/>
      <c r="EP848" s="26"/>
      <c r="EQ848" s="26"/>
      <c r="ER848" s="26"/>
      <c r="ES848" s="26"/>
      <c r="ET848" s="26"/>
      <c r="EU848" s="26"/>
      <c r="EV848" s="26"/>
      <c r="EW848" s="26"/>
      <c r="EX848" s="26"/>
      <c r="EY848" s="26"/>
      <c r="EZ848" s="26"/>
      <c r="FA848" s="26"/>
      <c r="FB848" s="26"/>
      <c r="FC848" s="26"/>
      <c r="FD848" s="26"/>
      <c r="FE848" s="26"/>
      <c r="FF848" s="26"/>
      <c r="FG848" s="26"/>
      <c r="FH848" s="26"/>
      <c r="FI848" s="26"/>
      <c r="FJ848" s="26"/>
      <c r="FK848" s="26"/>
      <c r="FL848" s="26"/>
      <c r="FM848" s="26"/>
      <c r="FN848" s="26"/>
      <c r="FO848" s="26"/>
      <c r="FP848" s="26"/>
      <c r="FQ848" s="26"/>
      <c r="FR848" s="26"/>
      <c r="FS848" s="26"/>
      <c r="FT848" s="26"/>
      <c r="FU848" s="26"/>
      <c r="FV848" s="26"/>
      <c r="FW848" s="26"/>
      <c r="FX848" s="26"/>
      <c r="FY848" s="26"/>
      <c r="FZ848" s="26"/>
      <c r="GA848" s="26"/>
      <c r="GB848" s="26"/>
      <c r="GC848" s="26"/>
      <c r="GD848" s="26"/>
      <c r="GE848" s="26"/>
      <c r="GF848" s="26"/>
      <c r="GG848" s="26"/>
      <c r="GH848" s="26"/>
      <c r="GI848" s="26"/>
      <c r="GJ848" s="26"/>
      <c r="GK848" s="26"/>
      <c r="GL848" s="26"/>
      <c r="GM848" s="26"/>
      <c r="GN848" s="26"/>
      <c r="GO848" s="26"/>
      <c r="GP848" s="26"/>
      <c r="GQ848" s="26"/>
      <c r="GR848" s="26"/>
      <c r="GS848" s="26"/>
      <c r="GT848" s="26"/>
    </row>
    <row r="849" spans="1:202"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c r="DQ849" s="26"/>
      <c r="DR849" s="26"/>
      <c r="DS849" s="26"/>
      <c r="DT849" s="26"/>
      <c r="DU849" s="26"/>
      <c r="DV849" s="26"/>
      <c r="DW849" s="26"/>
      <c r="DX849" s="26"/>
      <c r="DY849" s="26"/>
      <c r="DZ849" s="26"/>
      <c r="EA849" s="26"/>
      <c r="EB849" s="26"/>
      <c r="EC849" s="26"/>
      <c r="ED849" s="26"/>
      <c r="EE849" s="26"/>
      <c r="EF849" s="26"/>
      <c r="EG849" s="26"/>
      <c r="EH849" s="26"/>
      <c r="EI849" s="26"/>
      <c r="EJ849" s="26"/>
      <c r="EK849" s="26"/>
      <c r="EL849" s="26"/>
      <c r="EM849" s="26"/>
      <c r="EN849" s="26"/>
      <c r="EO849" s="26"/>
      <c r="EP849" s="26"/>
      <c r="EQ849" s="26"/>
      <c r="ER849" s="26"/>
      <c r="ES849" s="26"/>
      <c r="ET849" s="26"/>
      <c r="EU849" s="26"/>
      <c r="EV849" s="26"/>
      <c r="EW849" s="26"/>
      <c r="EX849" s="26"/>
      <c r="EY849" s="26"/>
      <c r="EZ849" s="26"/>
      <c r="FA849" s="26"/>
      <c r="FB849" s="26"/>
      <c r="FC849" s="26"/>
      <c r="FD849" s="26"/>
      <c r="FE849" s="26"/>
      <c r="FF849" s="26"/>
      <c r="FG849" s="26"/>
      <c r="FH849" s="26"/>
      <c r="FI849" s="26"/>
      <c r="FJ849" s="26"/>
      <c r="FK849" s="26"/>
      <c r="FL849" s="26"/>
      <c r="FM849" s="26"/>
      <c r="FN849" s="26"/>
      <c r="FO849" s="26"/>
      <c r="FP849" s="26"/>
      <c r="FQ849" s="26"/>
      <c r="FR849" s="26"/>
      <c r="FS849" s="26"/>
      <c r="FT849" s="26"/>
      <c r="FU849" s="26"/>
      <c r="FV849" s="26"/>
      <c r="FW849" s="26"/>
      <c r="FX849" s="26"/>
      <c r="FY849" s="26"/>
      <c r="FZ849" s="26"/>
      <c r="GA849" s="26"/>
      <c r="GB849" s="26"/>
      <c r="GC849" s="26"/>
      <c r="GD849" s="26"/>
      <c r="GE849" s="26"/>
      <c r="GF849" s="26"/>
      <c r="GG849" s="26"/>
      <c r="GH849" s="26"/>
      <c r="GI849" s="26"/>
      <c r="GJ849" s="26"/>
      <c r="GK849" s="26"/>
      <c r="GL849" s="26"/>
      <c r="GM849" s="26"/>
      <c r="GN849" s="26"/>
      <c r="GO849" s="26"/>
      <c r="GP849" s="26"/>
      <c r="GQ849" s="26"/>
      <c r="GR849" s="26"/>
      <c r="GS849" s="26"/>
      <c r="GT849" s="26"/>
    </row>
    <row r="850" spans="1:202"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c r="DQ850" s="26"/>
      <c r="DR850" s="26"/>
      <c r="DS850" s="26"/>
      <c r="DT850" s="26"/>
      <c r="DU850" s="26"/>
      <c r="DV850" s="26"/>
      <c r="DW850" s="26"/>
      <c r="DX850" s="26"/>
      <c r="DY850" s="26"/>
      <c r="DZ850" s="26"/>
      <c r="EA850" s="26"/>
      <c r="EB850" s="26"/>
      <c r="EC850" s="26"/>
      <c r="ED850" s="26"/>
      <c r="EE850" s="26"/>
      <c r="EF850" s="26"/>
      <c r="EG850" s="26"/>
      <c r="EH850" s="26"/>
      <c r="EI850" s="26"/>
      <c r="EJ850" s="26"/>
      <c r="EK850" s="26"/>
      <c r="EL850" s="26"/>
      <c r="EM850" s="26"/>
      <c r="EN850" s="26"/>
      <c r="EO850" s="26"/>
      <c r="EP850" s="26"/>
      <c r="EQ850" s="26"/>
      <c r="ER850" s="26"/>
      <c r="ES850" s="26"/>
      <c r="ET850" s="26"/>
      <c r="EU850" s="26"/>
      <c r="EV850" s="26"/>
      <c r="EW850" s="26"/>
      <c r="EX850" s="26"/>
      <c r="EY850" s="26"/>
      <c r="EZ850" s="26"/>
      <c r="FA850" s="26"/>
      <c r="FB850" s="26"/>
      <c r="FC850" s="26"/>
      <c r="FD850" s="26"/>
      <c r="FE850" s="26"/>
      <c r="FF850" s="26"/>
      <c r="FG850" s="26"/>
      <c r="FH850" s="26"/>
      <c r="FI850" s="26"/>
      <c r="FJ850" s="26"/>
      <c r="FK850" s="26"/>
      <c r="FL850" s="26"/>
      <c r="FM850" s="26"/>
      <c r="FN850" s="26"/>
      <c r="FO850" s="26"/>
      <c r="FP850" s="26"/>
      <c r="FQ850" s="26"/>
      <c r="FR850" s="26"/>
      <c r="FS850" s="26"/>
      <c r="FT850" s="26"/>
      <c r="FU850" s="26"/>
      <c r="FV850" s="26"/>
      <c r="FW850" s="26"/>
      <c r="FX850" s="26"/>
      <c r="FY850" s="26"/>
      <c r="FZ850" s="26"/>
      <c r="GA850" s="26"/>
      <c r="GB850" s="26"/>
      <c r="GC850" s="26"/>
      <c r="GD850" s="26"/>
      <c r="GE850" s="26"/>
      <c r="GF850" s="26"/>
      <c r="GG850" s="26"/>
      <c r="GH850" s="26"/>
      <c r="GI850" s="26"/>
      <c r="GJ850" s="26"/>
      <c r="GK850" s="26"/>
      <c r="GL850" s="26"/>
      <c r="GM850" s="26"/>
      <c r="GN850" s="26"/>
      <c r="GO850" s="26"/>
      <c r="GP850" s="26"/>
      <c r="GQ850" s="26"/>
      <c r="GR850" s="26"/>
      <c r="GS850" s="26"/>
      <c r="GT850" s="26"/>
    </row>
    <row r="851" spans="1:202"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c r="DQ851" s="26"/>
      <c r="DR851" s="26"/>
      <c r="DS851" s="26"/>
      <c r="DT851" s="26"/>
      <c r="DU851" s="26"/>
      <c r="DV851" s="26"/>
      <c r="DW851" s="26"/>
      <c r="DX851" s="26"/>
      <c r="DY851" s="26"/>
      <c r="DZ851" s="26"/>
      <c r="EA851" s="26"/>
      <c r="EB851" s="26"/>
      <c r="EC851" s="26"/>
      <c r="ED851" s="26"/>
      <c r="EE851" s="26"/>
      <c r="EF851" s="26"/>
      <c r="EG851" s="26"/>
      <c r="EH851" s="26"/>
      <c r="EI851" s="26"/>
      <c r="EJ851" s="26"/>
      <c r="EK851" s="26"/>
      <c r="EL851" s="26"/>
      <c r="EM851" s="26"/>
      <c r="EN851" s="26"/>
      <c r="EO851" s="26"/>
      <c r="EP851" s="26"/>
      <c r="EQ851" s="26"/>
      <c r="ER851" s="26"/>
      <c r="ES851" s="26"/>
      <c r="ET851" s="26"/>
      <c r="EU851" s="26"/>
      <c r="EV851" s="26"/>
      <c r="EW851" s="26"/>
      <c r="EX851" s="26"/>
      <c r="EY851" s="26"/>
      <c r="EZ851" s="26"/>
      <c r="FA851" s="26"/>
      <c r="FB851" s="26"/>
      <c r="FC851" s="26"/>
      <c r="FD851" s="26"/>
      <c r="FE851" s="26"/>
      <c r="FF851" s="26"/>
      <c r="FG851" s="26"/>
      <c r="FH851" s="26"/>
      <c r="FI851" s="26"/>
      <c r="FJ851" s="26"/>
      <c r="FK851" s="26"/>
      <c r="FL851" s="26"/>
      <c r="FM851" s="26"/>
      <c r="FN851" s="26"/>
      <c r="FO851" s="26"/>
      <c r="FP851" s="26"/>
      <c r="FQ851" s="26"/>
      <c r="FR851" s="26"/>
      <c r="FS851" s="26"/>
      <c r="FT851" s="26"/>
      <c r="FU851" s="26"/>
      <c r="FV851" s="26"/>
      <c r="FW851" s="26"/>
      <c r="FX851" s="26"/>
      <c r="FY851" s="26"/>
      <c r="FZ851" s="26"/>
      <c r="GA851" s="26"/>
      <c r="GB851" s="26"/>
      <c r="GC851" s="26"/>
      <c r="GD851" s="26"/>
      <c r="GE851" s="26"/>
      <c r="GF851" s="26"/>
      <c r="GG851" s="26"/>
      <c r="GH851" s="26"/>
      <c r="GI851" s="26"/>
      <c r="GJ851" s="26"/>
      <c r="GK851" s="26"/>
      <c r="GL851" s="26"/>
      <c r="GM851" s="26"/>
      <c r="GN851" s="26"/>
      <c r="GO851" s="26"/>
      <c r="GP851" s="26"/>
      <c r="GQ851" s="26"/>
      <c r="GR851" s="26"/>
      <c r="GS851" s="26"/>
      <c r="GT851" s="26"/>
    </row>
    <row r="852" spans="1:202"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c r="DQ852" s="26"/>
      <c r="DR852" s="26"/>
      <c r="DS852" s="26"/>
      <c r="DT852" s="26"/>
      <c r="DU852" s="26"/>
      <c r="DV852" s="26"/>
      <c r="DW852" s="26"/>
      <c r="DX852" s="26"/>
      <c r="DY852" s="26"/>
      <c r="DZ852" s="26"/>
      <c r="EA852" s="26"/>
      <c r="EB852" s="26"/>
      <c r="EC852" s="26"/>
      <c r="ED852" s="26"/>
      <c r="EE852" s="26"/>
      <c r="EF852" s="26"/>
      <c r="EG852" s="26"/>
      <c r="EH852" s="26"/>
      <c r="EI852" s="26"/>
      <c r="EJ852" s="26"/>
      <c r="EK852" s="26"/>
      <c r="EL852" s="26"/>
      <c r="EM852" s="26"/>
      <c r="EN852" s="26"/>
      <c r="EO852" s="26"/>
      <c r="EP852" s="26"/>
      <c r="EQ852" s="26"/>
      <c r="ER852" s="26"/>
      <c r="ES852" s="26"/>
      <c r="ET852" s="26"/>
      <c r="EU852" s="26"/>
      <c r="EV852" s="26"/>
      <c r="EW852" s="26"/>
      <c r="EX852" s="26"/>
      <c r="EY852" s="26"/>
      <c r="EZ852" s="26"/>
      <c r="FA852" s="26"/>
      <c r="FB852" s="26"/>
      <c r="FC852" s="26"/>
      <c r="FD852" s="26"/>
      <c r="FE852" s="26"/>
      <c r="FF852" s="26"/>
      <c r="FG852" s="26"/>
      <c r="FH852" s="26"/>
      <c r="FI852" s="26"/>
      <c r="FJ852" s="26"/>
      <c r="FK852" s="26"/>
      <c r="FL852" s="26"/>
      <c r="FM852" s="26"/>
      <c r="FN852" s="26"/>
      <c r="FO852" s="26"/>
      <c r="FP852" s="26"/>
      <c r="FQ852" s="26"/>
      <c r="FR852" s="26"/>
      <c r="FS852" s="26"/>
      <c r="FT852" s="26"/>
      <c r="FU852" s="26"/>
      <c r="FV852" s="26"/>
      <c r="FW852" s="26"/>
      <c r="FX852" s="26"/>
      <c r="FY852" s="26"/>
      <c r="FZ852" s="26"/>
      <c r="GA852" s="26"/>
      <c r="GB852" s="26"/>
      <c r="GC852" s="26"/>
      <c r="GD852" s="26"/>
      <c r="GE852" s="26"/>
      <c r="GF852" s="26"/>
      <c r="GG852" s="26"/>
      <c r="GH852" s="26"/>
      <c r="GI852" s="26"/>
      <c r="GJ852" s="26"/>
      <c r="GK852" s="26"/>
      <c r="GL852" s="26"/>
      <c r="GM852" s="26"/>
      <c r="GN852" s="26"/>
      <c r="GO852" s="26"/>
      <c r="GP852" s="26"/>
      <c r="GQ852" s="26"/>
      <c r="GR852" s="26"/>
      <c r="GS852" s="26"/>
      <c r="GT852" s="26"/>
    </row>
    <row r="853" spans="1:202"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c r="DQ853" s="26"/>
      <c r="DR853" s="26"/>
      <c r="DS853" s="26"/>
      <c r="DT853" s="26"/>
      <c r="DU853" s="26"/>
      <c r="DV853" s="26"/>
      <c r="DW853" s="26"/>
      <c r="DX853" s="26"/>
      <c r="DY853" s="26"/>
      <c r="DZ853" s="26"/>
      <c r="EA853" s="26"/>
      <c r="EB853" s="26"/>
      <c r="EC853" s="26"/>
      <c r="ED853" s="26"/>
      <c r="EE853" s="26"/>
      <c r="EF853" s="26"/>
      <c r="EG853" s="26"/>
      <c r="EH853" s="26"/>
      <c r="EI853" s="26"/>
      <c r="EJ853" s="26"/>
      <c r="EK853" s="26"/>
      <c r="EL853" s="26"/>
      <c r="EM853" s="26"/>
      <c r="EN853" s="26"/>
      <c r="EO853" s="26"/>
      <c r="EP853" s="26"/>
      <c r="EQ853" s="26"/>
      <c r="ER853" s="26"/>
      <c r="ES853" s="26"/>
      <c r="ET853" s="26"/>
      <c r="EU853" s="26"/>
      <c r="EV853" s="26"/>
      <c r="EW853" s="26"/>
      <c r="EX853" s="26"/>
      <c r="EY853" s="26"/>
      <c r="EZ853" s="26"/>
      <c r="FA853" s="26"/>
      <c r="FB853" s="26"/>
      <c r="FC853" s="26"/>
      <c r="FD853" s="26"/>
      <c r="FE853" s="26"/>
      <c r="FF853" s="26"/>
      <c r="FG853" s="26"/>
      <c r="FH853" s="26"/>
      <c r="FI853" s="26"/>
      <c r="FJ853" s="26"/>
      <c r="FK853" s="26"/>
      <c r="FL853" s="26"/>
      <c r="FM853" s="26"/>
      <c r="FN853" s="26"/>
      <c r="FO853" s="26"/>
      <c r="FP853" s="26"/>
      <c r="FQ853" s="26"/>
      <c r="FR853" s="26"/>
      <c r="FS853" s="26"/>
      <c r="FT853" s="26"/>
      <c r="FU853" s="26"/>
      <c r="FV853" s="26"/>
      <c r="FW853" s="26"/>
      <c r="FX853" s="26"/>
      <c r="FY853" s="26"/>
      <c r="FZ853" s="26"/>
      <c r="GA853" s="26"/>
      <c r="GB853" s="26"/>
      <c r="GC853" s="26"/>
      <c r="GD853" s="26"/>
      <c r="GE853" s="26"/>
      <c r="GF853" s="26"/>
      <c r="GG853" s="26"/>
      <c r="GH853" s="26"/>
      <c r="GI853" s="26"/>
      <c r="GJ853" s="26"/>
      <c r="GK853" s="26"/>
      <c r="GL853" s="26"/>
      <c r="GM853" s="26"/>
      <c r="GN853" s="26"/>
      <c r="GO853" s="26"/>
      <c r="GP853" s="26"/>
      <c r="GQ853" s="26"/>
      <c r="GR853" s="26"/>
      <c r="GS853" s="26"/>
      <c r="GT853" s="26"/>
    </row>
    <row r="854" spans="1:202"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c r="DQ854" s="26"/>
      <c r="DR854" s="26"/>
      <c r="DS854" s="26"/>
      <c r="DT854" s="26"/>
      <c r="DU854" s="26"/>
      <c r="DV854" s="26"/>
      <c r="DW854" s="26"/>
      <c r="DX854" s="26"/>
      <c r="DY854" s="26"/>
      <c r="DZ854" s="26"/>
      <c r="EA854" s="26"/>
      <c r="EB854" s="26"/>
      <c r="EC854" s="26"/>
      <c r="ED854" s="26"/>
      <c r="EE854" s="26"/>
      <c r="EF854" s="26"/>
      <c r="EG854" s="26"/>
      <c r="EH854" s="26"/>
      <c r="EI854" s="26"/>
      <c r="EJ854" s="26"/>
      <c r="EK854" s="26"/>
      <c r="EL854" s="26"/>
      <c r="EM854" s="26"/>
      <c r="EN854" s="26"/>
      <c r="EO854" s="26"/>
      <c r="EP854" s="26"/>
      <c r="EQ854" s="26"/>
      <c r="ER854" s="26"/>
      <c r="ES854" s="26"/>
      <c r="ET854" s="26"/>
      <c r="EU854" s="26"/>
      <c r="EV854" s="26"/>
      <c r="EW854" s="26"/>
      <c r="EX854" s="26"/>
      <c r="EY854" s="26"/>
      <c r="EZ854" s="26"/>
      <c r="FA854" s="26"/>
      <c r="FB854" s="26"/>
      <c r="FC854" s="26"/>
      <c r="FD854" s="26"/>
      <c r="FE854" s="26"/>
      <c r="FF854" s="26"/>
      <c r="FG854" s="26"/>
      <c r="FH854" s="26"/>
      <c r="FI854" s="26"/>
      <c r="FJ854" s="26"/>
      <c r="FK854" s="26"/>
      <c r="FL854" s="26"/>
      <c r="FM854" s="26"/>
      <c r="FN854" s="26"/>
      <c r="FO854" s="26"/>
      <c r="FP854" s="26"/>
      <c r="FQ854" s="26"/>
      <c r="FR854" s="26"/>
      <c r="FS854" s="26"/>
      <c r="FT854" s="26"/>
      <c r="FU854" s="26"/>
      <c r="FV854" s="26"/>
      <c r="FW854" s="26"/>
      <c r="FX854" s="26"/>
      <c r="FY854" s="26"/>
      <c r="FZ854" s="26"/>
      <c r="GA854" s="26"/>
      <c r="GB854" s="26"/>
      <c r="GC854" s="26"/>
      <c r="GD854" s="26"/>
      <c r="GE854" s="26"/>
      <c r="GF854" s="26"/>
      <c r="GG854" s="26"/>
      <c r="GH854" s="26"/>
      <c r="GI854" s="26"/>
      <c r="GJ854" s="26"/>
      <c r="GK854" s="26"/>
      <c r="GL854" s="26"/>
      <c r="GM854" s="26"/>
      <c r="GN854" s="26"/>
      <c r="GO854" s="26"/>
      <c r="GP854" s="26"/>
      <c r="GQ854" s="26"/>
      <c r="GR854" s="26"/>
      <c r="GS854" s="26"/>
      <c r="GT854" s="26"/>
    </row>
    <row r="855" spans="1:202"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c r="DQ855" s="26"/>
      <c r="DR855" s="26"/>
      <c r="DS855" s="26"/>
      <c r="DT855" s="26"/>
      <c r="DU855" s="26"/>
      <c r="DV855" s="26"/>
      <c r="DW855" s="26"/>
      <c r="DX855" s="26"/>
      <c r="DY855" s="26"/>
      <c r="DZ855" s="26"/>
      <c r="EA855" s="26"/>
      <c r="EB855" s="26"/>
      <c r="EC855" s="26"/>
      <c r="ED855" s="26"/>
      <c r="EE855" s="26"/>
      <c r="EF855" s="26"/>
      <c r="EG855" s="26"/>
      <c r="EH855" s="26"/>
      <c r="EI855" s="26"/>
      <c r="EJ855" s="26"/>
      <c r="EK855" s="26"/>
      <c r="EL855" s="26"/>
      <c r="EM855" s="26"/>
      <c r="EN855" s="26"/>
      <c r="EO855" s="26"/>
      <c r="EP855" s="26"/>
      <c r="EQ855" s="26"/>
      <c r="ER855" s="26"/>
      <c r="ES855" s="26"/>
      <c r="ET855" s="26"/>
      <c r="EU855" s="26"/>
      <c r="EV855" s="26"/>
      <c r="EW855" s="26"/>
      <c r="EX855" s="26"/>
      <c r="EY855" s="26"/>
      <c r="EZ855" s="26"/>
      <c r="FA855" s="26"/>
      <c r="FB855" s="26"/>
      <c r="FC855" s="26"/>
      <c r="FD855" s="26"/>
      <c r="FE855" s="26"/>
      <c r="FF855" s="26"/>
      <c r="FG855" s="26"/>
      <c r="FH855" s="26"/>
      <c r="FI855" s="26"/>
      <c r="FJ855" s="26"/>
      <c r="FK855" s="26"/>
      <c r="FL855" s="26"/>
      <c r="FM855" s="26"/>
      <c r="FN855" s="26"/>
      <c r="FO855" s="26"/>
      <c r="FP855" s="26"/>
      <c r="FQ855" s="26"/>
      <c r="FR855" s="26"/>
      <c r="FS855" s="26"/>
      <c r="FT855" s="26"/>
      <c r="FU855" s="26"/>
      <c r="FV855" s="26"/>
      <c r="FW855" s="26"/>
      <c r="FX855" s="26"/>
      <c r="FY855" s="26"/>
      <c r="FZ855" s="26"/>
      <c r="GA855" s="26"/>
      <c r="GB855" s="26"/>
      <c r="GC855" s="26"/>
      <c r="GD855" s="26"/>
      <c r="GE855" s="26"/>
      <c r="GF855" s="26"/>
      <c r="GG855" s="26"/>
      <c r="GH855" s="26"/>
      <c r="GI855" s="26"/>
      <c r="GJ855" s="26"/>
      <c r="GK855" s="26"/>
      <c r="GL855" s="26"/>
      <c r="GM855" s="26"/>
      <c r="GN855" s="26"/>
      <c r="GO855" s="26"/>
      <c r="GP855" s="26"/>
      <c r="GQ855" s="26"/>
      <c r="GR855" s="26"/>
      <c r="GS855" s="26"/>
      <c r="GT855" s="26"/>
    </row>
    <row r="856" spans="1:202"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c r="DQ856" s="26"/>
      <c r="DR856" s="26"/>
      <c r="DS856" s="26"/>
      <c r="DT856" s="26"/>
      <c r="DU856" s="26"/>
      <c r="DV856" s="26"/>
      <c r="DW856" s="26"/>
      <c r="DX856" s="26"/>
      <c r="DY856" s="26"/>
      <c r="DZ856" s="26"/>
      <c r="EA856" s="26"/>
      <c r="EB856" s="26"/>
      <c r="EC856" s="26"/>
      <c r="ED856" s="26"/>
      <c r="EE856" s="26"/>
      <c r="EF856" s="26"/>
      <c r="EG856" s="26"/>
      <c r="EH856" s="26"/>
      <c r="EI856" s="26"/>
      <c r="EJ856" s="26"/>
      <c r="EK856" s="26"/>
      <c r="EL856" s="26"/>
      <c r="EM856" s="26"/>
      <c r="EN856" s="26"/>
      <c r="EO856" s="26"/>
      <c r="EP856" s="26"/>
      <c r="EQ856" s="26"/>
      <c r="ER856" s="26"/>
      <c r="ES856" s="26"/>
      <c r="ET856" s="26"/>
      <c r="EU856" s="26"/>
      <c r="EV856" s="26"/>
      <c r="EW856" s="26"/>
      <c r="EX856" s="26"/>
      <c r="EY856" s="26"/>
      <c r="EZ856" s="26"/>
      <c r="FA856" s="26"/>
      <c r="FB856" s="26"/>
      <c r="FC856" s="26"/>
      <c r="FD856" s="26"/>
      <c r="FE856" s="26"/>
      <c r="FF856" s="26"/>
      <c r="FG856" s="26"/>
      <c r="FH856" s="26"/>
      <c r="FI856" s="26"/>
      <c r="FJ856" s="26"/>
      <c r="FK856" s="26"/>
      <c r="FL856" s="26"/>
      <c r="FM856" s="26"/>
      <c r="FN856" s="26"/>
      <c r="FO856" s="26"/>
      <c r="FP856" s="26"/>
      <c r="FQ856" s="26"/>
      <c r="FR856" s="26"/>
      <c r="FS856" s="26"/>
      <c r="FT856" s="26"/>
      <c r="FU856" s="26"/>
      <c r="FV856" s="26"/>
      <c r="FW856" s="26"/>
      <c r="FX856" s="26"/>
      <c r="FY856" s="26"/>
      <c r="FZ856" s="26"/>
      <c r="GA856" s="26"/>
      <c r="GB856" s="26"/>
      <c r="GC856" s="26"/>
      <c r="GD856" s="26"/>
      <c r="GE856" s="26"/>
      <c r="GF856" s="26"/>
      <c r="GG856" s="26"/>
      <c r="GH856" s="26"/>
      <c r="GI856" s="26"/>
      <c r="GJ856" s="26"/>
      <c r="GK856" s="26"/>
      <c r="GL856" s="26"/>
      <c r="GM856" s="26"/>
      <c r="GN856" s="26"/>
      <c r="GO856" s="26"/>
      <c r="GP856" s="26"/>
      <c r="GQ856" s="26"/>
      <c r="GR856" s="26"/>
      <c r="GS856" s="26"/>
      <c r="GT856" s="26"/>
    </row>
    <row r="857" spans="1:202"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c r="DQ857" s="26"/>
      <c r="DR857" s="26"/>
      <c r="DS857" s="26"/>
      <c r="DT857" s="26"/>
      <c r="DU857" s="26"/>
      <c r="DV857" s="26"/>
      <c r="DW857" s="26"/>
      <c r="DX857" s="26"/>
      <c r="DY857" s="26"/>
      <c r="DZ857" s="26"/>
      <c r="EA857" s="26"/>
      <c r="EB857" s="26"/>
      <c r="EC857" s="26"/>
      <c r="ED857" s="26"/>
      <c r="EE857" s="26"/>
      <c r="EF857" s="26"/>
      <c r="EG857" s="26"/>
      <c r="EH857" s="26"/>
      <c r="EI857" s="26"/>
      <c r="EJ857" s="26"/>
      <c r="EK857" s="26"/>
      <c r="EL857" s="26"/>
      <c r="EM857" s="26"/>
      <c r="EN857" s="26"/>
      <c r="EO857" s="26"/>
      <c r="EP857" s="26"/>
      <c r="EQ857" s="26"/>
      <c r="ER857" s="26"/>
      <c r="ES857" s="26"/>
      <c r="ET857" s="26"/>
      <c r="EU857" s="26"/>
      <c r="EV857" s="26"/>
      <c r="EW857" s="26"/>
      <c r="EX857" s="26"/>
      <c r="EY857" s="26"/>
      <c r="EZ857" s="26"/>
      <c r="FA857" s="26"/>
      <c r="FB857" s="26"/>
      <c r="FC857" s="26"/>
      <c r="FD857" s="26"/>
      <c r="FE857" s="26"/>
      <c r="FF857" s="26"/>
      <c r="FG857" s="26"/>
      <c r="FH857" s="26"/>
      <c r="FI857" s="26"/>
      <c r="FJ857" s="26"/>
      <c r="FK857" s="26"/>
      <c r="FL857" s="26"/>
      <c r="FM857" s="26"/>
      <c r="FN857" s="26"/>
      <c r="FO857" s="26"/>
      <c r="FP857" s="26"/>
      <c r="FQ857" s="26"/>
      <c r="FR857" s="26"/>
      <c r="FS857" s="26"/>
      <c r="FT857" s="26"/>
      <c r="FU857" s="26"/>
      <c r="FV857" s="26"/>
      <c r="FW857" s="26"/>
      <c r="FX857" s="26"/>
      <c r="FY857" s="26"/>
      <c r="FZ857" s="26"/>
      <c r="GA857" s="26"/>
      <c r="GB857" s="26"/>
      <c r="GC857" s="26"/>
      <c r="GD857" s="26"/>
      <c r="GE857" s="26"/>
      <c r="GF857" s="26"/>
      <c r="GG857" s="26"/>
      <c r="GH857" s="26"/>
      <c r="GI857" s="26"/>
      <c r="GJ857" s="26"/>
      <c r="GK857" s="26"/>
      <c r="GL857" s="26"/>
      <c r="GM857" s="26"/>
      <c r="GN857" s="26"/>
      <c r="GO857" s="26"/>
      <c r="GP857" s="26"/>
      <c r="GQ857" s="26"/>
      <c r="GR857" s="26"/>
      <c r="GS857" s="26"/>
      <c r="GT857" s="26"/>
    </row>
    <row r="858" spans="1:202"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c r="DQ858" s="26"/>
      <c r="DR858" s="26"/>
      <c r="DS858" s="26"/>
      <c r="DT858" s="26"/>
      <c r="DU858" s="26"/>
      <c r="DV858" s="26"/>
      <c r="DW858" s="26"/>
      <c r="DX858" s="26"/>
      <c r="DY858" s="26"/>
      <c r="DZ858" s="26"/>
      <c r="EA858" s="26"/>
      <c r="EB858" s="26"/>
      <c r="EC858" s="26"/>
      <c r="ED858" s="26"/>
      <c r="EE858" s="26"/>
      <c r="EF858" s="26"/>
      <c r="EG858" s="26"/>
      <c r="EH858" s="26"/>
      <c r="EI858" s="26"/>
      <c r="EJ858" s="26"/>
      <c r="EK858" s="26"/>
      <c r="EL858" s="26"/>
      <c r="EM858" s="26"/>
      <c r="EN858" s="26"/>
      <c r="EO858" s="26"/>
      <c r="EP858" s="26"/>
      <c r="EQ858" s="26"/>
      <c r="ER858" s="26"/>
      <c r="ES858" s="26"/>
      <c r="ET858" s="26"/>
      <c r="EU858" s="26"/>
      <c r="EV858" s="26"/>
      <c r="EW858" s="26"/>
      <c r="EX858" s="26"/>
      <c r="EY858" s="26"/>
      <c r="EZ858" s="26"/>
      <c r="FA858" s="26"/>
      <c r="FB858" s="26"/>
      <c r="FC858" s="26"/>
      <c r="FD858" s="26"/>
      <c r="FE858" s="26"/>
      <c r="FF858" s="26"/>
      <c r="FG858" s="26"/>
      <c r="FH858" s="26"/>
      <c r="FI858" s="26"/>
      <c r="FJ858" s="26"/>
      <c r="FK858" s="26"/>
      <c r="FL858" s="26"/>
      <c r="FM858" s="26"/>
      <c r="FN858" s="26"/>
      <c r="FO858" s="26"/>
      <c r="FP858" s="26"/>
      <c r="FQ858" s="26"/>
      <c r="FR858" s="26"/>
      <c r="FS858" s="26"/>
      <c r="FT858" s="26"/>
      <c r="FU858" s="26"/>
      <c r="FV858" s="26"/>
      <c r="FW858" s="26"/>
      <c r="FX858" s="26"/>
      <c r="FY858" s="26"/>
      <c r="FZ858" s="26"/>
      <c r="GA858" s="26"/>
      <c r="GB858" s="26"/>
      <c r="GC858" s="26"/>
      <c r="GD858" s="26"/>
      <c r="GE858" s="26"/>
      <c r="GF858" s="26"/>
      <c r="GG858" s="26"/>
      <c r="GH858" s="26"/>
      <c r="GI858" s="26"/>
      <c r="GJ858" s="26"/>
      <c r="GK858" s="26"/>
      <c r="GL858" s="26"/>
      <c r="GM858" s="26"/>
      <c r="GN858" s="26"/>
      <c r="GO858" s="26"/>
      <c r="GP858" s="26"/>
      <c r="GQ858" s="26"/>
      <c r="GR858" s="26"/>
      <c r="GS858" s="26"/>
      <c r="GT858" s="26"/>
    </row>
    <row r="859" spans="1:202"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c r="DQ859" s="26"/>
      <c r="DR859" s="26"/>
      <c r="DS859" s="26"/>
      <c r="DT859" s="26"/>
      <c r="DU859" s="26"/>
      <c r="DV859" s="26"/>
      <c r="DW859" s="26"/>
      <c r="DX859" s="26"/>
      <c r="DY859" s="26"/>
      <c r="DZ859" s="26"/>
      <c r="EA859" s="26"/>
      <c r="EB859" s="26"/>
      <c r="EC859" s="26"/>
      <c r="ED859" s="26"/>
      <c r="EE859" s="26"/>
      <c r="EF859" s="26"/>
      <c r="EG859" s="26"/>
      <c r="EH859" s="26"/>
      <c r="EI859" s="26"/>
      <c r="EJ859" s="26"/>
      <c r="EK859" s="26"/>
      <c r="EL859" s="26"/>
      <c r="EM859" s="26"/>
      <c r="EN859" s="26"/>
      <c r="EO859" s="26"/>
      <c r="EP859" s="26"/>
      <c r="EQ859" s="26"/>
      <c r="ER859" s="26"/>
      <c r="ES859" s="26"/>
      <c r="ET859" s="26"/>
      <c r="EU859" s="26"/>
      <c r="EV859" s="26"/>
      <c r="EW859" s="26"/>
      <c r="EX859" s="26"/>
      <c r="EY859" s="26"/>
      <c r="EZ859" s="26"/>
      <c r="FA859" s="26"/>
      <c r="FB859" s="26"/>
      <c r="FC859" s="26"/>
      <c r="FD859" s="26"/>
      <c r="FE859" s="26"/>
      <c r="FF859" s="26"/>
      <c r="FG859" s="26"/>
      <c r="FH859" s="26"/>
      <c r="FI859" s="26"/>
      <c r="FJ859" s="26"/>
      <c r="FK859" s="26"/>
      <c r="FL859" s="26"/>
      <c r="FM859" s="26"/>
      <c r="FN859" s="26"/>
      <c r="FO859" s="26"/>
      <c r="FP859" s="26"/>
      <c r="FQ859" s="26"/>
      <c r="FR859" s="26"/>
      <c r="FS859" s="26"/>
      <c r="FT859" s="26"/>
      <c r="FU859" s="26"/>
      <c r="FV859" s="26"/>
      <c r="FW859" s="26"/>
      <c r="FX859" s="26"/>
      <c r="FY859" s="26"/>
      <c r="FZ859" s="26"/>
      <c r="GA859" s="26"/>
      <c r="GB859" s="26"/>
      <c r="GC859" s="26"/>
      <c r="GD859" s="26"/>
      <c r="GE859" s="26"/>
      <c r="GF859" s="26"/>
      <c r="GG859" s="26"/>
      <c r="GH859" s="26"/>
      <c r="GI859" s="26"/>
      <c r="GJ859" s="26"/>
      <c r="GK859" s="26"/>
      <c r="GL859" s="26"/>
      <c r="GM859" s="26"/>
      <c r="GN859" s="26"/>
      <c r="GO859" s="26"/>
      <c r="GP859" s="26"/>
      <c r="GQ859" s="26"/>
      <c r="GR859" s="26"/>
      <c r="GS859" s="26"/>
      <c r="GT859" s="26"/>
    </row>
    <row r="860" spans="1:202"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c r="DQ860" s="26"/>
      <c r="DR860" s="26"/>
      <c r="DS860" s="26"/>
      <c r="DT860" s="26"/>
      <c r="DU860" s="26"/>
      <c r="DV860" s="26"/>
      <c r="DW860" s="26"/>
      <c r="DX860" s="26"/>
      <c r="DY860" s="26"/>
      <c r="DZ860" s="26"/>
      <c r="EA860" s="26"/>
      <c r="EB860" s="26"/>
      <c r="EC860" s="26"/>
      <c r="ED860" s="26"/>
      <c r="EE860" s="26"/>
      <c r="EF860" s="26"/>
      <c r="EG860" s="26"/>
      <c r="EH860" s="26"/>
      <c r="EI860" s="26"/>
      <c r="EJ860" s="26"/>
      <c r="EK860" s="26"/>
      <c r="EL860" s="26"/>
      <c r="EM860" s="26"/>
      <c r="EN860" s="26"/>
      <c r="EO860" s="26"/>
      <c r="EP860" s="26"/>
      <c r="EQ860" s="26"/>
      <c r="ER860" s="26"/>
      <c r="ES860" s="26"/>
      <c r="ET860" s="26"/>
      <c r="EU860" s="26"/>
      <c r="EV860" s="26"/>
      <c r="EW860" s="26"/>
      <c r="EX860" s="26"/>
      <c r="EY860" s="26"/>
      <c r="EZ860" s="26"/>
      <c r="FA860" s="26"/>
      <c r="FB860" s="26"/>
      <c r="FC860" s="26"/>
      <c r="FD860" s="26"/>
      <c r="FE860" s="26"/>
      <c r="FF860" s="26"/>
      <c r="FG860" s="26"/>
      <c r="FH860" s="26"/>
      <c r="FI860" s="26"/>
      <c r="FJ860" s="26"/>
      <c r="FK860" s="26"/>
      <c r="FL860" s="26"/>
      <c r="FM860" s="26"/>
      <c r="FN860" s="26"/>
      <c r="FO860" s="26"/>
      <c r="FP860" s="26"/>
      <c r="FQ860" s="26"/>
      <c r="FR860" s="26"/>
      <c r="FS860" s="26"/>
      <c r="FT860" s="26"/>
      <c r="FU860" s="26"/>
      <c r="FV860" s="26"/>
      <c r="FW860" s="26"/>
      <c r="FX860" s="26"/>
      <c r="FY860" s="26"/>
      <c r="FZ860" s="26"/>
      <c r="GA860" s="26"/>
      <c r="GB860" s="26"/>
      <c r="GC860" s="26"/>
      <c r="GD860" s="26"/>
      <c r="GE860" s="26"/>
      <c r="GF860" s="26"/>
      <c r="GG860" s="26"/>
      <c r="GH860" s="26"/>
      <c r="GI860" s="26"/>
      <c r="GJ860" s="26"/>
      <c r="GK860" s="26"/>
      <c r="GL860" s="26"/>
      <c r="GM860" s="26"/>
      <c r="GN860" s="26"/>
      <c r="GO860" s="26"/>
      <c r="GP860" s="26"/>
      <c r="GQ860" s="26"/>
      <c r="GR860" s="26"/>
      <c r="GS860" s="26"/>
      <c r="GT860" s="26"/>
    </row>
    <row r="861" spans="1:202"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c r="DQ861" s="26"/>
      <c r="DR861" s="26"/>
      <c r="DS861" s="26"/>
      <c r="DT861" s="26"/>
      <c r="DU861" s="26"/>
      <c r="DV861" s="26"/>
      <c r="DW861" s="26"/>
      <c r="DX861" s="26"/>
      <c r="DY861" s="26"/>
      <c r="DZ861" s="26"/>
      <c r="EA861" s="26"/>
      <c r="EB861" s="26"/>
      <c r="EC861" s="26"/>
      <c r="ED861" s="26"/>
      <c r="EE861" s="26"/>
      <c r="EF861" s="26"/>
      <c r="EG861" s="26"/>
      <c r="EH861" s="26"/>
      <c r="EI861" s="26"/>
      <c r="EJ861" s="26"/>
      <c r="EK861" s="26"/>
      <c r="EL861" s="26"/>
      <c r="EM861" s="26"/>
      <c r="EN861" s="26"/>
      <c r="EO861" s="26"/>
      <c r="EP861" s="26"/>
      <c r="EQ861" s="26"/>
      <c r="ER861" s="26"/>
      <c r="ES861" s="26"/>
      <c r="ET861" s="26"/>
      <c r="EU861" s="26"/>
      <c r="EV861" s="26"/>
      <c r="EW861" s="26"/>
      <c r="EX861" s="26"/>
      <c r="EY861" s="26"/>
      <c r="EZ861" s="26"/>
      <c r="FA861" s="26"/>
      <c r="FB861" s="26"/>
      <c r="FC861" s="26"/>
      <c r="FD861" s="26"/>
      <c r="FE861" s="26"/>
      <c r="FF861" s="26"/>
      <c r="FG861" s="26"/>
      <c r="FH861" s="26"/>
      <c r="FI861" s="26"/>
      <c r="FJ861" s="26"/>
      <c r="FK861" s="26"/>
      <c r="FL861" s="26"/>
      <c r="FM861" s="26"/>
      <c r="FN861" s="26"/>
      <c r="FO861" s="26"/>
      <c r="FP861" s="26"/>
      <c r="FQ861" s="26"/>
      <c r="FR861" s="26"/>
      <c r="FS861" s="26"/>
      <c r="FT861" s="26"/>
      <c r="FU861" s="26"/>
      <c r="FV861" s="26"/>
      <c r="FW861" s="26"/>
      <c r="FX861" s="26"/>
      <c r="FY861" s="26"/>
      <c r="FZ861" s="26"/>
      <c r="GA861" s="26"/>
      <c r="GB861" s="26"/>
      <c r="GC861" s="26"/>
      <c r="GD861" s="26"/>
      <c r="GE861" s="26"/>
      <c r="GF861" s="26"/>
      <c r="GG861" s="26"/>
      <c r="GH861" s="26"/>
      <c r="GI861" s="26"/>
      <c r="GJ861" s="26"/>
      <c r="GK861" s="26"/>
      <c r="GL861" s="26"/>
      <c r="GM861" s="26"/>
      <c r="GN861" s="26"/>
      <c r="GO861" s="26"/>
      <c r="GP861" s="26"/>
      <c r="GQ861" s="26"/>
      <c r="GR861" s="26"/>
      <c r="GS861" s="26"/>
      <c r="GT861" s="26"/>
    </row>
    <row r="862" spans="1:202"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c r="DQ862" s="26"/>
      <c r="DR862" s="26"/>
      <c r="DS862" s="26"/>
      <c r="DT862" s="26"/>
      <c r="DU862" s="26"/>
      <c r="DV862" s="26"/>
      <c r="DW862" s="26"/>
      <c r="DX862" s="26"/>
      <c r="DY862" s="26"/>
      <c r="DZ862" s="26"/>
      <c r="EA862" s="26"/>
      <c r="EB862" s="26"/>
      <c r="EC862" s="26"/>
      <c r="ED862" s="26"/>
      <c r="EE862" s="26"/>
      <c r="EF862" s="26"/>
      <c r="EG862" s="26"/>
      <c r="EH862" s="26"/>
      <c r="EI862" s="26"/>
      <c r="EJ862" s="26"/>
      <c r="EK862" s="26"/>
      <c r="EL862" s="26"/>
      <c r="EM862" s="26"/>
      <c r="EN862" s="26"/>
      <c r="EO862" s="26"/>
      <c r="EP862" s="26"/>
      <c r="EQ862" s="26"/>
      <c r="ER862" s="26"/>
      <c r="ES862" s="26"/>
      <c r="ET862" s="26"/>
      <c r="EU862" s="26"/>
      <c r="EV862" s="26"/>
      <c r="EW862" s="26"/>
      <c r="EX862" s="26"/>
      <c r="EY862" s="26"/>
      <c r="EZ862" s="26"/>
      <c r="FA862" s="26"/>
      <c r="FB862" s="26"/>
      <c r="FC862" s="26"/>
      <c r="FD862" s="26"/>
      <c r="FE862" s="26"/>
      <c r="FF862" s="26"/>
      <c r="FG862" s="26"/>
      <c r="FH862" s="26"/>
      <c r="FI862" s="26"/>
      <c r="FJ862" s="26"/>
      <c r="FK862" s="26"/>
      <c r="FL862" s="26"/>
      <c r="FM862" s="26"/>
      <c r="FN862" s="26"/>
      <c r="FO862" s="26"/>
      <c r="FP862" s="26"/>
      <c r="FQ862" s="26"/>
      <c r="FR862" s="26"/>
      <c r="FS862" s="26"/>
      <c r="FT862" s="26"/>
      <c r="FU862" s="26"/>
      <c r="FV862" s="26"/>
      <c r="FW862" s="26"/>
      <c r="FX862" s="26"/>
      <c r="FY862" s="26"/>
      <c r="FZ862" s="26"/>
      <c r="GA862" s="26"/>
      <c r="GB862" s="26"/>
      <c r="GC862" s="26"/>
      <c r="GD862" s="26"/>
      <c r="GE862" s="26"/>
      <c r="GF862" s="26"/>
      <c r="GG862" s="26"/>
      <c r="GH862" s="26"/>
      <c r="GI862" s="26"/>
      <c r="GJ862" s="26"/>
      <c r="GK862" s="26"/>
      <c r="GL862" s="26"/>
      <c r="GM862" s="26"/>
      <c r="GN862" s="26"/>
      <c r="GO862" s="26"/>
      <c r="GP862" s="26"/>
      <c r="GQ862" s="26"/>
      <c r="GR862" s="26"/>
      <c r="GS862" s="26"/>
      <c r="GT862" s="26"/>
    </row>
    <row r="863" spans="1:202"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c r="DQ863" s="26"/>
      <c r="DR863" s="26"/>
      <c r="DS863" s="26"/>
      <c r="DT863" s="26"/>
      <c r="DU863" s="26"/>
      <c r="DV863" s="26"/>
      <c r="DW863" s="26"/>
      <c r="DX863" s="26"/>
      <c r="DY863" s="26"/>
      <c r="DZ863" s="26"/>
      <c r="EA863" s="26"/>
      <c r="EB863" s="26"/>
      <c r="EC863" s="26"/>
      <c r="ED863" s="26"/>
      <c r="EE863" s="26"/>
      <c r="EF863" s="26"/>
      <c r="EG863" s="26"/>
      <c r="EH863" s="26"/>
      <c r="EI863" s="26"/>
      <c r="EJ863" s="26"/>
      <c r="EK863" s="26"/>
      <c r="EL863" s="26"/>
      <c r="EM863" s="26"/>
      <c r="EN863" s="26"/>
      <c r="EO863" s="26"/>
      <c r="EP863" s="26"/>
      <c r="EQ863" s="26"/>
      <c r="ER863" s="26"/>
      <c r="ES863" s="26"/>
      <c r="ET863" s="26"/>
      <c r="EU863" s="26"/>
      <c r="EV863" s="26"/>
      <c r="EW863" s="26"/>
      <c r="EX863" s="26"/>
      <c r="EY863" s="26"/>
      <c r="EZ863" s="26"/>
      <c r="FA863" s="26"/>
      <c r="FB863" s="26"/>
      <c r="FC863" s="26"/>
      <c r="FD863" s="26"/>
      <c r="FE863" s="26"/>
      <c r="FF863" s="26"/>
      <c r="FG863" s="26"/>
      <c r="FH863" s="26"/>
      <c r="FI863" s="26"/>
      <c r="FJ863" s="26"/>
      <c r="FK863" s="26"/>
      <c r="FL863" s="26"/>
      <c r="FM863" s="26"/>
      <c r="FN863" s="26"/>
      <c r="FO863" s="26"/>
      <c r="FP863" s="26"/>
      <c r="FQ863" s="26"/>
      <c r="FR863" s="26"/>
      <c r="FS863" s="26"/>
      <c r="FT863" s="26"/>
      <c r="FU863" s="26"/>
      <c r="FV863" s="26"/>
      <c r="FW863" s="26"/>
      <c r="FX863" s="26"/>
      <c r="FY863" s="26"/>
      <c r="FZ863" s="26"/>
      <c r="GA863" s="26"/>
      <c r="GB863" s="26"/>
      <c r="GC863" s="26"/>
      <c r="GD863" s="26"/>
      <c r="GE863" s="26"/>
      <c r="GF863" s="26"/>
      <c r="GG863" s="26"/>
      <c r="GH863" s="26"/>
      <c r="GI863" s="26"/>
      <c r="GJ863" s="26"/>
      <c r="GK863" s="26"/>
      <c r="GL863" s="26"/>
      <c r="GM863" s="26"/>
      <c r="GN863" s="26"/>
      <c r="GO863" s="26"/>
      <c r="GP863" s="26"/>
      <c r="GQ863" s="26"/>
      <c r="GR863" s="26"/>
      <c r="GS863" s="26"/>
      <c r="GT863" s="26"/>
    </row>
    <row r="864" spans="1:202"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c r="DQ864" s="26"/>
      <c r="DR864" s="26"/>
      <c r="DS864" s="26"/>
      <c r="DT864" s="26"/>
      <c r="DU864" s="26"/>
      <c r="DV864" s="26"/>
      <c r="DW864" s="26"/>
      <c r="DX864" s="26"/>
      <c r="DY864" s="26"/>
      <c r="DZ864" s="26"/>
      <c r="EA864" s="26"/>
      <c r="EB864" s="26"/>
      <c r="EC864" s="26"/>
      <c r="ED864" s="26"/>
      <c r="EE864" s="26"/>
      <c r="EF864" s="26"/>
      <c r="EG864" s="26"/>
      <c r="EH864" s="26"/>
      <c r="EI864" s="26"/>
      <c r="EJ864" s="26"/>
      <c r="EK864" s="26"/>
      <c r="EL864" s="26"/>
      <c r="EM864" s="26"/>
      <c r="EN864" s="26"/>
      <c r="EO864" s="26"/>
      <c r="EP864" s="26"/>
      <c r="EQ864" s="26"/>
      <c r="ER864" s="26"/>
      <c r="ES864" s="26"/>
      <c r="ET864" s="26"/>
      <c r="EU864" s="26"/>
      <c r="EV864" s="26"/>
      <c r="EW864" s="26"/>
      <c r="EX864" s="26"/>
      <c r="EY864" s="26"/>
      <c r="EZ864" s="26"/>
      <c r="FA864" s="26"/>
      <c r="FB864" s="26"/>
      <c r="FC864" s="26"/>
      <c r="FD864" s="26"/>
      <c r="FE864" s="26"/>
      <c r="FF864" s="26"/>
      <c r="FG864" s="26"/>
      <c r="FH864" s="26"/>
      <c r="FI864" s="26"/>
      <c r="FJ864" s="26"/>
      <c r="FK864" s="26"/>
      <c r="FL864" s="26"/>
      <c r="FM864" s="26"/>
      <c r="FN864" s="26"/>
      <c r="FO864" s="26"/>
      <c r="FP864" s="26"/>
      <c r="FQ864" s="26"/>
      <c r="FR864" s="26"/>
      <c r="FS864" s="26"/>
      <c r="FT864" s="26"/>
      <c r="FU864" s="26"/>
      <c r="FV864" s="26"/>
      <c r="FW864" s="26"/>
      <c r="FX864" s="26"/>
      <c r="FY864" s="26"/>
      <c r="FZ864" s="26"/>
      <c r="GA864" s="26"/>
      <c r="GB864" s="26"/>
      <c r="GC864" s="26"/>
      <c r="GD864" s="26"/>
      <c r="GE864" s="26"/>
      <c r="GF864" s="26"/>
      <c r="GG864" s="26"/>
      <c r="GH864" s="26"/>
      <c r="GI864" s="26"/>
      <c r="GJ864" s="26"/>
      <c r="GK864" s="26"/>
      <c r="GL864" s="26"/>
      <c r="GM864" s="26"/>
      <c r="GN864" s="26"/>
      <c r="GO864" s="26"/>
      <c r="GP864" s="26"/>
      <c r="GQ864" s="26"/>
      <c r="GR864" s="26"/>
      <c r="GS864" s="26"/>
      <c r="GT864" s="26"/>
    </row>
    <row r="865" spans="1:202"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c r="DQ865" s="26"/>
      <c r="DR865" s="26"/>
      <c r="DS865" s="26"/>
      <c r="DT865" s="26"/>
      <c r="DU865" s="26"/>
      <c r="DV865" s="26"/>
      <c r="DW865" s="26"/>
      <c r="DX865" s="26"/>
      <c r="DY865" s="26"/>
      <c r="DZ865" s="26"/>
      <c r="EA865" s="26"/>
      <c r="EB865" s="26"/>
      <c r="EC865" s="26"/>
      <c r="ED865" s="26"/>
      <c r="EE865" s="26"/>
      <c r="EF865" s="26"/>
      <c r="EG865" s="26"/>
      <c r="EH865" s="26"/>
      <c r="EI865" s="26"/>
      <c r="EJ865" s="26"/>
      <c r="EK865" s="26"/>
      <c r="EL865" s="26"/>
      <c r="EM865" s="26"/>
      <c r="EN865" s="26"/>
      <c r="EO865" s="26"/>
      <c r="EP865" s="26"/>
      <c r="EQ865" s="26"/>
      <c r="ER865" s="26"/>
      <c r="ES865" s="26"/>
      <c r="ET865" s="26"/>
      <c r="EU865" s="26"/>
      <c r="EV865" s="26"/>
      <c r="EW865" s="26"/>
      <c r="EX865" s="26"/>
      <c r="EY865" s="26"/>
      <c r="EZ865" s="26"/>
      <c r="FA865" s="26"/>
      <c r="FB865" s="26"/>
      <c r="FC865" s="26"/>
      <c r="FD865" s="26"/>
      <c r="FE865" s="26"/>
      <c r="FF865" s="26"/>
      <c r="FG865" s="26"/>
      <c r="FH865" s="26"/>
      <c r="FI865" s="26"/>
      <c r="FJ865" s="26"/>
      <c r="FK865" s="26"/>
      <c r="FL865" s="26"/>
      <c r="FM865" s="26"/>
      <c r="FN865" s="26"/>
      <c r="FO865" s="26"/>
      <c r="FP865" s="26"/>
      <c r="FQ865" s="26"/>
      <c r="FR865" s="26"/>
      <c r="FS865" s="26"/>
      <c r="FT865" s="26"/>
      <c r="FU865" s="26"/>
      <c r="FV865" s="26"/>
      <c r="FW865" s="26"/>
      <c r="FX865" s="26"/>
      <c r="FY865" s="26"/>
      <c r="FZ865" s="26"/>
      <c r="GA865" s="26"/>
      <c r="GB865" s="26"/>
      <c r="GC865" s="26"/>
      <c r="GD865" s="26"/>
      <c r="GE865" s="26"/>
      <c r="GF865" s="26"/>
      <c r="GG865" s="26"/>
      <c r="GH865" s="26"/>
      <c r="GI865" s="26"/>
      <c r="GJ865" s="26"/>
      <c r="GK865" s="26"/>
      <c r="GL865" s="26"/>
      <c r="GM865" s="26"/>
      <c r="GN865" s="26"/>
      <c r="GO865" s="26"/>
      <c r="GP865" s="26"/>
      <c r="GQ865" s="26"/>
      <c r="GR865" s="26"/>
      <c r="GS865" s="26"/>
      <c r="GT865" s="26"/>
    </row>
    <row r="866" spans="1:202"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26"/>
      <c r="DX866" s="26"/>
      <c r="DY866" s="26"/>
      <c r="DZ866" s="26"/>
      <c r="EA866" s="26"/>
      <c r="EB866" s="26"/>
      <c r="EC866" s="26"/>
      <c r="ED866" s="26"/>
      <c r="EE866" s="26"/>
      <c r="EF866" s="26"/>
      <c r="EG866" s="26"/>
      <c r="EH866" s="26"/>
      <c r="EI866" s="26"/>
      <c r="EJ866" s="26"/>
      <c r="EK866" s="26"/>
      <c r="EL866" s="26"/>
      <c r="EM866" s="26"/>
      <c r="EN866" s="26"/>
      <c r="EO866" s="26"/>
      <c r="EP866" s="26"/>
      <c r="EQ866" s="26"/>
      <c r="ER866" s="26"/>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c r="FX866" s="26"/>
      <c r="FY866" s="26"/>
      <c r="FZ866" s="26"/>
      <c r="GA866" s="26"/>
      <c r="GB866" s="26"/>
      <c r="GC866" s="26"/>
      <c r="GD866" s="26"/>
      <c r="GE866" s="26"/>
      <c r="GF866" s="26"/>
      <c r="GG866" s="26"/>
      <c r="GH866" s="26"/>
      <c r="GI866" s="26"/>
      <c r="GJ866" s="26"/>
      <c r="GK866" s="26"/>
      <c r="GL866" s="26"/>
      <c r="GM866" s="26"/>
      <c r="GN866" s="26"/>
      <c r="GO866" s="26"/>
      <c r="GP866" s="26"/>
      <c r="GQ866" s="26"/>
      <c r="GR866" s="26"/>
      <c r="GS866" s="26"/>
      <c r="GT866" s="26"/>
    </row>
    <row r="867" spans="1:202"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26"/>
      <c r="DX867" s="26"/>
      <c r="DY867" s="26"/>
      <c r="DZ867" s="26"/>
      <c r="EA867" s="26"/>
      <c r="EB867" s="26"/>
      <c r="EC867" s="26"/>
      <c r="ED867" s="26"/>
      <c r="EE867" s="26"/>
      <c r="EF867" s="26"/>
      <c r="EG867" s="26"/>
      <c r="EH867" s="26"/>
      <c r="EI867" s="26"/>
      <c r="EJ867" s="26"/>
      <c r="EK867" s="26"/>
      <c r="EL867" s="26"/>
      <c r="EM867" s="26"/>
      <c r="EN867" s="26"/>
      <c r="EO867" s="26"/>
      <c r="EP867" s="26"/>
      <c r="EQ867" s="26"/>
      <c r="ER867" s="26"/>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c r="FX867" s="26"/>
      <c r="FY867" s="26"/>
      <c r="FZ867" s="26"/>
      <c r="GA867" s="26"/>
      <c r="GB867" s="26"/>
      <c r="GC867" s="26"/>
      <c r="GD867" s="26"/>
      <c r="GE867" s="26"/>
      <c r="GF867" s="26"/>
      <c r="GG867" s="26"/>
      <c r="GH867" s="26"/>
      <c r="GI867" s="26"/>
      <c r="GJ867" s="26"/>
      <c r="GK867" s="26"/>
      <c r="GL867" s="26"/>
      <c r="GM867" s="26"/>
      <c r="GN867" s="26"/>
      <c r="GO867" s="26"/>
      <c r="GP867" s="26"/>
      <c r="GQ867" s="26"/>
      <c r="GR867" s="26"/>
      <c r="GS867" s="26"/>
      <c r="GT867" s="26"/>
    </row>
    <row r="868" spans="1:202"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26"/>
      <c r="DX868" s="26"/>
      <c r="DY868" s="26"/>
      <c r="DZ868" s="26"/>
      <c r="EA868" s="26"/>
      <c r="EB868" s="26"/>
      <c r="EC868" s="26"/>
      <c r="ED868" s="26"/>
      <c r="EE868" s="26"/>
      <c r="EF868" s="26"/>
      <c r="EG868" s="26"/>
      <c r="EH868" s="26"/>
      <c r="EI868" s="26"/>
      <c r="EJ868" s="26"/>
      <c r="EK868" s="26"/>
      <c r="EL868" s="26"/>
      <c r="EM868" s="26"/>
      <c r="EN868" s="26"/>
      <c r="EO868" s="26"/>
      <c r="EP868" s="26"/>
      <c r="EQ868" s="26"/>
      <c r="ER868" s="26"/>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c r="FX868" s="26"/>
      <c r="FY868" s="26"/>
      <c r="FZ868" s="26"/>
      <c r="GA868" s="26"/>
      <c r="GB868" s="26"/>
      <c r="GC868" s="26"/>
      <c r="GD868" s="26"/>
      <c r="GE868" s="26"/>
      <c r="GF868" s="26"/>
      <c r="GG868" s="26"/>
      <c r="GH868" s="26"/>
      <c r="GI868" s="26"/>
      <c r="GJ868" s="26"/>
      <c r="GK868" s="26"/>
      <c r="GL868" s="26"/>
      <c r="GM868" s="26"/>
      <c r="GN868" s="26"/>
      <c r="GO868" s="26"/>
      <c r="GP868" s="26"/>
      <c r="GQ868" s="26"/>
      <c r="GR868" s="26"/>
      <c r="GS868" s="26"/>
      <c r="GT868" s="26"/>
    </row>
    <row r="869" spans="1:202"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26"/>
      <c r="DX869" s="26"/>
      <c r="DY869" s="26"/>
      <c r="DZ869" s="26"/>
      <c r="EA869" s="26"/>
      <c r="EB869" s="26"/>
      <c r="EC869" s="26"/>
      <c r="ED869" s="26"/>
      <c r="EE869" s="26"/>
      <c r="EF869" s="26"/>
      <c r="EG869" s="26"/>
      <c r="EH869" s="26"/>
      <c r="EI869" s="26"/>
      <c r="EJ869" s="26"/>
      <c r="EK869" s="26"/>
      <c r="EL869" s="26"/>
      <c r="EM869" s="26"/>
      <c r="EN869" s="26"/>
      <c r="EO869" s="26"/>
      <c r="EP869" s="26"/>
      <c r="EQ869" s="26"/>
      <c r="ER869" s="26"/>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c r="FX869" s="26"/>
      <c r="FY869" s="26"/>
      <c r="FZ869" s="26"/>
      <c r="GA869" s="26"/>
      <c r="GB869" s="26"/>
      <c r="GC869" s="26"/>
      <c r="GD869" s="26"/>
      <c r="GE869" s="26"/>
      <c r="GF869" s="26"/>
      <c r="GG869" s="26"/>
      <c r="GH869" s="26"/>
      <c r="GI869" s="26"/>
      <c r="GJ869" s="26"/>
      <c r="GK869" s="26"/>
      <c r="GL869" s="26"/>
      <c r="GM869" s="26"/>
      <c r="GN869" s="26"/>
      <c r="GO869" s="26"/>
      <c r="GP869" s="26"/>
      <c r="GQ869" s="26"/>
      <c r="GR869" s="26"/>
      <c r="GS869" s="26"/>
      <c r="GT869" s="26"/>
    </row>
    <row r="870" spans="1:202"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c r="DQ870" s="26"/>
      <c r="DR870" s="26"/>
      <c r="DS870" s="26"/>
      <c r="DT870" s="26"/>
      <c r="DU870" s="26"/>
      <c r="DV870" s="26"/>
      <c r="DW870" s="26"/>
      <c r="DX870" s="26"/>
      <c r="DY870" s="26"/>
      <c r="DZ870" s="26"/>
      <c r="EA870" s="26"/>
      <c r="EB870" s="26"/>
      <c r="EC870" s="26"/>
      <c r="ED870" s="26"/>
      <c r="EE870" s="26"/>
      <c r="EF870" s="26"/>
      <c r="EG870" s="26"/>
      <c r="EH870" s="26"/>
      <c r="EI870" s="26"/>
      <c r="EJ870" s="26"/>
      <c r="EK870" s="26"/>
      <c r="EL870" s="26"/>
      <c r="EM870" s="26"/>
      <c r="EN870" s="26"/>
      <c r="EO870" s="26"/>
      <c r="EP870" s="26"/>
      <c r="EQ870" s="26"/>
      <c r="ER870" s="26"/>
      <c r="ES870" s="26"/>
      <c r="ET870" s="26"/>
      <c r="EU870" s="26"/>
      <c r="EV870" s="26"/>
      <c r="EW870" s="26"/>
      <c r="EX870" s="26"/>
      <c r="EY870" s="26"/>
      <c r="EZ870" s="26"/>
      <c r="FA870" s="26"/>
      <c r="FB870" s="26"/>
      <c r="FC870" s="26"/>
      <c r="FD870" s="26"/>
      <c r="FE870" s="26"/>
      <c r="FF870" s="26"/>
      <c r="FG870" s="26"/>
      <c r="FH870" s="26"/>
      <c r="FI870" s="26"/>
      <c r="FJ870" s="26"/>
      <c r="FK870" s="26"/>
      <c r="FL870" s="26"/>
      <c r="FM870" s="26"/>
      <c r="FN870" s="26"/>
      <c r="FO870" s="26"/>
      <c r="FP870" s="26"/>
      <c r="FQ870" s="26"/>
      <c r="FR870" s="26"/>
      <c r="FS870" s="26"/>
      <c r="FT870" s="26"/>
      <c r="FU870" s="26"/>
      <c r="FV870" s="26"/>
      <c r="FW870" s="26"/>
      <c r="FX870" s="26"/>
      <c r="FY870" s="26"/>
      <c r="FZ870" s="26"/>
      <c r="GA870" s="26"/>
      <c r="GB870" s="26"/>
      <c r="GC870" s="26"/>
      <c r="GD870" s="26"/>
      <c r="GE870" s="26"/>
      <c r="GF870" s="26"/>
      <c r="GG870" s="26"/>
      <c r="GH870" s="26"/>
      <c r="GI870" s="26"/>
      <c r="GJ870" s="26"/>
      <c r="GK870" s="26"/>
      <c r="GL870" s="26"/>
      <c r="GM870" s="26"/>
      <c r="GN870" s="26"/>
      <c r="GO870" s="26"/>
      <c r="GP870" s="26"/>
      <c r="GQ870" s="26"/>
      <c r="GR870" s="26"/>
      <c r="GS870" s="26"/>
      <c r="GT870" s="26"/>
    </row>
    <row r="871" spans="1:202"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c r="DQ871" s="26"/>
      <c r="DR871" s="26"/>
      <c r="DS871" s="26"/>
      <c r="DT871" s="26"/>
      <c r="DU871" s="26"/>
      <c r="DV871" s="26"/>
      <c r="DW871" s="26"/>
      <c r="DX871" s="26"/>
      <c r="DY871" s="26"/>
      <c r="DZ871" s="26"/>
      <c r="EA871" s="26"/>
      <c r="EB871" s="26"/>
      <c r="EC871" s="26"/>
      <c r="ED871" s="26"/>
      <c r="EE871" s="26"/>
      <c r="EF871" s="26"/>
      <c r="EG871" s="26"/>
      <c r="EH871" s="26"/>
      <c r="EI871" s="26"/>
      <c r="EJ871" s="26"/>
      <c r="EK871" s="26"/>
      <c r="EL871" s="26"/>
      <c r="EM871" s="26"/>
      <c r="EN871" s="26"/>
      <c r="EO871" s="26"/>
      <c r="EP871" s="26"/>
      <c r="EQ871" s="26"/>
      <c r="ER871" s="26"/>
      <c r="ES871" s="26"/>
      <c r="ET871" s="26"/>
      <c r="EU871" s="26"/>
      <c r="EV871" s="26"/>
      <c r="EW871" s="26"/>
      <c r="EX871" s="26"/>
      <c r="EY871" s="26"/>
      <c r="EZ871" s="26"/>
      <c r="FA871" s="26"/>
      <c r="FB871" s="26"/>
      <c r="FC871" s="26"/>
      <c r="FD871" s="26"/>
      <c r="FE871" s="26"/>
      <c r="FF871" s="26"/>
      <c r="FG871" s="26"/>
      <c r="FH871" s="26"/>
      <c r="FI871" s="26"/>
      <c r="FJ871" s="26"/>
      <c r="FK871" s="26"/>
      <c r="FL871" s="26"/>
      <c r="FM871" s="26"/>
      <c r="FN871" s="26"/>
      <c r="FO871" s="26"/>
      <c r="FP871" s="26"/>
      <c r="FQ871" s="26"/>
      <c r="FR871" s="26"/>
      <c r="FS871" s="26"/>
      <c r="FT871" s="26"/>
      <c r="FU871" s="26"/>
      <c r="FV871" s="26"/>
      <c r="FW871" s="26"/>
      <c r="FX871" s="26"/>
      <c r="FY871" s="26"/>
      <c r="FZ871" s="26"/>
      <c r="GA871" s="26"/>
      <c r="GB871" s="26"/>
      <c r="GC871" s="26"/>
      <c r="GD871" s="26"/>
      <c r="GE871" s="26"/>
      <c r="GF871" s="26"/>
      <c r="GG871" s="26"/>
      <c r="GH871" s="26"/>
      <c r="GI871" s="26"/>
      <c r="GJ871" s="26"/>
      <c r="GK871" s="26"/>
      <c r="GL871" s="26"/>
      <c r="GM871" s="26"/>
      <c r="GN871" s="26"/>
      <c r="GO871" s="26"/>
      <c r="GP871" s="26"/>
      <c r="GQ871" s="26"/>
      <c r="GR871" s="26"/>
      <c r="GS871" s="26"/>
      <c r="GT871" s="26"/>
    </row>
    <row r="872" spans="1:202"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c r="DQ872" s="26"/>
      <c r="DR872" s="26"/>
      <c r="DS872" s="26"/>
      <c r="DT872" s="26"/>
      <c r="DU872" s="26"/>
      <c r="DV872" s="26"/>
      <c r="DW872" s="26"/>
      <c r="DX872" s="26"/>
      <c r="DY872" s="26"/>
      <c r="DZ872" s="26"/>
      <c r="EA872" s="26"/>
      <c r="EB872" s="26"/>
      <c r="EC872" s="26"/>
      <c r="ED872" s="26"/>
      <c r="EE872" s="26"/>
      <c r="EF872" s="26"/>
      <c r="EG872" s="26"/>
      <c r="EH872" s="26"/>
      <c r="EI872" s="26"/>
      <c r="EJ872" s="26"/>
      <c r="EK872" s="26"/>
      <c r="EL872" s="26"/>
      <c r="EM872" s="26"/>
      <c r="EN872" s="26"/>
      <c r="EO872" s="26"/>
      <c r="EP872" s="26"/>
      <c r="EQ872" s="26"/>
      <c r="ER872" s="26"/>
      <c r="ES872" s="26"/>
      <c r="ET872" s="26"/>
      <c r="EU872" s="26"/>
      <c r="EV872" s="26"/>
      <c r="EW872" s="26"/>
      <c r="EX872" s="26"/>
      <c r="EY872" s="26"/>
      <c r="EZ872" s="26"/>
      <c r="FA872" s="26"/>
      <c r="FB872" s="26"/>
      <c r="FC872" s="26"/>
      <c r="FD872" s="26"/>
      <c r="FE872" s="26"/>
      <c r="FF872" s="26"/>
      <c r="FG872" s="26"/>
      <c r="FH872" s="26"/>
      <c r="FI872" s="26"/>
      <c r="FJ872" s="26"/>
      <c r="FK872" s="26"/>
      <c r="FL872" s="26"/>
      <c r="FM872" s="26"/>
      <c r="FN872" s="26"/>
      <c r="FO872" s="26"/>
      <c r="FP872" s="26"/>
      <c r="FQ872" s="26"/>
      <c r="FR872" s="26"/>
      <c r="FS872" s="26"/>
      <c r="FT872" s="26"/>
      <c r="FU872" s="26"/>
      <c r="FV872" s="26"/>
      <c r="FW872" s="26"/>
      <c r="FX872" s="26"/>
      <c r="FY872" s="26"/>
      <c r="FZ872" s="26"/>
      <c r="GA872" s="26"/>
      <c r="GB872" s="26"/>
      <c r="GC872" s="26"/>
      <c r="GD872" s="26"/>
      <c r="GE872" s="26"/>
      <c r="GF872" s="26"/>
      <c r="GG872" s="26"/>
      <c r="GH872" s="26"/>
      <c r="GI872" s="26"/>
      <c r="GJ872" s="26"/>
      <c r="GK872" s="26"/>
      <c r="GL872" s="26"/>
      <c r="GM872" s="26"/>
      <c r="GN872" s="26"/>
      <c r="GO872" s="26"/>
      <c r="GP872" s="26"/>
      <c r="GQ872" s="26"/>
      <c r="GR872" s="26"/>
      <c r="GS872" s="26"/>
      <c r="GT872" s="26"/>
    </row>
    <row r="873" spans="1:202"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26"/>
      <c r="DX873" s="26"/>
      <c r="DY873" s="26"/>
      <c r="DZ873" s="26"/>
      <c r="EA873" s="26"/>
      <c r="EB873" s="26"/>
      <c r="EC873" s="26"/>
      <c r="ED873" s="26"/>
      <c r="EE873" s="26"/>
      <c r="EF873" s="26"/>
      <c r="EG873" s="26"/>
      <c r="EH873" s="26"/>
      <c r="EI873" s="26"/>
      <c r="EJ873" s="26"/>
      <c r="EK873" s="26"/>
      <c r="EL873" s="26"/>
      <c r="EM873" s="26"/>
      <c r="EN873" s="26"/>
      <c r="EO873" s="26"/>
      <c r="EP873" s="26"/>
      <c r="EQ873" s="26"/>
      <c r="ER873" s="26"/>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c r="FX873" s="26"/>
      <c r="FY873" s="26"/>
      <c r="FZ873" s="26"/>
      <c r="GA873" s="26"/>
      <c r="GB873" s="26"/>
      <c r="GC873" s="26"/>
      <c r="GD873" s="26"/>
      <c r="GE873" s="26"/>
      <c r="GF873" s="26"/>
      <c r="GG873" s="26"/>
      <c r="GH873" s="26"/>
      <c r="GI873" s="26"/>
      <c r="GJ873" s="26"/>
      <c r="GK873" s="26"/>
      <c r="GL873" s="26"/>
      <c r="GM873" s="26"/>
      <c r="GN873" s="26"/>
      <c r="GO873" s="26"/>
      <c r="GP873" s="26"/>
      <c r="GQ873" s="26"/>
      <c r="GR873" s="26"/>
      <c r="GS873" s="26"/>
      <c r="GT873" s="26"/>
    </row>
    <row r="874" spans="1:202"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c r="DQ874" s="26"/>
      <c r="DR874" s="26"/>
      <c r="DS874" s="26"/>
      <c r="DT874" s="26"/>
      <c r="DU874" s="26"/>
      <c r="DV874" s="26"/>
      <c r="DW874" s="26"/>
      <c r="DX874" s="26"/>
      <c r="DY874" s="26"/>
      <c r="DZ874" s="26"/>
      <c r="EA874" s="26"/>
      <c r="EB874" s="26"/>
      <c r="EC874" s="26"/>
      <c r="ED874" s="26"/>
      <c r="EE874" s="26"/>
      <c r="EF874" s="26"/>
      <c r="EG874" s="26"/>
      <c r="EH874" s="26"/>
      <c r="EI874" s="26"/>
      <c r="EJ874" s="26"/>
      <c r="EK874" s="26"/>
      <c r="EL874" s="26"/>
      <c r="EM874" s="26"/>
      <c r="EN874" s="26"/>
      <c r="EO874" s="26"/>
      <c r="EP874" s="26"/>
      <c r="EQ874" s="26"/>
      <c r="ER874" s="26"/>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c r="FX874" s="26"/>
      <c r="FY874" s="26"/>
      <c r="FZ874" s="26"/>
      <c r="GA874" s="26"/>
      <c r="GB874" s="26"/>
      <c r="GC874" s="26"/>
      <c r="GD874" s="26"/>
      <c r="GE874" s="26"/>
      <c r="GF874" s="26"/>
      <c r="GG874" s="26"/>
      <c r="GH874" s="26"/>
      <c r="GI874" s="26"/>
      <c r="GJ874" s="26"/>
      <c r="GK874" s="26"/>
      <c r="GL874" s="26"/>
      <c r="GM874" s="26"/>
      <c r="GN874" s="26"/>
      <c r="GO874" s="26"/>
      <c r="GP874" s="26"/>
      <c r="GQ874" s="26"/>
      <c r="GR874" s="26"/>
      <c r="GS874" s="26"/>
      <c r="GT874" s="26"/>
    </row>
    <row r="875" spans="1:202"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26"/>
      <c r="DX875" s="26"/>
      <c r="DY875" s="26"/>
      <c r="DZ875" s="26"/>
      <c r="EA875" s="26"/>
      <c r="EB875" s="26"/>
      <c r="EC875" s="26"/>
      <c r="ED875" s="26"/>
      <c r="EE875" s="26"/>
      <c r="EF875" s="26"/>
      <c r="EG875" s="26"/>
      <c r="EH875" s="26"/>
      <c r="EI875" s="26"/>
      <c r="EJ875" s="26"/>
      <c r="EK875" s="26"/>
      <c r="EL875" s="26"/>
      <c r="EM875" s="26"/>
      <c r="EN875" s="26"/>
      <c r="EO875" s="26"/>
      <c r="EP875" s="26"/>
      <c r="EQ875" s="26"/>
      <c r="ER875" s="26"/>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c r="FX875" s="26"/>
      <c r="FY875" s="26"/>
      <c r="FZ875" s="26"/>
      <c r="GA875" s="26"/>
      <c r="GB875" s="26"/>
      <c r="GC875" s="26"/>
      <c r="GD875" s="26"/>
      <c r="GE875" s="26"/>
      <c r="GF875" s="26"/>
      <c r="GG875" s="26"/>
      <c r="GH875" s="26"/>
      <c r="GI875" s="26"/>
      <c r="GJ875" s="26"/>
      <c r="GK875" s="26"/>
      <c r="GL875" s="26"/>
      <c r="GM875" s="26"/>
      <c r="GN875" s="26"/>
      <c r="GO875" s="26"/>
      <c r="GP875" s="26"/>
      <c r="GQ875" s="26"/>
      <c r="GR875" s="26"/>
      <c r="GS875" s="26"/>
      <c r="GT875" s="26"/>
    </row>
    <row r="876" spans="1:202"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26"/>
      <c r="DX876" s="26"/>
      <c r="DY876" s="26"/>
      <c r="DZ876" s="26"/>
      <c r="EA876" s="26"/>
      <c r="EB876" s="26"/>
      <c r="EC876" s="26"/>
      <c r="ED876" s="26"/>
      <c r="EE876" s="26"/>
      <c r="EF876" s="26"/>
      <c r="EG876" s="26"/>
      <c r="EH876" s="26"/>
      <c r="EI876" s="26"/>
      <c r="EJ876" s="26"/>
      <c r="EK876" s="26"/>
      <c r="EL876" s="26"/>
      <c r="EM876" s="26"/>
      <c r="EN876" s="26"/>
      <c r="EO876" s="26"/>
      <c r="EP876" s="26"/>
      <c r="EQ876" s="26"/>
      <c r="ER876" s="26"/>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c r="FX876" s="26"/>
      <c r="FY876" s="26"/>
      <c r="FZ876" s="26"/>
      <c r="GA876" s="26"/>
      <c r="GB876" s="26"/>
      <c r="GC876" s="26"/>
      <c r="GD876" s="26"/>
      <c r="GE876" s="26"/>
      <c r="GF876" s="26"/>
      <c r="GG876" s="26"/>
      <c r="GH876" s="26"/>
      <c r="GI876" s="26"/>
      <c r="GJ876" s="26"/>
      <c r="GK876" s="26"/>
      <c r="GL876" s="26"/>
      <c r="GM876" s="26"/>
      <c r="GN876" s="26"/>
      <c r="GO876" s="26"/>
      <c r="GP876" s="26"/>
      <c r="GQ876" s="26"/>
      <c r="GR876" s="26"/>
      <c r="GS876" s="26"/>
      <c r="GT876" s="26"/>
    </row>
    <row r="877" spans="1:202"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c r="DQ877" s="26"/>
      <c r="DR877" s="26"/>
      <c r="DS877" s="26"/>
      <c r="DT877" s="26"/>
      <c r="DU877" s="26"/>
      <c r="DV877" s="26"/>
      <c r="DW877" s="26"/>
      <c r="DX877" s="26"/>
      <c r="DY877" s="26"/>
      <c r="DZ877" s="26"/>
      <c r="EA877" s="26"/>
      <c r="EB877" s="26"/>
      <c r="EC877" s="26"/>
      <c r="ED877" s="26"/>
      <c r="EE877" s="26"/>
      <c r="EF877" s="26"/>
      <c r="EG877" s="26"/>
      <c r="EH877" s="26"/>
      <c r="EI877" s="26"/>
      <c r="EJ877" s="26"/>
      <c r="EK877" s="26"/>
      <c r="EL877" s="26"/>
      <c r="EM877" s="26"/>
      <c r="EN877" s="26"/>
      <c r="EO877" s="26"/>
      <c r="EP877" s="26"/>
      <c r="EQ877" s="26"/>
      <c r="ER877" s="26"/>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c r="FX877" s="26"/>
      <c r="FY877" s="26"/>
      <c r="FZ877" s="26"/>
      <c r="GA877" s="26"/>
      <c r="GB877" s="26"/>
      <c r="GC877" s="26"/>
      <c r="GD877" s="26"/>
      <c r="GE877" s="26"/>
      <c r="GF877" s="26"/>
      <c r="GG877" s="26"/>
      <c r="GH877" s="26"/>
      <c r="GI877" s="26"/>
      <c r="GJ877" s="26"/>
      <c r="GK877" s="26"/>
      <c r="GL877" s="26"/>
      <c r="GM877" s="26"/>
      <c r="GN877" s="26"/>
      <c r="GO877" s="26"/>
      <c r="GP877" s="26"/>
      <c r="GQ877" s="26"/>
      <c r="GR877" s="26"/>
      <c r="GS877" s="26"/>
      <c r="GT877" s="26"/>
    </row>
    <row r="878" spans="1:202"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26"/>
      <c r="DX878" s="26"/>
      <c r="DY878" s="26"/>
      <c r="DZ878" s="26"/>
      <c r="EA878" s="26"/>
      <c r="EB878" s="26"/>
      <c r="EC878" s="26"/>
      <c r="ED878" s="26"/>
      <c r="EE878" s="26"/>
      <c r="EF878" s="26"/>
      <c r="EG878" s="26"/>
      <c r="EH878" s="26"/>
      <c r="EI878" s="26"/>
      <c r="EJ878" s="26"/>
      <c r="EK878" s="26"/>
      <c r="EL878" s="26"/>
      <c r="EM878" s="26"/>
      <c r="EN878" s="26"/>
      <c r="EO878" s="26"/>
      <c r="EP878" s="26"/>
      <c r="EQ878" s="26"/>
      <c r="ER878" s="26"/>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c r="FX878" s="26"/>
      <c r="FY878" s="26"/>
      <c r="FZ878" s="26"/>
      <c r="GA878" s="26"/>
      <c r="GB878" s="26"/>
      <c r="GC878" s="26"/>
      <c r="GD878" s="26"/>
      <c r="GE878" s="26"/>
      <c r="GF878" s="26"/>
      <c r="GG878" s="26"/>
      <c r="GH878" s="26"/>
      <c r="GI878" s="26"/>
      <c r="GJ878" s="26"/>
      <c r="GK878" s="26"/>
      <c r="GL878" s="26"/>
      <c r="GM878" s="26"/>
      <c r="GN878" s="26"/>
      <c r="GO878" s="26"/>
      <c r="GP878" s="26"/>
      <c r="GQ878" s="26"/>
      <c r="GR878" s="26"/>
      <c r="GS878" s="26"/>
      <c r="GT878" s="26"/>
    </row>
    <row r="879" spans="1:202"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26"/>
      <c r="DX879" s="26"/>
      <c r="DY879" s="26"/>
      <c r="DZ879" s="26"/>
      <c r="EA879" s="26"/>
      <c r="EB879" s="26"/>
      <c r="EC879" s="26"/>
      <c r="ED879" s="26"/>
      <c r="EE879" s="26"/>
      <c r="EF879" s="26"/>
      <c r="EG879" s="26"/>
      <c r="EH879" s="26"/>
      <c r="EI879" s="26"/>
      <c r="EJ879" s="26"/>
      <c r="EK879" s="26"/>
      <c r="EL879" s="26"/>
      <c r="EM879" s="26"/>
      <c r="EN879" s="26"/>
      <c r="EO879" s="26"/>
      <c r="EP879" s="26"/>
      <c r="EQ879" s="26"/>
      <c r="ER879" s="26"/>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c r="FX879" s="26"/>
      <c r="FY879" s="26"/>
      <c r="FZ879" s="26"/>
      <c r="GA879" s="26"/>
      <c r="GB879" s="26"/>
      <c r="GC879" s="26"/>
      <c r="GD879" s="26"/>
      <c r="GE879" s="26"/>
      <c r="GF879" s="26"/>
      <c r="GG879" s="26"/>
      <c r="GH879" s="26"/>
      <c r="GI879" s="26"/>
      <c r="GJ879" s="26"/>
      <c r="GK879" s="26"/>
      <c r="GL879" s="26"/>
      <c r="GM879" s="26"/>
      <c r="GN879" s="26"/>
      <c r="GO879" s="26"/>
      <c r="GP879" s="26"/>
      <c r="GQ879" s="26"/>
      <c r="GR879" s="26"/>
      <c r="GS879" s="26"/>
      <c r="GT879" s="26"/>
    </row>
    <row r="880" spans="1:202"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26"/>
      <c r="DX880" s="26"/>
      <c r="DY880" s="26"/>
      <c r="DZ880" s="26"/>
      <c r="EA880" s="26"/>
      <c r="EB880" s="26"/>
      <c r="EC880" s="26"/>
      <c r="ED880" s="26"/>
      <c r="EE880" s="26"/>
      <c r="EF880" s="26"/>
      <c r="EG880" s="26"/>
      <c r="EH880" s="26"/>
      <c r="EI880" s="26"/>
      <c r="EJ880" s="26"/>
      <c r="EK880" s="26"/>
      <c r="EL880" s="26"/>
      <c r="EM880" s="26"/>
      <c r="EN880" s="26"/>
      <c r="EO880" s="26"/>
      <c r="EP880" s="26"/>
      <c r="EQ880" s="26"/>
      <c r="ER880" s="26"/>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c r="FX880" s="26"/>
      <c r="FY880" s="26"/>
      <c r="FZ880" s="26"/>
      <c r="GA880" s="26"/>
      <c r="GB880" s="26"/>
      <c r="GC880" s="26"/>
      <c r="GD880" s="26"/>
      <c r="GE880" s="26"/>
      <c r="GF880" s="26"/>
      <c r="GG880" s="26"/>
      <c r="GH880" s="26"/>
      <c r="GI880" s="26"/>
      <c r="GJ880" s="26"/>
      <c r="GK880" s="26"/>
      <c r="GL880" s="26"/>
      <c r="GM880" s="26"/>
      <c r="GN880" s="26"/>
      <c r="GO880" s="26"/>
      <c r="GP880" s="26"/>
      <c r="GQ880" s="26"/>
      <c r="GR880" s="26"/>
      <c r="GS880" s="26"/>
      <c r="GT880" s="26"/>
    </row>
    <row r="881" spans="1:202"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26"/>
      <c r="DX881" s="26"/>
      <c r="DY881" s="26"/>
      <c r="DZ881" s="26"/>
      <c r="EA881" s="26"/>
      <c r="EB881" s="26"/>
      <c r="EC881" s="26"/>
      <c r="ED881" s="26"/>
      <c r="EE881" s="26"/>
      <c r="EF881" s="26"/>
      <c r="EG881" s="26"/>
      <c r="EH881" s="26"/>
      <c r="EI881" s="26"/>
      <c r="EJ881" s="26"/>
      <c r="EK881" s="26"/>
      <c r="EL881" s="26"/>
      <c r="EM881" s="26"/>
      <c r="EN881" s="26"/>
      <c r="EO881" s="26"/>
      <c r="EP881" s="26"/>
      <c r="EQ881" s="26"/>
      <c r="ER881" s="26"/>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c r="FX881" s="26"/>
      <c r="FY881" s="26"/>
      <c r="FZ881" s="26"/>
      <c r="GA881" s="26"/>
      <c r="GB881" s="26"/>
      <c r="GC881" s="26"/>
      <c r="GD881" s="26"/>
      <c r="GE881" s="26"/>
      <c r="GF881" s="26"/>
      <c r="GG881" s="26"/>
      <c r="GH881" s="26"/>
      <c r="GI881" s="26"/>
      <c r="GJ881" s="26"/>
      <c r="GK881" s="26"/>
      <c r="GL881" s="26"/>
      <c r="GM881" s="26"/>
      <c r="GN881" s="26"/>
      <c r="GO881" s="26"/>
      <c r="GP881" s="26"/>
      <c r="GQ881" s="26"/>
      <c r="GR881" s="26"/>
      <c r="GS881" s="26"/>
      <c r="GT881" s="26"/>
    </row>
    <row r="882" spans="1:202"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26"/>
      <c r="DX882" s="26"/>
      <c r="DY882" s="26"/>
      <c r="DZ882" s="26"/>
      <c r="EA882" s="26"/>
      <c r="EB882" s="26"/>
      <c r="EC882" s="26"/>
      <c r="ED882" s="26"/>
      <c r="EE882" s="26"/>
      <c r="EF882" s="26"/>
      <c r="EG882" s="26"/>
      <c r="EH882" s="26"/>
      <c r="EI882" s="26"/>
      <c r="EJ882" s="26"/>
      <c r="EK882" s="26"/>
      <c r="EL882" s="26"/>
      <c r="EM882" s="26"/>
      <c r="EN882" s="26"/>
      <c r="EO882" s="26"/>
      <c r="EP882" s="26"/>
      <c r="EQ882" s="26"/>
      <c r="ER882" s="26"/>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c r="FX882" s="26"/>
      <c r="FY882" s="26"/>
      <c r="FZ882" s="26"/>
      <c r="GA882" s="26"/>
      <c r="GB882" s="26"/>
      <c r="GC882" s="26"/>
      <c r="GD882" s="26"/>
      <c r="GE882" s="26"/>
      <c r="GF882" s="26"/>
      <c r="GG882" s="26"/>
      <c r="GH882" s="26"/>
      <c r="GI882" s="26"/>
      <c r="GJ882" s="26"/>
      <c r="GK882" s="26"/>
      <c r="GL882" s="26"/>
      <c r="GM882" s="26"/>
      <c r="GN882" s="26"/>
      <c r="GO882" s="26"/>
      <c r="GP882" s="26"/>
      <c r="GQ882" s="26"/>
      <c r="GR882" s="26"/>
      <c r="GS882" s="26"/>
      <c r="GT882" s="26"/>
    </row>
    <row r="883" spans="1:202"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26"/>
      <c r="DX883" s="26"/>
      <c r="DY883" s="26"/>
      <c r="DZ883" s="26"/>
      <c r="EA883" s="26"/>
      <c r="EB883" s="26"/>
      <c r="EC883" s="26"/>
      <c r="ED883" s="26"/>
      <c r="EE883" s="26"/>
      <c r="EF883" s="26"/>
      <c r="EG883" s="26"/>
      <c r="EH883" s="26"/>
      <c r="EI883" s="26"/>
      <c r="EJ883" s="26"/>
      <c r="EK883" s="26"/>
      <c r="EL883" s="26"/>
      <c r="EM883" s="26"/>
      <c r="EN883" s="26"/>
      <c r="EO883" s="26"/>
      <c r="EP883" s="26"/>
      <c r="EQ883" s="26"/>
      <c r="ER883" s="26"/>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c r="FX883" s="26"/>
      <c r="FY883" s="26"/>
      <c r="FZ883" s="26"/>
      <c r="GA883" s="26"/>
      <c r="GB883" s="26"/>
      <c r="GC883" s="26"/>
      <c r="GD883" s="26"/>
      <c r="GE883" s="26"/>
      <c r="GF883" s="26"/>
      <c r="GG883" s="26"/>
      <c r="GH883" s="26"/>
      <c r="GI883" s="26"/>
      <c r="GJ883" s="26"/>
      <c r="GK883" s="26"/>
      <c r="GL883" s="26"/>
      <c r="GM883" s="26"/>
      <c r="GN883" s="26"/>
      <c r="GO883" s="26"/>
      <c r="GP883" s="26"/>
      <c r="GQ883" s="26"/>
      <c r="GR883" s="26"/>
      <c r="GS883" s="26"/>
      <c r="GT883" s="26"/>
    </row>
    <row r="884" spans="1:202"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26"/>
      <c r="DX884" s="26"/>
      <c r="DY884" s="26"/>
      <c r="DZ884" s="26"/>
      <c r="EA884" s="26"/>
      <c r="EB884" s="26"/>
      <c r="EC884" s="26"/>
      <c r="ED884" s="26"/>
      <c r="EE884" s="26"/>
      <c r="EF884" s="26"/>
      <c r="EG884" s="26"/>
      <c r="EH884" s="26"/>
      <c r="EI884" s="26"/>
      <c r="EJ884" s="26"/>
      <c r="EK884" s="26"/>
      <c r="EL884" s="26"/>
      <c r="EM884" s="26"/>
      <c r="EN884" s="26"/>
      <c r="EO884" s="26"/>
      <c r="EP884" s="26"/>
      <c r="EQ884" s="26"/>
      <c r="ER884" s="26"/>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c r="FX884" s="26"/>
      <c r="FY884" s="26"/>
      <c r="FZ884" s="26"/>
      <c r="GA884" s="26"/>
      <c r="GB884" s="26"/>
      <c r="GC884" s="26"/>
      <c r="GD884" s="26"/>
      <c r="GE884" s="26"/>
      <c r="GF884" s="26"/>
      <c r="GG884" s="26"/>
      <c r="GH884" s="26"/>
      <c r="GI884" s="26"/>
      <c r="GJ884" s="26"/>
      <c r="GK884" s="26"/>
      <c r="GL884" s="26"/>
      <c r="GM884" s="26"/>
      <c r="GN884" s="26"/>
      <c r="GO884" s="26"/>
      <c r="GP884" s="26"/>
      <c r="GQ884" s="26"/>
      <c r="GR884" s="26"/>
      <c r="GS884" s="26"/>
      <c r="GT884" s="26"/>
    </row>
    <row r="885" spans="1:202"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26"/>
      <c r="DX885" s="26"/>
      <c r="DY885" s="26"/>
      <c r="DZ885" s="26"/>
      <c r="EA885" s="26"/>
      <c r="EB885" s="26"/>
      <c r="EC885" s="26"/>
      <c r="ED885" s="26"/>
      <c r="EE885" s="26"/>
      <c r="EF885" s="26"/>
      <c r="EG885" s="26"/>
      <c r="EH885" s="26"/>
      <c r="EI885" s="26"/>
      <c r="EJ885" s="26"/>
      <c r="EK885" s="26"/>
      <c r="EL885" s="26"/>
      <c r="EM885" s="26"/>
      <c r="EN885" s="26"/>
      <c r="EO885" s="26"/>
      <c r="EP885" s="26"/>
      <c r="EQ885" s="26"/>
      <c r="ER885" s="26"/>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c r="FX885" s="26"/>
      <c r="FY885" s="26"/>
      <c r="FZ885" s="26"/>
      <c r="GA885" s="26"/>
      <c r="GB885" s="26"/>
      <c r="GC885" s="26"/>
      <c r="GD885" s="26"/>
      <c r="GE885" s="26"/>
      <c r="GF885" s="26"/>
      <c r="GG885" s="26"/>
      <c r="GH885" s="26"/>
      <c r="GI885" s="26"/>
      <c r="GJ885" s="26"/>
      <c r="GK885" s="26"/>
      <c r="GL885" s="26"/>
      <c r="GM885" s="26"/>
      <c r="GN885" s="26"/>
      <c r="GO885" s="26"/>
      <c r="GP885" s="26"/>
      <c r="GQ885" s="26"/>
      <c r="GR885" s="26"/>
      <c r="GS885" s="26"/>
      <c r="GT885" s="26"/>
    </row>
    <row r="886" spans="1:202"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26"/>
      <c r="DX886" s="26"/>
      <c r="DY886" s="26"/>
      <c r="DZ886" s="26"/>
      <c r="EA886" s="26"/>
      <c r="EB886" s="26"/>
      <c r="EC886" s="26"/>
      <c r="ED886" s="26"/>
      <c r="EE886" s="26"/>
      <c r="EF886" s="26"/>
      <c r="EG886" s="26"/>
      <c r="EH886" s="26"/>
      <c r="EI886" s="26"/>
      <c r="EJ886" s="26"/>
      <c r="EK886" s="26"/>
      <c r="EL886" s="26"/>
      <c r="EM886" s="26"/>
      <c r="EN886" s="26"/>
      <c r="EO886" s="26"/>
      <c r="EP886" s="26"/>
      <c r="EQ886" s="26"/>
      <c r="ER886" s="26"/>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c r="FX886" s="26"/>
      <c r="FY886" s="26"/>
      <c r="FZ886" s="26"/>
      <c r="GA886" s="26"/>
      <c r="GB886" s="26"/>
      <c r="GC886" s="26"/>
      <c r="GD886" s="26"/>
      <c r="GE886" s="26"/>
      <c r="GF886" s="26"/>
      <c r="GG886" s="26"/>
      <c r="GH886" s="26"/>
      <c r="GI886" s="26"/>
      <c r="GJ886" s="26"/>
      <c r="GK886" s="26"/>
      <c r="GL886" s="26"/>
      <c r="GM886" s="26"/>
      <c r="GN886" s="26"/>
      <c r="GO886" s="26"/>
      <c r="GP886" s="26"/>
      <c r="GQ886" s="26"/>
      <c r="GR886" s="26"/>
      <c r="GS886" s="26"/>
      <c r="GT886" s="26"/>
    </row>
    <row r="887" spans="1:202"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26"/>
      <c r="DX887" s="26"/>
      <c r="DY887" s="26"/>
      <c r="DZ887" s="26"/>
      <c r="EA887" s="26"/>
      <c r="EB887" s="26"/>
      <c r="EC887" s="26"/>
      <c r="ED887" s="26"/>
      <c r="EE887" s="26"/>
      <c r="EF887" s="26"/>
      <c r="EG887" s="26"/>
      <c r="EH887" s="26"/>
      <c r="EI887" s="26"/>
      <c r="EJ887" s="26"/>
      <c r="EK887" s="26"/>
      <c r="EL887" s="26"/>
      <c r="EM887" s="26"/>
      <c r="EN887" s="26"/>
      <c r="EO887" s="26"/>
      <c r="EP887" s="26"/>
      <c r="EQ887" s="26"/>
      <c r="ER887" s="26"/>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c r="FX887" s="26"/>
      <c r="FY887" s="26"/>
      <c r="FZ887" s="26"/>
      <c r="GA887" s="26"/>
      <c r="GB887" s="26"/>
      <c r="GC887" s="26"/>
      <c r="GD887" s="26"/>
      <c r="GE887" s="26"/>
      <c r="GF887" s="26"/>
      <c r="GG887" s="26"/>
      <c r="GH887" s="26"/>
      <c r="GI887" s="26"/>
      <c r="GJ887" s="26"/>
      <c r="GK887" s="26"/>
      <c r="GL887" s="26"/>
      <c r="GM887" s="26"/>
      <c r="GN887" s="26"/>
      <c r="GO887" s="26"/>
      <c r="GP887" s="26"/>
      <c r="GQ887" s="26"/>
      <c r="GR887" s="26"/>
      <c r="GS887" s="26"/>
      <c r="GT887" s="26"/>
    </row>
    <row r="888" spans="1:202"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c r="DQ888" s="26"/>
      <c r="DR888" s="26"/>
      <c r="DS888" s="26"/>
      <c r="DT888" s="26"/>
      <c r="DU888" s="26"/>
      <c r="DV888" s="26"/>
      <c r="DW888" s="26"/>
      <c r="DX888" s="26"/>
      <c r="DY888" s="26"/>
      <c r="DZ888" s="26"/>
      <c r="EA888" s="26"/>
      <c r="EB888" s="26"/>
      <c r="EC888" s="26"/>
      <c r="ED888" s="26"/>
      <c r="EE888" s="26"/>
      <c r="EF888" s="26"/>
      <c r="EG888" s="26"/>
      <c r="EH888" s="26"/>
      <c r="EI888" s="26"/>
      <c r="EJ888" s="26"/>
      <c r="EK888" s="26"/>
      <c r="EL888" s="26"/>
      <c r="EM888" s="26"/>
      <c r="EN888" s="26"/>
      <c r="EO888" s="26"/>
      <c r="EP888" s="26"/>
      <c r="EQ888" s="26"/>
      <c r="ER888" s="26"/>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c r="FX888" s="26"/>
      <c r="FY888" s="26"/>
      <c r="FZ888" s="26"/>
      <c r="GA888" s="26"/>
      <c r="GB888" s="26"/>
      <c r="GC888" s="26"/>
      <c r="GD888" s="26"/>
      <c r="GE888" s="26"/>
      <c r="GF888" s="26"/>
      <c r="GG888" s="26"/>
      <c r="GH888" s="26"/>
      <c r="GI888" s="26"/>
      <c r="GJ888" s="26"/>
      <c r="GK888" s="26"/>
      <c r="GL888" s="26"/>
      <c r="GM888" s="26"/>
      <c r="GN888" s="26"/>
      <c r="GO888" s="26"/>
      <c r="GP888" s="26"/>
      <c r="GQ888" s="26"/>
      <c r="GR888" s="26"/>
      <c r="GS888" s="26"/>
      <c r="GT888" s="26"/>
    </row>
    <row r="889" spans="1:202"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26"/>
      <c r="DX889" s="26"/>
      <c r="DY889" s="26"/>
      <c r="DZ889" s="26"/>
      <c r="EA889" s="26"/>
      <c r="EB889" s="26"/>
      <c r="EC889" s="26"/>
      <c r="ED889" s="26"/>
      <c r="EE889" s="26"/>
      <c r="EF889" s="26"/>
      <c r="EG889" s="26"/>
      <c r="EH889" s="26"/>
      <c r="EI889" s="26"/>
      <c r="EJ889" s="26"/>
      <c r="EK889" s="26"/>
      <c r="EL889" s="26"/>
      <c r="EM889" s="26"/>
      <c r="EN889" s="26"/>
      <c r="EO889" s="26"/>
      <c r="EP889" s="26"/>
      <c r="EQ889" s="26"/>
      <c r="ER889" s="26"/>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c r="FX889" s="26"/>
      <c r="FY889" s="26"/>
      <c r="FZ889" s="26"/>
      <c r="GA889" s="26"/>
      <c r="GB889" s="26"/>
      <c r="GC889" s="26"/>
      <c r="GD889" s="26"/>
      <c r="GE889" s="26"/>
      <c r="GF889" s="26"/>
      <c r="GG889" s="26"/>
      <c r="GH889" s="26"/>
      <c r="GI889" s="26"/>
      <c r="GJ889" s="26"/>
      <c r="GK889" s="26"/>
      <c r="GL889" s="26"/>
      <c r="GM889" s="26"/>
      <c r="GN889" s="26"/>
      <c r="GO889" s="26"/>
      <c r="GP889" s="26"/>
      <c r="GQ889" s="26"/>
      <c r="GR889" s="26"/>
      <c r="GS889" s="26"/>
      <c r="GT889" s="26"/>
    </row>
    <row r="890" spans="1:202"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26"/>
      <c r="DX890" s="26"/>
      <c r="DY890" s="26"/>
      <c r="DZ890" s="26"/>
      <c r="EA890" s="26"/>
      <c r="EB890" s="26"/>
      <c r="EC890" s="26"/>
      <c r="ED890" s="26"/>
      <c r="EE890" s="26"/>
      <c r="EF890" s="26"/>
      <c r="EG890" s="26"/>
      <c r="EH890" s="26"/>
      <c r="EI890" s="26"/>
      <c r="EJ890" s="26"/>
      <c r="EK890" s="26"/>
      <c r="EL890" s="26"/>
      <c r="EM890" s="26"/>
      <c r="EN890" s="26"/>
      <c r="EO890" s="26"/>
      <c r="EP890" s="26"/>
      <c r="EQ890" s="26"/>
      <c r="ER890" s="26"/>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c r="FX890" s="26"/>
      <c r="FY890" s="26"/>
      <c r="FZ890" s="26"/>
      <c r="GA890" s="26"/>
      <c r="GB890" s="26"/>
      <c r="GC890" s="26"/>
      <c r="GD890" s="26"/>
      <c r="GE890" s="26"/>
      <c r="GF890" s="26"/>
      <c r="GG890" s="26"/>
      <c r="GH890" s="26"/>
      <c r="GI890" s="26"/>
      <c r="GJ890" s="26"/>
      <c r="GK890" s="26"/>
      <c r="GL890" s="26"/>
      <c r="GM890" s="26"/>
      <c r="GN890" s="26"/>
      <c r="GO890" s="26"/>
      <c r="GP890" s="26"/>
      <c r="GQ890" s="26"/>
      <c r="GR890" s="26"/>
      <c r="GS890" s="26"/>
      <c r="GT890" s="26"/>
    </row>
    <row r="891" spans="1:202"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26"/>
      <c r="DX891" s="26"/>
      <c r="DY891" s="26"/>
      <c r="DZ891" s="26"/>
      <c r="EA891" s="26"/>
      <c r="EB891" s="26"/>
      <c r="EC891" s="26"/>
      <c r="ED891" s="26"/>
      <c r="EE891" s="26"/>
      <c r="EF891" s="26"/>
      <c r="EG891" s="26"/>
      <c r="EH891" s="26"/>
      <c r="EI891" s="26"/>
      <c r="EJ891" s="26"/>
      <c r="EK891" s="26"/>
      <c r="EL891" s="26"/>
      <c r="EM891" s="26"/>
      <c r="EN891" s="26"/>
      <c r="EO891" s="26"/>
      <c r="EP891" s="26"/>
      <c r="EQ891" s="26"/>
      <c r="ER891" s="26"/>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c r="FX891" s="26"/>
      <c r="FY891" s="26"/>
      <c r="FZ891" s="26"/>
      <c r="GA891" s="26"/>
      <c r="GB891" s="26"/>
      <c r="GC891" s="26"/>
      <c r="GD891" s="26"/>
      <c r="GE891" s="26"/>
      <c r="GF891" s="26"/>
      <c r="GG891" s="26"/>
      <c r="GH891" s="26"/>
      <c r="GI891" s="26"/>
      <c r="GJ891" s="26"/>
      <c r="GK891" s="26"/>
      <c r="GL891" s="26"/>
      <c r="GM891" s="26"/>
      <c r="GN891" s="26"/>
      <c r="GO891" s="26"/>
      <c r="GP891" s="26"/>
      <c r="GQ891" s="26"/>
      <c r="GR891" s="26"/>
      <c r="GS891" s="26"/>
      <c r="GT891" s="26"/>
    </row>
    <row r="892" spans="1:202"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26"/>
      <c r="DX892" s="26"/>
      <c r="DY892" s="26"/>
      <c r="DZ892" s="26"/>
      <c r="EA892" s="26"/>
      <c r="EB892" s="26"/>
      <c r="EC892" s="26"/>
      <c r="ED892" s="26"/>
      <c r="EE892" s="26"/>
      <c r="EF892" s="26"/>
      <c r="EG892" s="26"/>
      <c r="EH892" s="26"/>
      <c r="EI892" s="26"/>
      <c r="EJ892" s="26"/>
      <c r="EK892" s="26"/>
      <c r="EL892" s="26"/>
      <c r="EM892" s="26"/>
      <c r="EN892" s="26"/>
      <c r="EO892" s="26"/>
      <c r="EP892" s="26"/>
      <c r="EQ892" s="26"/>
      <c r="ER892" s="26"/>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c r="FX892" s="26"/>
      <c r="FY892" s="26"/>
      <c r="FZ892" s="26"/>
      <c r="GA892" s="26"/>
      <c r="GB892" s="26"/>
      <c r="GC892" s="26"/>
      <c r="GD892" s="26"/>
      <c r="GE892" s="26"/>
      <c r="GF892" s="26"/>
      <c r="GG892" s="26"/>
      <c r="GH892" s="26"/>
      <c r="GI892" s="26"/>
      <c r="GJ892" s="26"/>
      <c r="GK892" s="26"/>
      <c r="GL892" s="26"/>
      <c r="GM892" s="26"/>
      <c r="GN892" s="26"/>
      <c r="GO892" s="26"/>
      <c r="GP892" s="26"/>
      <c r="GQ892" s="26"/>
      <c r="GR892" s="26"/>
      <c r="GS892" s="26"/>
      <c r="GT892" s="26"/>
    </row>
    <row r="893" spans="1:202"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26"/>
      <c r="DX893" s="26"/>
      <c r="DY893" s="26"/>
      <c r="DZ893" s="26"/>
      <c r="EA893" s="26"/>
      <c r="EB893" s="26"/>
      <c r="EC893" s="26"/>
      <c r="ED893" s="26"/>
      <c r="EE893" s="26"/>
      <c r="EF893" s="26"/>
      <c r="EG893" s="26"/>
      <c r="EH893" s="26"/>
      <c r="EI893" s="26"/>
      <c r="EJ893" s="26"/>
      <c r="EK893" s="26"/>
      <c r="EL893" s="26"/>
      <c r="EM893" s="26"/>
      <c r="EN893" s="26"/>
      <c r="EO893" s="26"/>
      <c r="EP893" s="26"/>
      <c r="EQ893" s="26"/>
      <c r="ER893" s="26"/>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c r="FX893" s="26"/>
      <c r="FY893" s="26"/>
      <c r="FZ893" s="26"/>
      <c r="GA893" s="26"/>
      <c r="GB893" s="26"/>
      <c r="GC893" s="26"/>
      <c r="GD893" s="26"/>
      <c r="GE893" s="26"/>
      <c r="GF893" s="26"/>
      <c r="GG893" s="26"/>
      <c r="GH893" s="26"/>
      <c r="GI893" s="26"/>
      <c r="GJ893" s="26"/>
      <c r="GK893" s="26"/>
      <c r="GL893" s="26"/>
      <c r="GM893" s="26"/>
      <c r="GN893" s="26"/>
      <c r="GO893" s="26"/>
      <c r="GP893" s="26"/>
      <c r="GQ893" s="26"/>
      <c r="GR893" s="26"/>
      <c r="GS893" s="26"/>
      <c r="GT893" s="26"/>
    </row>
    <row r="894" spans="1:202"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26"/>
      <c r="DX894" s="26"/>
      <c r="DY894" s="26"/>
      <c r="DZ894" s="26"/>
      <c r="EA894" s="26"/>
      <c r="EB894" s="26"/>
      <c r="EC894" s="26"/>
      <c r="ED894" s="26"/>
      <c r="EE894" s="26"/>
      <c r="EF894" s="26"/>
      <c r="EG894" s="26"/>
      <c r="EH894" s="26"/>
      <c r="EI894" s="26"/>
      <c r="EJ894" s="26"/>
      <c r="EK894" s="26"/>
      <c r="EL894" s="26"/>
      <c r="EM894" s="26"/>
      <c r="EN894" s="26"/>
      <c r="EO894" s="26"/>
      <c r="EP894" s="26"/>
      <c r="EQ894" s="26"/>
      <c r="ER894" s="26"/>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c r="FX894" s="26"/>
      <c r="FY894" s="26"/>
      <c r="FZ894" s="26"/>
      <c r="GA894" s="26"/>
      <c r="GB894" s="26"/>
      <c r="GC894" s="26"/>
      <c r="GD894" s="26"/>
      <c r="GE894" s="26"/>
      <c r="GF894" s="26"/>
      <c r="GG894" s="26"/>
      <c r="GH894" s="26"/>
      <c r="GI894" s="26"/>
      <c r="GJ894" s="26"/>
      <c r="GK894" s="26"/>
      <c r="GL894" s="26"/>
      <c r="GM894" s="26"/>
      <c r="GN894" s="26"/>
      <c r="GO894" s="26"/>
      <c r="GP894" s="26"/>
      <c r="GQ894" s="26"/>
      <c r="GR894" s="26"/>
      <c r="GS894" s="26"/>
      <c r="GT894" s="26"/>
    </row>
    <row r="895" spans="1:202"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26"/>
      <c r="DX895" s="26"/>
      <c r="DY895" s="26"/>
      <c r="DZ895" s="26"/>
      <c r="EA895" s="26"/>
      <c r="EB895" s="26"/>
      <c r="EC895" s="26"/>
      <c r="ED895" s="26"/>
      <c r="EE895" s="26"/>
      <c r="EF895" s="26"/>
      <c r="EG895" s="26"/>
      <c r="EH895" s="26"/>
      <c r="EI895" s="26"/>
      <c r="EJ895" s="26"/>
      <c r="EK895" s="26"/>
      <c r="EL895" s="26"/>
      <c r="EM895" s="26"/>
      <c r="EN895" s="26"/>
      <c r="EO895" s="26"/>
      <c r="EP895" s="26"/>
      <c r="EQ895" s="26"/>
      <c r="ER895" s="26"/>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c r="FX895" s="26"/>
      <c r="FY895" s="26"/>
      <c r="FZ895" s="26"/>
      <c r="GA895" s="26"/>
      <c r="GB895" s="26"/>
      <c r="GC895" s="26"/>
      <c r="GD895" s="26"/>
      <c r="GE895" s="26"/>
      <c r="GF895" s="26"/>
      <c r="GG895" s="26"/>
      <c r="GH895" s="26"/>
      <c r="GI895" s="26"/>
      <c r="GJ895" s="26"/>
      <c r="GK895" s="26"/>
      <c r="GL895" s="26"/>
      <c r="GM895" s="26"/>
      <c r="GN895" s="26"/>
      <c r="GO895" s="26"/>
      <c r="GP895" s="26"/>
      <c r="GQ895" s="26"/>
      <c r="GR895" s="26"/>
      <c r="GS895" s="26"/>
      <c r="GT895" s="26"/>
    </row>
    <row r="896" spans="1:202"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26"/>
      <c r="DX896" s="26"/>
      <c r="DY896" s="26"/>
      <c r="DZ896" s="26"/>
      <c r="EA896" s="26"/>
      <c r="EB896" s="26"/>
      <c r="EC896" s="26"/>
      <c r="ED896" s="26"/>
      <c r="EE896" s="26"/>
      <c r="EF896" s="26"/>
      <c r="EG896" s="26"/>
      <c r="EH896" s="26"/>
      <c r="EI896" s="26"/>
      <c r="EJ896" s="26"/>
      <c r="EK896" s="26"/>
      <c r="EL896" s="26"/>
      <c r="EM896" s="26"/>
      <c r="EN896" s="26"/>
      <c r="EO896" s="26"/>
      <c r="EP896" s="26"/>
      <c r="EQ896" s="26"/>
      <c r="ER896" s="26"/>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c r="FX896" s="26"/>
      <c r="FY896" s="26"/>
      <c r="FZ896" s="26"/>
      <c r="GA896" s="26"/>
      <c r="GB896" s="26"/>
      <c r="GC896" s="26"/>
      <c r="GD896" s="26"/>
      <c r="GE896" s="26"/>
      <c r="GF896" s="26"/>
      <c r="GG896" s="26"/>
      <c r="GH896" s="26"/>
      <c r="GI896" s="26"/>
      <c r="GJ896" s="26"/>
      <c r="GK896" s="26"/>
      <c r="GL896" s="26"/>
      <c r="GM896" s="26"/>
      <c r="GN896" s="26"/>
      <c r="GO896" s="26"/>
      <c r="GP896" s="26"/>
      <c r="GQ896" s="26"/>
      <c r="GR896" s="26"/>
      <c r="GS896" s="26"/>
      <c r="GT896" s="26"/>
    </row>
    <row r="897" spans="1:202"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26"/>
      <c r="DX897" s="26"/>
      <c r="DY897" s="26"/>
      <c r="DZ897" s="26"/>
      <c r="EA897" s="26"/>
      <c r="EB897" s="26"/>
      <c r="EC897" s="26"/>
      <c r="ED897" s="26"/>
      <c r="EE897" s="26"/>
      <c r="EF897" s="26"/>
      <c r="EG897" s="26"/>
      <c r="EH897" s="26"/>
      <c r="EI897" s="26"/>
      <c r="EJ897" s="26"/>
      <c r="EK897" s="26"/>
      <c r="EL897" s="26"/>
      <c r="EM897" s="26"/>
      <c r="EN897" s="26"/>
      <c r="EO897" s="26"/>
      <c r="EP897" s="26"/>
      <c r="EQ897" s="26"/>
      <c r="ER897" s="26"/>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c r="FX897" s="26"/>
      <c r="FY897" s="26"/>
      <c r="FZ897" s="26"/>
      <c r="GA897" s="26"/>
      <c r="GB897" s="26"/>
      <c r="GC897" s="26"/>
      <c r="GD897" s="26"/>
      <c r="GE897" s="26"/>
      <c r="GF897" s="26"/>
      <c r="GG897" s="26"/>
      <c r="GH897" s="26"/>
      <c r="GI897" s="26"/>
      <c r="GJ897" s="26"/>
      <c r="GK897" s="26"/>
      <c r="GL897" s="26"/>
      <c r="GM897" s="26"/>
      <c r="GN897" s="26"/>
      <c r="GO897" s="26"/>
      <c r="GP897" s="26"/>
      <c r="GQ897" s="26"/>
      <c r="GR897" s="26"/>
      <c r="GS897" s="26"/>
      <c r="GT897" s="26"/>
    </row>
    <row r="898" spans="1:202"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26"/>
      <c r="DX898" s="26"/>
      <c r="DY898" s="26"/>
      <c r="DZ898" s="26"/>
      <c r="EA898" s="26"/>
      <c r="EB898" s="26"/>
      <c r="EC898" s="26"/>
      <c r="ED898" s="26"/>
      <c r="EE898" s="26"/>
      <c r="EF898" s="26"/>
      <c r="EG898" s="26"/>
      <c r="EH898" s="26"/>
      <c r="EI898" s="26"/>
      <c r="EJ898" s="26"/>
      <c r="EK898" s="26"/>
      <c r="EL898" s="26"/>
      <c r="EM898" s="26"/>
      <c r="EN898" s="26"/>
      <c r="EO898" s="26"/>
      <c r="EP898" s="26"/>
      <c r="EQ898" s="26"/>
      <c r="ER898" s="26"/>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c r="FX898" s="26"/>
      <c r="FY898" s="26"/>
      <c r="FZ898" s="26"/>
      <c r="GA898" s="26"/>
      <c r="GB898" s="26"/>
      <c r="GC898" s="26"/>
      <c r="GD898" s="26"/>
      <c r="GE898" s="26"/>
      <c r="GF898" s="26"/>
      <c r="GG898" s="26"/>
      <c r="GH898" s="26"/>
      <c r="GI898" s="26"/>
      <c r="GJ898" s="26"/>
      <c r="GK898" s="26"/>
      <c r="GL898" s="26"/>
      <c r="GM898" s="26"/>
      <c r="GN898" s="26"/>
      <c r="GO898" s="26"/>
      <c r="GP898" s="26"/>
      <c r="GQ898" s="26"/>
      <c r="GR898" s="26"/>
      <c r="GS898" s="26"/>
      <c r="GT898" s="26"/>
    </row>
    <row r="899" spans="1:202"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26"/>
      <c r="DX899" s="26"/>
      <c r="DY899" s="26"/>
      <c r="DZ899" s="26"/>
      <c r="EA899" s="26"/>
      <c r="EB899" s="26"/>
      <c r="EC899" s="26"/>
      <c r="ED899" s="26"/>
      <c r="EE899" s="26"/>
      <c r="EF899" s="26"/>
      <c r="EG899" s="26"/>
      <c r="EH899" s="26"/>
      <c r="EI899" s="26"/>
      <c r="EJ899" s="26"/>
      <c r="EK899" s="26"/>
      <c r="EL899" s="26"/>
      <c r="EM899" s="26"/>
      <c r="EN899" s="26"/>
      <c r="EO899" s="26"/>
      <c r="EP899" s="26"/>
      <c r="EQ899" s="26"/>
      <c r="ER899" s="26"/>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c r="FX899" s="26"/>
      <c r="FY899" s="26"/>
      <c r="FZ899" s="26"/>
      <c r="GA899" s="26"/>
      <c r="GB899" s="26"/>
      <c r="GC899" s="26"/>
      <c r="GD899" s="26"/>
      <c r="GE899" s="26"/>
      <c r="GF899" s="26"/>
      <c r="GG899" s="26"/>
      <c r="GH899" s="26"/>
      <c r="GI899" s="26"/>
      <c r="GJ899" s="26"/>
      <c r="GK899" s="26"/>
      <c r="GL899" s="26"/>
      <c r="GM899" s="26"/>
      <c r="GN899" s="26"/>
      <c r="GO899" s="26"/>
      <c r="GP899" s="26"/>
      <c r="GQ899" s="26"/>
      <c r="GR899" s="26"/>
      <c r="GS899" s="26"/>
      <c r="GT899" s="26"/>
    </row>
    <row r="900" spans="1:202"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26"/>
      <c r="DX900" s="26"/>
      <c r="DY900" s="26"/>
      <c r="DZ900" s="26"/>
      <c r="EA900" s="26"/>
      <c r="EB900" s="26"/>
      <c r="EC900" s="26"/>
      <c r="ED900" s="26"/>
      <c r="EE900" s="26"/>
      <c r="EF900" s="26"/>
      <c r="EG900" s="26"/>
      <c r="EH900" s="26"/>
      <c r="EI900" s="26"/>
      <c r="EJ900" s="26"/>
      <c r="EK900" s="26"/>
      <c r="EL900" s="26"/>
      <c r="EM900" s="26"/>
      <c r="EN900" s="26"/>
      <c r="EO900" s="26"/>
      <c r="EP900" s="26"/>
      <c r="EQ900" s="26"/>
      <c r="ER900" s="26"/>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c r="FX900" s="26"/>
      <c r="FY900" s="26"/>
      <c r="FZ900" s="26"/>
      <c r="GA900" s="26"/>
      <c r="GB900" s="26"/>
      <c r="GC900" s="26"/>
      <c r="GD900" s="26"/>
      <c r="GE900" s="26"/>
      <c r="GF900" s="26"/>
      <c r="GG900" s="26"/>
      <c r="GH900" s="26"/>
      <c r="GI900" s="26"/>
      <c r="GJ900" s="26"/>
      <c r="GK900" s="26"/>
      <c r="GL900" s="26"/>
      <c r="GM900" s="26"/>
      <c r="GN900" s="26"/>
      <c r="GO900" s="26"/>
      <c r="GP900" s="26"/>
      <c r="GQ900" s="26"/>
      <c r="GR900" s="26"/>
      <c r="GS900" s="26"/>
      <c r="GT900" s="26"/>
    </row>
    <row r="901" spans="1:202"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26"/>
      <c r="DX901" s="26"/>
      <c r="DY901" s="26"/>
      <c r="DZ901" s="26"/>
      <c r="EA901" s="26"/>
      <c r="EB901" s="26"/>
      <c r="EC901" s="26"/>
      <c r="ED901" s="26"/>
      <c r="EE901" s="26"/>
      <c r="EF901" s="26"/>
      <c r="EG901" s="26"/>
      <c r="EH901" s="26"/>
      <c r="EI901" s="26"/>
      <c r="EJ901" s="26"/>
      <c r="EK901" s="26"/>
      <c r="EL901" s="26"/>
      <c r="EM901" s="26"/>
      <c r="EN901" s="26"/>
      <c r="EO901" s="26"/>
      <c r="EP901" s="26"/>
      <c r="EQ901" s="26"/>
      <c r="ER901" s="26"/>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c r="FX901" s="26"/>
      <c r="FY901" s="26"/>
      <c r="FZ901" s="26"/>
      <c r="GA901" s="26"/>
      <c r="GB901" s="26"/>
      <c r="GC901" s="26"/>
      <c r="GD901" s="26"/>
      <c r="GE901" s="26"/>
      <c r="GF901" s="26"/>
      <c r="GG901" s="26"/>
      <c r="GH901" s="26"/>
      <c r="GI901" s="26"/>
      <c r="GJ901" s="26"/>
      <c r="GK901" s="26"/>
      <c r="GL901" s="26"/>
      <c r="GM901" s="26"/>
      <c r="GN901" s="26"/>
      <c r="GO901" s="26"/>
      <c r="GP901" s="26"/>
      <c r="GQ901" s="26"/>
      <c r="GR901" s="26"/>
      <c r="GS901" s="26"/>
      <c r="GT901" s="26"/>
    </row>
    <row r="902" spans="1:202"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26"/>
      <c r="DX902" s="26"/>
      <c r="DY902" s="26"/>
      <c r="DZ902" s="26"/>
      <c r="EA902" s="26"/>
      <c r="EB902" s="26"/>
      <c r="EC902" s="26"/>
      <c r="ED902" s="26"/>
      <c r="EE902" s="26"/>
      <c r="EF902" s="26"/>
      <c r="EG902" s="26"/>
      <c r="EH902" s="26"/>
      <c r="EI902" s="26"/>
      <c r="EJ902" s="26"/>
      <c r="EK902" s="26"/>
      <c r="EL902" s="26"/>
      <c r="EM902" s="26"/>
      <c r="EN902" s="26"/>
      <c r="EO902" s="26"/>
      <c r="EP902" s="26"/>
      <c r="EQ902" s="26"/>
      <c r="ER902" s="26"/>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c r="FX902" s="26"/>
      <c r="FY902" s="26"/>
      <c r="FZ902" s="26"/>
      <c r="GA902" s="26"/>
      <c r="GB902" s="26"/>
      <c r="GC902" s="26"/>
      <c r="GD902" s="26"/>
      <c r="GE902" s="26"/>
      <c r="GF902" s="26"/>
      <c r="GG902" s="26"/>
      <c r="GH902" s="26"/>
      <c r="GI902" s="26"/>
      <c r="GJ902" s="26"/>
      <c r="GK902" s="26"/>
      <c r="GL902" s="26"/>
      <c r="GM902" s="26"/>
      <c r="GN902" s="26"/>
      <c r="GO902" s="26"/>
      <c r="GP902" s="26"/>
      <c r="GQ902" s="26"/>
      <c r="GR902" s="26"/>
      <c r="GS902" s="26"/>
      <c r="GT902" s="26"/>
    </row>
    <row r="903" spans="1:202"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26"/>
      <c r="DX903" s="26"/>
      <c r="DY903" s="26"/>
      <c r="DZ903" s="26"/>
      <c r="EA903" s="26"/>
      <c r="EB903" s="26"/>
      <c r="EC903" s="26"/>
      <c r="ED903" s="26"/>
      <c r="EE903" s="26"/>
      <c r="EF903" s="26"/>
      <c r="EG903" s="26"/>
      <c r="EH903" s="26"/>
      <c r="EI903" s="26"/>
      <c r="EJ903" s="26"/>
      <c r="EK903" s="26"/>
      <c r="EL903" s="26"/>
      <c r="EM903" s="26"/>
      <c r="EN903" s="26"/>
      <c r="EO903" s="26"/>
      <c r="EP903" s="26"/>
      <c r="EQ903" s="26"/>
      <c r="ER903" s="26"/>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c r="FX903" s="26"/>
      <c r="FY903" s="26"/>
      <c r="FZ903" s="26"/>
      <c r="GA903" s="26"/>
      <c r="GB903" s="26"/>
      <c r="GC903" s="26"/>
      <c r="GD903" s="26"/>
      <c r="GE903" s="26"/>
      <c r="GF903" s="26"/>
      <c r="GG903" s="26"/>
      <c r="GH903" s="26"/>
      <c r="GI903" s="26"/>
      <c r="GJ903" s="26"/>
      <c r="GK903" s="26"/>
      <c r="GL903" s="26"/>
      <c r="GM903" s="26"/>
      <c r="GN903" s="26"/>
      <c r="GO903" s="26"/>
      <c r="GP903" s="26"/>
      <c r="GQ903" s="26"/>
      <c r="GR903" s="26"/>
      <c r="GS903" s="26"/>
      <c r="GT903" s="26"/>
    </row>
    <row r="904" spans="1:202"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26"/>
      <c r="DX904" s="26"/>
      <c r="DY904" s="26"/>
      <c r="DZ904" s="26"/>
      <c r="EA904" s="26"/>
      <c r="EB904" s="26"/>
      <c r="EC904" s="26"/>
      <c r="ED904" s="26"/>
      <c r="EE904" s="26"/>
      <c r="EF904" s="26"/>
      <c r="EG904" s="26"/>
      <c r="EH904" s="26"/>
      <c r="EI904" s="26"/>
      <c r="EJ904" s="26"/>
      <c r="EK904" s="26"/>
      <c r="EL904" s="26"/>
      <c r="EM904" s="26"/>
      <c r="EN904" s="26"/>
      <c r="EO904" s="26"/>
      <c r="EP904" s="26"/>
      <c r="EQ904" s="26"/>
      <c r="ER904" s="26"/>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c r="FX904" s="26"/>
      <c r="FY904" s="26"/>
      <c r="FZ904" s="26"/>
      <c r="GA904" s="26"/>
      <c r="GB904" s="26"/>
      <c r="GC904" s="26"/>
      <c r="GD904" s="26"/>
      <c r="GE904" s="26"/>
      <c r="GF904" s="26"/>
      <c r="GG904" s="26"/>
      <c r="GH904" s="26"/>
      <c r="GI904" s="26"/>
      <c r="GJ904" s="26"/>
      <c r="GK904" s="26"/>
      <c r="GL904" s="26"/>
      <c r="GM904" s="26"/>
      <c r="GN904" s="26"/>
      <c r="GO904" s="26"/>
      <c r="GP904" s="26"/>
      <c r="GQ904" s="26"/>
      <c r="GR904" s="26"/>
      <c r="GS904" s="26"/>
      <c r="GT904" s="26"/>
    </row>
    <row r="905" spans="1:202"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26"/>
      <c r="DX905" s="26"/>
      <c r="DY905" s="26"/>
      <c r="DZ905" s="26"/>
      <c r="EA905" s="26"/>
      <c r="EB905" s="26"/>
      <c r="EC905" s="26"/>
      <c r="ED905" s="26"/>
      <c r="EE905" s="26"/>
      <c r="EF905" s="26"/>
      <c r="EG905" s="26"/>
      <c r="EH905" s="26"/>
      <c r="EI905" s="26"/>
      <c r="EJ905" s="26"/>
      <c r="EK905" s="26"/>
      <c r="EL905" s="26"/>
      <c r="EM905" s="26"/>
      <c r="EN905" s="26"/>
      <c r="EO905" s="26"/>
      <c r="EP905" s="26"/>
      <c r="EQ905" s="26"/>
      <c r="ER905" s="26"/>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c r="FX905" s="26"/>
      <c r="FY905" s="26"/>
      <c r="FZ905" s="26"/>
      <c r="GA905" s="26"/>
      <c r="GB905" s="26"/>
      <c r="GC905" s="26"/>
      <c r="GD905" s="26"/>
      <c r="GE905" s="26"/>
      <c r="GF905" s="26"/>
      <c r="GG905" s="26"/>
      <c r="GH905" s="26"/>
      <c r="GI905" s="26"/>
      <c r="GJ905" s="26"/>
      <c r="GK905" s="26"/>
      <c r="GL905" s="26"/>
      <c r="GM905" s="26"/>
      <c r="GN905" s="26"/>
      <c r="GO905" s="26"/>
      <c r="GP905" s="26"/>
      <c r="GQ905" s="26"/>
      <c r="GR905" s="26"/>
      <c r="GS905" s="26"/>
      <c r="GT905" s="26"/>
    </row>
    <row r="906" spans="1:202"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26"/>
      <c r="DX906" s="26"/>
      <c r="DY906" s="26"/>
      <c r="DZ906" s="26"/>
      <c r="EA906" s="26"/>
      <c r="EB906" s="26"/>
      <c r="EC906" s="26"/>
      <c r="ED906" s="26"/>
      <c r="EE906" s="26"/>
      <c r="EF906" s="26"/>
      <c r="EG906" s="26"/>
      <c r="EH906" s="26"/>
      <c r="EI906" s="26"/>
      <c r="EJ906" s="26"/>
      <c r="EK906" s="26"/>
      <c r="EL906" s="26"/>
      <c r="EM906" s="26"/>
      <c r="EN906" s="26"/>
      <c r="EO906" s="26"/>
      <c r="EP906" s="26"/>
      <c r="EQ906" s="26"/>
      <c r="ER906" s="26"/>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c r="FX906" s="26"/>
      <c r="FY906" s="26"/>
      <c r="FZ906" s="26"/>
      <c r="GA906" s="26"/>
      <c r="GB906" s="26"/>
      <c r="GC906" s="26"/>
      <c r="GD906" s="26"/>
      <c r="GE906" s="26"/>
      <c r="GF906" s="26"/>
      <c r="GG906" s="26"/>
      <c r="GH906" s="26"/>
      <c r="GI906" s="26"/>
      <c r="GJ906" s="26"/>
      <c r="GK906" s="26"/>
      <c r="GL906" s="26"/>
      <c r="GM906" s="26"/>
      <c r="GN906" s="26"/>
      <c r="GO906" s="26"/>
      <c r="GP906" s="26"/>
      <c r="GQ906" s="26"/>
      <c r="GR906" s="26"/>
      <c r="GS906" s="26"/>
      <c r="GT906" s="26"/>
    </row>
    <row r="907" spans="1:202"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26"/>
      <c r="DX907" s="26"/>
      <c r="DY907" s="26"/>
      <c r="DZ907" s="26"/>
      <c r="EA907" s="26"/>
      <c r="EB907" s="26"/>
      <c r="EC907" s="26"/>
      <c r="ED907" s="26"/>
      <c r="EE907" s="26"/>
      <c r="EF907" s="26"/>
      <c r="EG907" s="26"/>
      <c r="EH907" s="26"/>
      <c r="EI907" s="26"/>
      <c r="EJ907" s="26"/>
      <c r="EK907" s="26"/>
      <c r="EL907" s="26"/>
      <c r="EM907" s="26"/>
      <c r="EN907" s="26"/>
      <c r="EO907" s="26"/>
      <c r="EP907" s="26"/>
      <c r="EQ907" s="26"/>
      <c r="ER907" s="26"/>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c r="FX907" s="26"/>
      <c r="FY907" s="26"/>
      <c r="FZ907" s="26"/>
      <c r="GA907" s="26"/>
      <c r="GB907" s="26"/>
      <c r="GC907" s="26"/>
      <c r="GD907" s="26"/>
      <c r="GE907" s="26"/>
      <c r="GF907" s="26"/>
      <c r="GG907" s="26"/>
      <c r="GH907" s="26"/>
      <c r="GI907" s="26"/>
      <c r="GJ907" s="26"/>
      <c r="GK907" s="26"/>
      <c r="GL907" s="26"/>
      <c r="GM907" s="26"/>
      <c r="GN907" s="26"/>
      <c r="GO907" s="26"/>
      <c r="GP907" s="26"/>
      <c r="GQ907" s="26"/>
      <c r="GR907" s="26"/>
      <c r="GS907" s="26"/>
      <c r="GT907" s="26"/>
    </row>
    <row r="908" spans="1:202"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26"/>
      <c r="DX908" s="26"/>
      <c r="DY908" s="26"/>
      <c r="DZ908" s="26"/>
      <c r="EA908" s="26"/>
      <c r="EB908" s="26"/>
      <c r="EC908" s="26"/>
      <c r="ED908" s="26"/>
      <c r="EE908" s="26"/>
      <c r="EF908" s="26"/>
      <c r="EG908" s="26"/>
      <c r="EH908" s="26"/>
      <c r="EI908" s="26"/>
      <c r="EJ908" s="26"/>
      <c r="EK908" s="26"/>
      <c r="EL908" s="26"/>
      <c r="EM908" s="26"/>
      <c r="EN908" s="26"/>
      <c r="EO908" s="26"/>
      <c r="EP908" s="26"/>
      <c r="EQ908" s="26"/>
      <c r="ER908" s="26"/>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c r="FX908" s="26"/>
      <c r="FY908" s="26"/>
      <c r="FZ908" s="26"/>
      <c r="GA908" s="26"/>
      <c r="GB908" s="26"/>
      <c r="GC908" s="26"/>
      <c r="GD908" s="26"/>
      <c r="GE908" s="26"/>
      <c r="GF908" s="26"/>
      <c r="GG908" s="26"/>
      <c r="GH908" s="26"/>
      <c r="GI908" s="26"/>
      <c r="GJ908" s="26"/>
      <c r="GK908" s="26"/>
      <c r="GL908" s="26"/>
      <c r="GM908" s="26"/>
      <c r="GN908" s="26"/>
      <c r="GO908" s="26"/>
      <c r="GP908" s="26"/>
      <c r="GQ908" s="26"/>
      <c r="GR908" s="26"/>
      <c r="GS908" s="26"/>
      <c r="GT908" s="26"/>
    </row>
    <row r="909" spans="1:202"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26"/>
      <c r="DX909" s="26"/>
      <c r="DY909" s="26"/>
      <c r="DZ909" s="26"/>
      <c r="EA909" s="26"/>
      <c r="EB909" s="26"/>
      <c r="EC909" s="26"/>
      <c r="ED909" s="26"/>
      <c r="EE909" s="26"/>
      <c r="EF909" s="26"/>
      <c r="EG909" s="26"/>
      <c r="EH909" s="26"/>
      <c r="EI909" s="26"/>
      <c r="EJ909" s="26"/>
      <c r="EK909" s="26"/>
      <c r="EL909" s="26"/>
      <c r="EM909" s="26"/>
      <c r="EN909" s="26"/>
      <c r="EO909" s="26"/>
      <c r="EP909" s="26"/>
      <c r="EQ909" s="26"/>
      <c r="ER909" s="26"/>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c r="FX909" s="26"/>
      <c r="FY909" s="26"/>
      <c r="FZ909" s="26"/>
      <c r="GA909" s="26"/>
      <c r="GB909" s="26"/>
      <c r="GC909" s="26"/>
      <c r="GD909" s="26"/>
      <c r="GE909" s="26"/>
      <c r="GF909" s="26"/>
      <c r="GG909" s="26"/>
      <c r="GH909" s="26"/>
      <c r="GI909" s="26"/>
      <c r="GJ909" s="26"/>
      <c r="GK909" s="26"/>
      <c r="GL909" s="26"/>
      <c r="GM909" s="26"/>
      <c r="GN909" s="26"/>
      <c r="GO909" s="26"/>
      <c r="GP909" s="26"/>
      <c r="GQ909" s="26"/>
      <c r="GR909" s="26"/>
      <c r="GS909" s="26"/>
      <c r="GT909" s="26"/>
    </row>
    <row r="910" spans="1:202"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c r="DQ910" s="26"/>
      <c r="DR910" s="26"/>
      <c r="DS910" s="26"/>
      <c r="DT910" s="26"/>
      <c r="DU910" s="26"/>
      <c r="DV910" s="26"/>
      <c r="DW910" s="26"/>
      <c r="DX910" s="26"/>
      <c r="DY910" s="26"/>
      <c r="DZ910" s="26"/>
      <c r="EA910" s="26"/>
      <c r="EB910" s="26"/>
      <c r="EC910" s="26"/>
      <c r="ED910" s="26"/>
      <c r="EE910" s="26"/>
      <c r="EF910" s="26"/>
      <c r="EG910" s="26"/>
      <c r="EH910" s="26"/>
      <c r="EI910" s="26"/>
      <c r="EJ910" s="26"/>
      <c r="EK910" s="26"/>
      <c r="EL910" s="26"/>
      <c r="EM910" s="26"/>
      <c r="EN910" s="26"/>
      <c r="EO910" s="26"/>
      <c r="EP910" s="26"/>
      <c r="EQ910" s="26"/>
      <c r="ER910" s="26"/>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c r="FX910" s="26"/>
      <c r="FY910" s="26"/>
      <c r="FZ910" s="26"/>
      <c r="GA910" s="26"/>
      <c r="GB910" s="26"/>
      <c r="GC910" s="26"/>
      <c r="GD910" s="26"/>
      <c r="GE910" s="26"/>
      <c r="GF910" s="26"/>
      <c r="GG910" s="26"/>
      <c r="GH910" s="26"/>
      <c r="GI910" s="26"/>
      <c r="GJ910" s="26"/>
      <c r="GK910" s="26"/>
      <c r="GL910" s="26"/>
      <c r="GM910" s="26"/>
      <c r="GN910" s="26"/>
      <c r="GO910" s="26"/>
      <c r="GP910" s="26"/>
      <c r="GQ910" s="26"/>
      <c r="GR910" s="26"/>
      <c r="GS910" s="26"/>
      <c r="GT910" s="26"/>
    </row>
    <row r="911" spans="1:202"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26"/>
      <c r="DX911" s="26"/>
      <c r="DY911" s="26"/>
      <c r="DZ911" s="26"/>
      <c r="EA911" s="26"/>
      <c r="EB911" s="26"/>
      <c r="EC911" s="26"/>
      <c r="ED911" s="26"/>
      <c r="EE911" s="26"/>
      <c r="EF911" s="26"/>
      <c r="EG911" s="26"/>
      <c r="EH911" s="26"/>
      <c r="EI911" s="26"/>
      <c r="EJ911" s="26"/>
      <c r="EK911" s="26"/>
      <c r="EL911" s="26"/>
      <c r="EM911" s="26"/>
      <c r="EN911" s="26"/>
      <c r="EO911" s="26"/>
      <c r="EP911" s="26"/>
      <c r="EQ911" s="26"/>
      <c r="ER911" s="26"/>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c r="FX911" s="26"/>
      <c r="FY911" s="26"/>
      <c r="FZ911" s="26"/>
      <c r="GA911" s="26"/>
      <c r="GB911" s="26"/>
      <c r="GC911" s="26"/>
      <c r="GD911" s="26"/>
      <c r="GE911" s="26"/>
      <c r="GF911" s="26"/>
      <c r="GG911" s="26"/>
      <c r="GH911" s="26"/>
      <c r="GI911" s="26"/>
      <c r="GJ911" s="26"/>
      <c r="GK911" s="26"/>
      <c r="GL911" s="26"/>
      <c r="GM911" s="26"/>
      <c r="GN911" s="26"/>
      <c r="GO911" s="26"/>
      <c r="GP911" s="26"/>
      <c r="GQ911" s="26"/>
      <c r="GR911" s="26"/>
      <c r="GS911" s="26"/>
      <c r="GT911" s="26"/>
    </row>
    <row r="912" spans="1:202"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26"/>
      <c r="DX912" s="26"/>
      <c r="DY912" s="26"/>
      <c r="DZ912" s="26"/>
      <c r="EA912" s="26"/>
      <c r="EB912" s="26"/>
      <c r="EC912" s="26"/>
      <c r="ED912" s="26"/>
      <c r="EE912" s="26"/>
      <c r="EF912" s="26"/>
      <c r="EG912" s="26"/>
      <c r="EH912" s="26"/>
      <c r="EI912" s="26"/>
      <c r="EJ912" s="26"/>
      <c r="EK912" s="26"/>
      <c r="EL912" s="26"/>
      <c r="EM912" s="26"/>
      <c r="EN912" s="26"/>
      <c r="EO912" s="26"/>
      <c r="EP912" s="26"/>
      <c r="EQ912" s="26"/>
      <c r="ER912" s="26"/>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c r="FX912" s="26"/>
      <c r="FY912" s="26"/>
      <c r="FZ912" s="26"/>
      <c r="GA912" s="26"/>
      <c r="GB912" s="26"/>
      <c r="GC912" s="26"/>
      <c r="GD912" s="26"/>
      <c r="GE912" s="26"/>
      <c r="GF912" s="26"/>
      <c r="GG912" s="26"/>
      <c r="GH912" s="26"/>
      <c r="GI912" s="26"/>
      <c r="GJ912" s="26"/>
      <c r="GK912" s="26"/>
      <c r="GL912" s="26"/>
      <c r="GM912" s="26"/>
      <c r="GN912" s="26"/>
      <c r="GO912" s="26"/>
      <c r="GP912" s="26"/>
      <c r="GQ912" s="26"/>
      <c r="GR912" s="26"/>
      <c r="GS912" s="26"/>
      <c r="GT912" s="26"/>
    </row>
    <row r="913" spans="1:202"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26"/>
      <c r="DX913" s="26"/>
      <c r="DY913" s="26"/>
      <c r="DZ913" s="26"/>
      <c r="EA913" s="26"/>
      <c r="EB913" s="26"/>
      <c r="EC913" s="26"/>
      <c r="ED913" s="26"/>
      <c r="EE913" s="26"/>
      <c r="EF913" s="26"/>
      <c r="EG913" s="26"/>
      <c r="EH913" s="26"/>
      <c r="EI913" s="26"/>
      <c r="EJ913" s="26"/>
      <c r="EK913" s="26"/>
      <c r="EL913" s="26"/>
      <c r="EM913" s="26"/>
      <c r="EN913" s="26"/>
      <c r="EO913" s="26"/>
      <c r="EP913" s="26"/>
      <c r="EQ913" s="26"/>
      <c r="ER913" s="26"/>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c r="FX913" s="26"/>
      <c r="FY913" s="26"/>
      <c r="FZ913" s="26"/>
      <c r="GA913" s="26"/>
      <c r="GB913" s="26"/>
      <c r="GC913" s="26"/>
      <c r="GD913" s="26"/>
      <c r="GE913" s="26"/>
      <c r="GF913" s="26"/>
      <c r="GG913" s="26"/>
      <c r="GH913" s="26"/>
      <c r="GI913" s="26"/>
      <c r="GJ913" s="26"/>
      <c r="GK913" s="26"/>
      <c r="GL913" s="26"/>
      <c r="GM913" s="26"/>
      <c r="GN913" s="26"/>
      <c r="GO913" s="26"/>
      <c r="GP913" s="26"/>
      <c r="GQ913" s="26"/>
      <c r="GR913" s="26"/>
      <c r="GS913" s="26"/>
      <c r="GT913" s="26"/>
    </row>
    <row r="914" spans="1:202"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26"/>
      <c r="DX914" s="26"/>
      <c r="DY914" s="26"/>
      <c r="DZ914" s="26"/>
      <c r="EA914" s="26"/>
      <c r="EB914" s="26"/>
      <c r="EC914" s="26"/>
      <c r="ED914" s="26"/>
      <c r="EE914" s="26"/>
      <c r="EF914" s="26"/>
      <c r="EG914" s="26"/>
      <c r="EH914" s="26"/>
      <c r="EI914" s="26"/>
      <c r="EJ914" s="26"/>
      <c r="EK914" s="26"/>
      <c r="EL914" s="26"/>
      <c r="EM914" s="26"/>
      <c r="EN914" s="26"/>
      <c r="EO914" s="26"/>
      <c r="EP914" s="26"/>
      <c r="EQ914" s="26"/>
      <c r="ER914" s="26"/>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c r="FX914" s="26"/>
      <c r="FY914" s="26"/>
      <c r="FZ914" s="26"/>
      <c r="GA914" s="26"/>
      <c r="GB914" s="26"/>
      <c r="GC914" s="26"/>
      <c r="GD914" s="26"/>
      <c r="GE914" s="26"/>
      <c r="GF914" s="26"/>
      <c r="GG914" s="26"/>
      <c r="GH914" s="26"/>
      <c r="GI914" s="26"/>
      <c r="GJ914" s="26"/>
      <c r="GK914" s="26"/>
      <c r="GL914" s="26"/>
      <c r="GM914" s="26"/>
      <c r="GN914" s="26"/>
      <c r="GO914" s="26"/>
      <c r="GP914" s="26"/>
      <c r="GQ914" s="26"/>
      <c r="GR914" s="26"/>
      <c r="GS914" s="26"/>
      <c r="GT914" s="26"/>
    </row>
    <row r="915" spans="1:202"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26"/>
      <c r="DX915" s="26"/>
      <c r="DY915" s="26"/>
      <c r="DZ915" s="26"/>
      <c r="EA915" s="26"/>
      <c r="EB915" s="26"/>
      <c r="EC915" s="26"/>
      <c r="ED915" s="26"/>
      <c r="EE915" s="26"/>
      <c r="EF915" s="26"/>
      <c r="EG915" s="26"/>
      <c r="EH915" s="26"/>
      <c r="EI915" s="26"/>
      <c r="EJ915" s="26"/>
      <c r="EK915" s="26"/>
      <c r="EL915" s="26"/>
      <c r="EM915" s="26"/>
      <c r="EN915" s="26"/>
      <c r="EO915" s="26"/>
      <c r="EP915" s="26"/>
      <c r="EQ915" s="26"/>
      <c r="ER915" s="26"/>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c r="FX915" s="26"/>
      <c r="FY915" s="26"/>
      <c r="FZ915" s="26"/>
      <c r="GA915" s="26"/>
      <c r="GB915" s="26"/>
      <c r="GC915" s="26"/>
      <c r="GD915" s="26"/>
      <c r="GE915" s="26"/>
      <c r="GF915" s="26"/>
      <c r="GG915" s="26"/>
      <c r="GH915" s="26"/>
      <c r="GI915" s="26"/>
      <c r="GJ915" s="26"/>
      <c r="GK915" s="26"/>
      <c r="GL915" s="26"/>
      <c r="GM915" s="26"/>
      <c r="GN915" s="26"/>
      <c r="GO915" s="26"/>
      <c r="GP915" s="26"/>
      <c r="GQ915" s="26"/>
      <c r="GR915" s="26"/>
      <c r="GS915" s="26"/>
      <c r="GT915" s="26"/>
    </row>
    <row r="916" spans="1:202"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26"/>
      <c r="DX916" s="26"/>
      <c r="DY916" s="26"/>
      <c r="DZ916" s="26"/>
      <c r="EA916" s="26"/>
      <c r="EB916" s="26"/>
      <c r="EC916" s="26"/>
      <c r="ED916" s="26"/>
      <c r="EE916" s="26"/>
      <c r="EF916" s="26"/>
      <c r="EG916" s="26"/>
      <c r="EH916" s="26"/>
      <c r="EI916" s="26"/>
      <c r="EJ916" s="26"/>
      <c r="EK916" s="26"/>
      <c r="EL916" s="26"/>
      <c r="EM916" s="26"/>
      <c r="EN916" s="26"/>
      <c r="EO916" s="26"/>
      <c r="EP916" s="26"/>
      <c r="EQ916" s="26"/>
      <c r="ER916" s="26"/>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c r="FX916" s="26"/>
      <c r="FY916" s="26"/>
      <c r="FZ916" s="26"/>
      <c r="GA916" s="26"/>
      <c r="GB916" s="26"/>
      <c r="GC916" s="26"/>
      <c r="GD916" s="26"/>
      <c r="GE916" s="26"/>
      <c r="GF916" s="26"/>
      <c r="GG916" s="26"/>
      <c r="GH916" s="26"/>
      <c r="GI916" s="26"/>
      <c r="GJ916" s="26"/>
      <c r="GK916" s="26"/>
      <c r="GL916" s="26"/>
      <c r="GM916" s="26"/>
      <c r="GN916" s="26"/>
      <c r="GO916" s="26"/>
      <c r="GP916" s="26"/>
      <c r="GQ916" s="26"/>
      <c r="GR916" s="26"/>
      <c r="GS916" s="26"/>
      <c r="GT916" s="26"/>
    </row>
    <row r="917" spans="1:202"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26"/>
      <c r="DX917" s="26"/>
      <c r="DY917" s="26"/>
      <c r="DZ917" s="26"/>
      <c r="EA917" s="26"/>
      <c r="EB917" s="26"/>
      <c r="EC917" s="26"/>
      <c r="ED917" s="26"/>
      <c r="EE917" s="26"/>
      <c r="EF917" s="26"/>
      <c r="EG917" s="26"/>
      <c r="EH917" s="26"/>
      <c r="EI917" s="26"/>
      <c r="EJ917" s="26"/>
      <c r="EK917" s="26"/>
      <c r="EL917" s="26"/>
      <c r="EM917" s="26"/>
      <c r="EN917" s="26"/>
      <c r="EO917" s="26"/>
      <c r="EP917" s="26"/>
      <c r="EQ917" s="26"/>
      <c r="ER917" s="26"/>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c r="FX917" s="26"/>
      <c r="FY917" s="26"/>
      <c r="FZ917" s="26"/>
      <c r="GA917" s="26"/>
      <c r="GB917" s="26"/>
      <c r="GC917" s="26"/>
      <c r="GD917" s="26"/>
      <c r="GE917" s="26"/>
      <c r="GF917" s="26"/>
      <c r="GG917" s="26"/>
      <c r="GH917" s="26"/>
      <c r="GI917" s="26"/>
      <c r="GJ917" s="26"/>
      <c r="GK917" s="26"/>
      <c r="GL917" s="26"/>
      <c r="GM917" s="26"/>
      <c r="GN917" s="26"/>
      <c r="GO917" s="26"/>
      <c r="GP917" s="26"/>
      <c r="GQ917" s="26"/>
      <c r="GR917" s="26"/>
      <c r="GS917" s="26"/>
      <c r="GT917" s="26"/>
    </row>
    <row r="918" spans="1:202"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26"/>
      <c r="DX918" s="26"/>
      <c r="DY918" s="26"/>
      <c r="DZ918" s="26"/>
      <c r="EA918" s="26"/>
      <c r="EB918" s="26"/>
      <c r="EC918" s="26"/>
      <c r="ED918" s="26"/>
      <c r="EE918" s="26"/>
      <c r="EF918" s="26"/>
      <c r="EG918" s="26"/>
      <c r="EH918" s="26"/>
      <c r="EI918" s="26"/>
      <c r="EJ918" s="26"/>
      <c r="EK918" s="26"/>
      <c r="EL918" s="26"/>
      <c r="EM918" s="26"/>
      <c r="EN918" s="26"/>
      <c r="EO918" s="26"/>
      <c r="EP918" s="26"/>
      <c r="EQ918" s="26"/>
      <c r="ER918" s="26"/>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c r="FX918" s="26"/>
      <c r="FY918" s="26"/>
      <c r="FZ918" s="26"/>
      <c r="GA918" s="26"/>
      <c r="GB918" s="26"/>
      <c r="GC918" s="26"/>
      <c r="GD918" s="26"/>
      <c r="GE918" s="26"/>
      <c r="GF918" s="26"/>
      <c r="GG918" s="26"/>
      <c r="GH918" s="26"/>
      <c r="GI918" s="26"/>
      <c r="GJ918" s="26"/>
      <c r="GK918" s="26"/>
      <c r="GL918" s="26"/>
      <c r="GM918" s="26"/>
      <c r="GN918" s="26"/>
      <c r="GO918" s="26"/>
      <c r="GP918" s="26"/>
      <c r="GQ918" s="26"/>
      <c r="GR918" s="26"/>
      <c r="GS918" s="26"/>
      <c r="GT918" s="26"/>
    </row>
    <row r="919" spans="1:202"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c r="DQ919" s="26"/>
      <c r="DR919" s="26"/>
      <c r="DS919" s="26"/>
      <c r="DT919" s="26"/>
      <c r="DU919" s="26"/>
      <c r="DV919" s="26"/>
      <c r="DW919" s="26"/>
      <c r="DX919" s="26"/>
      <c r="DY919" s="26"/>
      <c r="DZ919" s="26"/>
      <c r="EA919" s="26"/>
      <c r="EB919" s="26"/>
      <c r="EC919" s="26"/>
      <c r="ED919" s="26"/>
      <c r="EE919" s="26"/>
      <c r="EF919" s="26"/>
      <c r="EG919" s="26"/>
      <c r="EH919" s="26"/>
      <c r="EI919" s="26"/>
      <c r="EJ919" s="26"/>
      <c r="EK919" s="26"/>
      <c r="EL919" s="26"/>
      <c r="EM919" s="26"/>
      <c r="EN919" s="26"/>
      <c r="EO919" s="26"/>
      <c r="EP919" s="26"/>
      <c r="EQ919" s="26"/>
      <c r="ER919" s="26"/>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c r="FX919" s="26"/>
      <c r="FY919" s="26"/>
      <c r="FZ919" s="26"/>
      <c r="GA919" s="26"/>
      <c r="GB919" s="26"/>
      <c r="GC919" s="26"/>
      <c r="GD919" s="26"/>
      <c r="GE919" s="26"/>
      <c r="GF919" s="26"/>
      <c r="GG919" s="26"/>
      <c r="GH919" s="26"/>
      <c r="GI919" s="26"/>
      <c r="GJ919" s="26"/>
      <c r="GK919" s="26"/>
      <c r="GL919" s="26"/>
      <c r="GM919" s="26"/>
      <c r="GN919" s="26"/>
      <c r="GO919" s="26"/>
      <c r="GP919" s="26"/>
      <c r="GQ919" s="26"/>
      <c r="GR919" s="26"/>
      <c r="GS919" s="26"/>
      <c r="GT919" s="26"/>
    </row>
    <row r="920" spans="1:202"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26"/>
      <c r="DX920" s="26"/>
      <c r="DY920" s="26"/>
      <c r="DZ920" s="26"/>
      <c r="EA920" s="26"/>
      <c r="EB920" s="26"/>
      <c r="EC920" s="26"/>
      <c r="ED920" s="26"/>
      <c r="EE920" s="26"/>
      <c r="EF920" s="26"/>
      <c r="EG920" s="26"/>
      <c r="EH920" s="26"/>
      <c r="EI920" s="26"/>
      <c r="EJ920" s="26"/>
      <c r="EK920" s="26"/>
      <c r="EL920" s="26"/>
      <c r="EM920" s="26"/>
      <c r="EN920" s="26"/>
      <c r="EO920" s="26"/>
      <c r="EP920" s="26"/>
      <c r="EQ920" s="26"/>
      <c r="ER920" s="26"/>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c r="FX920" s="26"/>
      <c r="FY920" s="26"/>
      <c r="FZ920" s="26"/>
      <c r="GA920" s="26"/>
      <c r="GB920" s="26"/>
      <c r="GC920" s="26"/>
      <c r="GD920" s="26"/>
      <c r="GE920" s="26"/>
      <c r="GF920" s="26"/>
      <c r="GG920" s="26"/>
      <c r="GH920" s="26"/>
      <c r="GI920" s="26"/>
      <c r="GJ920" s="26"/>
      <c r="GK920" s="26"/>
      <c r="GL920" s="26"/>
      <c r="GM920" s="26"/>
      <c r="GN920" s="26"/>
      <c r="GO920" s="26"/>
      <c r="GP920" s="26"/>
      <c r="GQ920" s="26"/>
      <c r="GR920" s="26"/>
      <c r="GS920" s="26"/>
      <c r="GT920" s="26"/>
    </row>
    <row r="921" spans="1:202"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26"/>
      <c r="DX921" s="26"/>
      <c r="DY921" s="26"/>
      <c r="DZ921" s="26"/>
      <c r="EA921" s="26"/>
      <c r="EB921" s="26"/>
      <c r="EC921" s="26"/>
      <c r="ED921" s="26"/>
      <c r="EE921" s="26"/>
      <c r="EF921" s="26"/>
      <c r="EG921" s="26"/>
      <c r="EH921" s="26"/>
      <c r="EI921" s="26"/>
      <c r="EJ921" s="26"/>
      <c r="EK921" s="26"/>
      <c r="EL921" s="26"/>
      <c r="EM921" s="26"/>
      <c r="EN921" s="26"/>
      <c r="EO921" s="26"/>
      <c r="EP921" s="26"/>
      <c r="EQ921" s="26"/>
      <c r="ER921" s="26"/>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c r="FX921" s="26"/>
      <c r="FY921" s="26"/>
      <c r="FZ921" s="26"/>
      <c r="GA921" s="26"/>
      <c r="GB921" s="26"/>
      <c r="GC921" s="26"/>
      <c r="GD921" s="26"/>
      <c r="GE921" s="26"/>
      <c r="GF921" s="26"/>
      <c r="GG921" s="26"/>
      <c r="GH921" s="26"/>
      <c r="GI921" s="26"/>
      <c r="GJ921" s="26"/>
      <c r="GK921" s="26"/>
      <c r="GL921" s="26"/>
      <c r="GM921" s="26"/>
      <c r="GN921" s="26"/>
      <c r="GO921" s="26"/>
      <c r="GP921" s="26"/>
      <c r="GQ921" s="26"/>
      <c r="GR921" s="26"/>
      <c r="GS921" s="26"/>
      <c r="GT921" s="26"/>
    </row>
    <row r="922" spans="1:202"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26"/>
      <c r="DX922" s="26"/>
      <c r="DY922" s="26"/>
      <c r="DZ922" s="26"/>
      <c r="EA922" s="26"/>
      <c r="EB922" s="26"/>
      <c r="EC922" s="26"/>
      <c r="ED922" s="26"/>
      <c r="EE922" s="26"/>
      <c r="EF922" s="26"/>
      <c r="EG922" s="26"/>
      <c r="EH922" s="26"/>
      <c r="EI922" s="26"/>
      <c r="EJ922" s="26"/>
      <c r="EK922" s="26"/>
      <c r="EL922" s="26"/>
      <c r="EM922" s="26"/>
      <c r="EN922" s="26"/>
      <c r="EO922" s="26"/>
      <c r="EP922" s="26"/>
      <c r="EQ922" s="26"/>
      <c r="ER922" s="26"/>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c r="FX922" s="26"/>
      <c r="FY922" s="26"/>
      <c r="FZ922" s="26"/>
      <c r="GA922" s="26"/>
      <c r="GB922" s="26"/>
      <c r="GC922" s="26"/>
      <c r="GD922" s="26"/>
      <c r="GE922" s="26"/>
      <c r="GF922" s="26"/>
      <c r="GG922" s="26"/>
      <c r="GH922" s="26"/>
      <c r="GI922" s="26"/>
      <c r="GJ922" s="26"/>
      <c r="GK922" s="26"/>
      <c r="GL922" s="26"/>
      <c r="GM922" s="26"/>
      <c r="GN922" s="26"/>
      <c r="GO922" s="26"/>
      <c r="GP922" s="26"/>
      <c r="GQ922" s="26"/>
      <c r="GR922" s="26"/>
      <c r="GS922" s="26"/>
      <c r="GT922" s="26"/>
    </row>
    <row r="923" spans="1:202"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26"/>
      <c r="DX923" s="26"/>
      <c r="DY923" s="26"/>
      <c r="DZ923" s="26"/>
      <c r="EA923" s="26"/>
      <c r="EB923" s="26"/>
      <c r="EC923" s="26"/>
      <c r="ED923" s="26"/>
      <c r="EE923" s="26"/>
      <c r="EF923" s="26"/>
      <c r="EG923" s="26"/>
      <c r="EH923" s="26"/>
      <c r="EI923" s="26"/>
      <c r="EJ923" s="26"/>
      <c r="EK923" s="26"/>
      <c r="EL923" s="26"/>
      <c r="EM923" s="26"/>
      <c r="EN923" s="26"/>
      <c r="EO923" s="26"/>
      <c r="EP923" s="26"/>
      <c r="EQ923" s="26"/>
      <c r="ER923" s="26"/>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c r="FX923" s="26"/>
      <c r="FY923" s="26"/>
      <c r="FZ923" s="26"/>
      <c r="GA923" s="26"/>
      <c r="GB923" s="26"/>
      <c r="GC923" s="26"/>
      <c r="GD923" s="26"/>
      <c r="GE923" s="26"/>
      <c r="GF923" s="26"/>
      <c r="GG923" s="26"/>
      <c r="GH923" s="26"/>
      <c r="GI923" s="26"/>
      <c r="GJ923" s="26"/>
      <c r="GK923" s="26"/>
      <c r="GL923" s="26"/>
      <c r="GM923" s="26"/>
      <c r="GN923" s="26"/>
      <c r="GO923" s="26"/>
      <c r="GP923" s="26"/>
      <c r="GQ923" s="26"/>
      <c r="GR923" s="26"/>
      <c r="GS923" s="26"/>
      <c r="GT923" s="26"/>
    </row>
    <row r="924" spans="1:202"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26"/>
      <c r="DX924" s="26"/>
      <c r="DY924" s="26"/>
      <c r="DZ924" s="26"/>
      <c r="EA924" s="26"/>
      <c r="EB924" s="26"/>
      <c r="EC924" s="26"/>
      <c r="ED924" s="26"/>
      <c r="EE924" s="26"/>
      <c r="EF924" s="26"/>
      <c r="EG924" s="26"/>
      <c r="EH924" s="26"/>
      <c r="EI924" s="26"/>
      <c r="EJ924" s="26"/>
      <c r="EK924" s="26"/>
      <c r="EL924" s="26"/>
      <c r="EM924" s="26"/>
      <c r="EN924" s="26"/>
      <c r="EO924" s="26"/>
      <c r="EP924" s="26"/>
      <c r="EQ924" s="26"/>
      <c r="ER924" s="26"/>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c r="FX924" s="26"/>
      <c r="FY924" s="26"/>
      <c r="FZ924" s="26"/>
      <c r="GA924" s="26"/>
      <c r="GB924" s="26"/>
      <c r="GC924" s="26"/>
      <c r="GD924" s="26"/>
      <c r="GE924" s="26"/>
      <c r="GF924" s="26"/>
      <c r="GG924" s="26"/>
      <c r="GH924" s="26"/>
      <c r="GI924" s="26"/>
      <c r="GJ924" s="26"/>
      <c r="GK924" s="26"/>
      <c r="GL924" s="26"/>
      <c r="GM924" s="26"/>
      <c r="GN924" s="26"/>
      <c r="GO924" s="26"/>
      <c r="GP924" s="26"/>
      <c r="GQ924" s="26"/>
      <c r="GR924" s="26"/>
      <c r="GS924" s="26"/>
      <c r="GT924" s="26"/>
    </row>
    <row r="925" spans="1:202"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26"/>
      <c r="DX925" s="26"/>
      <c r="DY925" s="26"/>
      <c r="DZ925" s="26"/>
      <c r="EA925" s="26"/>
      <c r="EB925" s="26"/>
      <c r="EC925" s="26"/>
      <c r="ED925" s="26"/>
      <c r="EE925" s="26"/>
      <c r="EF925" s="26"/>
      <c r="EG925" s="26"/>
      <c r="EH925" s="26"/>
      <c r="EI925" s="26"/>
      <c r="EJ925" s="26"/>
      <c r="EK925" s="26"/>
      <c r="EL925" s="26"/>
      <c r="EM925" s="26"/>
      <c r="EN925" s="26"/>
      <c r="EO925" s="26"/>
      <c r="EP925" s="26"/>
      <c r="EQ925" s="26"/>
      <c r="ER925" s="26"/>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c r="FX925" s="26"/>
      <c r="FY925" s="26"/>
      <c r="FZ925" s="26"/>
      <c r="GA925" s="26"/>
      <c r="GB925" s="26"/>
      <c r="GC925" s="26"/>
      <c r="GD925" s="26"/>
      <c r="GE925" s="26"/>
      <c r="GF925" s="26"/>
      <c r="GG925" s="26"/>
      <c r="GH925" s="26"/>
      <c r="GI925" s="26"/>
      <c r="GJ925" s="26"/>
      <c r="GK925" s="26"/>
      <c r="GL925" s="26"/>
      <c r="GM925" s="26"/>
      <c r="GN925" s="26"/>
      <c r="GO925" s="26"/>
      <c r="GP925" s="26"/>
      <c r="GQ925" s="26"/>
      <c r="GR925" s="26"/>
      <c r="GS925" s="26"/>
      <c r="GT925" s="26"/>
    </row>
    <row r="926" spans="1:202"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26"/>
      <c r="DX926" s="26"/>
      <c r="DY926" s="26"/>
      <c r="DZ926" s="26"/>
      <c r="EA926" s="26"/>
      <c r="EB926" s="26"/>
      <c r="EC926" s="26"/>
      <c r="ED926" s="26"/>
      <c r="EE926" s="26"/>
      <c r="EF926" s="26"/>
      <c r="EG926" s="26"/>
      <c r="EH926" s="26"/>
      <c r="EI926" s="26"/>
      <c r="EJ926" s="26"/>
      <c r="EK926" s="26"/>
      <c r="EL926" s="26"/>
      <c r="EM926" s="26"/>
      <c r="EN926" s="26"/>
      <c r="EO926" s="26"/>
      <c r="EP926" s="26"/>
      <c r="EQ926" s="26"/>
      <c r="ER926" s="26"/>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c r="FX926" s="26"/>
      <c r="FY926" s="26"/>
      <c r="FZ926" s="26"/>
      <c r="GA926" s="26"/>
      <c r="GB926" s="26"/>
      <c r="GC926" s="26"/>
      <c r="GD926" s="26"/>
      <c r="GE926" s="26"/>
      <c r="GF926" s="26"/>
      <c r="GG926" s="26"/>
      <c r="GH926" s="26"/>
      <c r="GI926" s="26"/>
      <c r="GJ926" s="26"/>
      <c r="GK926" s="26"/>
      <c r="GL926" s="26"/>
      <c r="GM926" s="26"/>
      <c r="GN926" s="26"/>
      <c r="GO926" s="26"/>
      <c r="GP926" s="26"/>
      <c r="GQ926" s="26"/>
      <c r="GR926" s="26"/>
      <c r="GS926" s="26"/>
      <c r="GT926" s="26"/>
    </row>
    <row r="927" spans="1:202"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26"/>
      <c r="DX927" s="26"/>
      <c r="DY927" s="26"/>
      <c r="DZ927" s="26"/>
      <c r="EA927" s="26"/>
      <c r="EB927" s="26"/>
      <c r="EC927" s="26"/>
      <c r="ED927" s="26"/>
      <c r="EE927" s="26"/>
      <c r="EF927" s="26"/>
      <c r="EG927" s="26"/>
      <c r="EH927" s="26"/>
      <c r="EI927" s="26"/>
      <c r="EJ927" s="26"/>
      <c r="EK927" s="26"/>
      <c r="EL927" s="26"/>
      <c r="EM927" s="26"/>
      <c r="EN927" s="26"/>
      <c r="EO927" s="26"/>
      <c r="EP927" s="26"/>
      <c r="EQ927" s="26"/>
      <c r="ER927" s="26"/>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c r="FX927" s="26"/>
      <c r="FY927" s="26"/>
      <c r="FZ927" s="26"/>
      <c r="GA927" s="26"/>
      <c r="GB927" s="26"/>
      <c r="GC927" s="26"/>
      <c r="GD927" s="26"/>
      <c r="GE927" s="26"/>
      <c r="GF927" s="26"/>
      <c r="GG927" s="26"/>
      <c r="GH927" s="26"/>
      <c r="GI927" s="26"/>
      <c r="GJ927" s="26"/>
      <c r="GK927" s="26"/>
      <c r="GL927" s="26"/>
      <c r="GM927" s="26"/>
      <c r="GN927" s="26"/>
      <c r="GO927" s="26"/>
      <c r="GP927" s="26"/>
      <c r="GQ927" s="26"/>
      <c r="GR927" s="26"/>
      <c r="GS927" s="26"/>
      <c r="GT927" s="26"/>
    </row>
    <row r="928" spans="1:202"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26"/>
      <c r="DX928" s="26"/>
      <c r="DY928" s="26"/>
      <c r="DZ928" s="26"/>
      <c r="EA928" s="26"/>
      <c r="EB928" s="26"/>
      <c r="EC928" s="26"/>
      <c r="ED928" s="26"/>
      <c r="EE928" s="26"/>
      <c r="EF928" s="26"/>
      <c r="EG928" s="26"/>
      <c r="EH928" s="26"/>
      <c r="EI928" s="26"/>
      <c r="EJ928" s="26"/>
      <c r="EK928" s="26"/>
      <c r="EL928" s="26"/>
      <c r="EM928" s="26"/>
      <c r="EN928" s="26"/>
      <c r="EO928" s="26"/>
      <c r="EP928" s="26"/>
      <c r="EQ928" s="26"/>
      <c r="ER928" s="26"/>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c r="FX928" s="26"/>
      <c r="FY928" s="26"/>
      <c r="FZ928" s="26"/>
      <c r="GA928" s="26"/>
      <c r="GB928" s="26"/>
      <c r="GC928" s="26"/>
      <c r="GD928" s="26"/>
      <c r="GE928" s="26"/>
      <c r="GF928" s="26"/>
      <c r="GG928" s="26"/>
      <c r="GH928" s="26"/>
      <c r="GI928" s="26"/>
      <c r="GJ928" s="26"/>
      <c r="GK928" s="26"/>
      <c r="GL928" s="26"/>
      <c r="GM928" s="26"/>
      <c r="GN928" s="26"/>
      <c r="GO928" s="26"/>
      <c r="GP928" s="26"/>
      <c r="GQ928" s="26"/>
      <c r="GR928" s="26"/>
      <c r="GS928" s="26"/>
      <c r="GT928" s="26"/>
    </row>
    <row r="929" spans="1:202"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c r="DQ929" s="26"/>
      <c r="DR929" s="26"/>
      <c r="DS929" s="26"/>
      <c r="DT929" s="26"/>
      <c r="DU929" s="26"/>
      <c r="DV929" s="26"/>
      <c r="DW929" s="26"/>
      <c r="DX929" s="26"/>
      <c r="DY929" s="26"/>
      <c r="DZ929" s="26"/>
      <c r="EA929" s="26"/>
      <c r="EB929" s="26"/>
      <c r="EC929" s="26"/>
      <c r="ED929" s="26"/>
      <c r="EE929" s="26"/>
      <c r="EF929" s="26"/>
      <c r="EG929" s="26"/>
      <c r="EH929" s="26"/>
      <c r="EI929" s="26"/>
      <c r="EJ929" s="26"/>
      <c r="EK929" s="26"/>
      <c r="EL929" s="26"/>
      <c r="EM929" s="26"/>
      <c r="EN929" s="26"/>
      <c r="EO929" s="26"/>
      <c r="EP929" s="26"/>
      <c r="EQ929" s="26"/>
      <c r="ER929" s="26"/>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c r="FX929" s="26"/>
      <c r="FY929" s="26"/>
      <c r="FZ929" s="26"/>
      <c r="GA929" s="26"/>
      <c r="GB929" s="26"/>
      <c r="GC929" s="26"/>
      <c r="GD929" s="26"/>
      <c r="GE929" s="26"/>
      <c r="GF929" s="26"/>
      <c r="GG929" s="26"/>
      <c r="GH929" s="26"/>
      <c r="GI929" s="26"/>
      <c r="GJ929" s="26"/>
      <c r="GK929" s="26"/>
      <c r="GL929" s="26"/>
      <c r="GM929" s="26"/>
      <c r="GN929" s="26"/>
      <c r="GO929" s="26"/>
      <c r="GP929" s="26"/>
      <c r="GQ929" s="26"/>
      <c r="GR929" s="26"/>
      <c r="GS929" s="26"/>
      <c r="GT929" s="26"/>
    </row>
    <row r="930" spans="1:202"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26"/>
      <c r="DX930" s="26"/>
      <c r="DY930" s="26"/>
      <c r="DZ930" s="26"/>
      <c r="EA930" s="26"/>
      <c r="EB930" s="26"/>
      <c r="EC930" s="26"/>
      <c r="ED930" s="26"/>
      <c r="EE930" s="26"/>
      <c r="EF930" s="26"/>
      <c r="EG930" s="26"/>
      <c r="EH930" s="26"/>
      <c r="EI930" s="26"/>
      <c r="EJ930" s="26"/>
      <c r="EK930" s="26"/>
      <c r="EL930" s="26"/>
      <c r="EM930" s="26"/>
      <c r="EN930" s="26"/>
      <c r="EO930" s="26"/>
      <c r="EP930" s="26"/>
      <c r="EQ930" s="26"/>
      <c r="ER930" s="26"/>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c r="FX930" s="26"/>
      <c r="FY930" s="26"/>
      <c r="FZ930" s="26"/>
      <c r="GA930" s="26"/>
      <c r="GB930" s="26"/>
      <c r="GC930" s="26"/>
      <c r="GD930" s="26"/>
      <c r="GE930" s="26"/>
      <c r="GF930" s="26"/>
      <c r="GG930" s="26"/>
      <c r="GH930" s="26"/>
      <c r="GI930" s="26"/>
      <c r="GJ930" s="26"/>
      <c r="GK930" s="26"/>
      <c r="GL930" s="26"/>
      <c r="GM930" s="26"/>
      <c r="GN930" s="26"/>
      <c r="GO930" s="26"/>
      <c r="GP930" s="26"/>
      <c r="GQ930" s="26"/>
      <c r="GR930" s="26"/>
      <c r="GS930" s="26"/>
      <c r="GT930" s="26"/>
    </row>
    <row r="931" spans="1:202"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26"/>
      <c r="DX931" s="26"/>
      <c r="DY931" s="26"/>
      <c r="DZ931" s="26"/>
      <c r="EA931" s="26"/>
      <c r="EB931" s="26"/>
      <c r="EC931" s="26"/>
      <c r="ED931" s="26"/>
      <c r="EE931" s="26"/>
      <c r="EF931" s="26"/>
      <c r="EG931" s="26"/>
      <c r="EH931" s="26"/>
      <c r="EI931" s="26"/>
      <c r="EJ931" s="26"/>
      <c r="EK931" s="26"/>
      <c r="EL931" s="26"/>
      <c r="EM931" s="26"/>
      <c r="EN931" s="26"/>
      <c r="EO931" s="26"/>
      <c r="EP931" s="26"/>
      <c r="EQ931" s="26"/>
      <c r="ER931" s="26"/>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c r="FX931" s="26"/>
      <c r="FY931" s="26"/>
      <c r="FZ931" s="26"/>
      <c r="GA931" s="26"/>
      <c r="GB931" s="26"/>
      <c r="GC931" s="26"/>
      <c r="GD931" s="26"/>
      <c r="GE931" s="26"/>
      <c r="GF931" s="26"/>
      <c r="GG931" s="26"/>
      <c r="GH931" s="26"/>
      <c r="GI931" s="26"/>
      <c r="GJ931" s="26"/>
      <c r="GK931" s="26"/>
      <c r="GL931" s="26"/>
      <c r="GM931" s="26"/>
      <c r="GN931" s="26"/>
      <c r="GO931" s="26"/>
      <c r="GP931" s="26"/>
      <c r="GQ931" s="26"/>
      <c r="GR931" s="26"/>
      <c r="GS931" s="26"/>
      <c r="GT931" s="26"/>
    </row>
    <row r="932" spans="1:202"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26"/>
      <c r="DX932" s="26"/>
      <c r="DY932" s="26"/>
      <c r="DZ932" s="26"/>
      <c r="EA932" s="26"/>
      <c r="EB932" s="26"/>
      <c r="EC932" s="26"/>
      <c r="ED932" s="26"/>
      <c r="EE932" s="26"/>
      <c r="EF932" s="26"/>
      <c r="EG932" s="26"/>
      <c r="EH932" s="26"/>
      <c r="EI932" s="26"/>
      <c r="EJ932" s="26"/>
      <c r="EK932" s="26"/>
      <c r="EL932" s="26"/>
      <c r="EM932" s="26"/>
      <c r="EN932" s="26"/>
      <c r="EO932" s="26"/>
      <c r="EP932" s="26"/>
      <c r="EQ932" s="26"/>
      <c r="ER932" s="26"/>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c r="FX932" s="26"/>
      <c r="FY932" s="26"/>
      <c r="FZ932" s="26"/>
      <c r="GA932" s="26"/>
      <c r="GB932" s="26"/>
      <c r="GC932" s="26"/>
      <c r="GD932" s="26"/>
      <c r="GE932" s="26"/>
      <c r="GF932" s="26"/>
      <c r="GG932" s="26"/>
      <c r="GH932" s="26"/>
      <c r="GI932" s="26"/>
      <c r="GJ932" s="26"/>
      <c r="GK932" s="26"/>
      <c r="GL932" s="26"/>
      <c r="GM932" s="26"/>
      <c r="GN932" s="26"/>
      <c r="GO932" s="26"/>
      <c r="GP932" s="26"/>
      <c r="GQ932" s="26"/>
      <c r="GR932" s="26"/>
      <c r="GS932" s="26"/>
      <c r="GT932" s="26"/>
    </row>
    <row r="933" spans="1:202"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26"/>
      <c r="DX933" s="26"/>
      <c r="DY933" s="26"/>
      <c r="DZ933" s="26"/>
      <c r="EA933" s="26"/>
      <c r="EB933" s="26"/>
      <c r="EC933" s="26"/>
      <c r="ED933" s="26"/>
      <c r="EE933" s="26"/>
      <c r="EF933" s="26"/>
      <c r="EG933" s="26"/>
      <c r="EH933" s="26"/>
      <c r="EI933" s="26"/>
      <c r="EJ933" s="26"/>
      <c r="EK933" s="26"/>
      <c r="EL933" s="26"/>
      <c r="EM933" s="26"/>
      <c r="EN933" s="26"/>
      <c r="EO933" s="26"/>
      <c r="EP933" s="26"/>
      <c r="EQ933" s="26"/>
      <c r="ER933" s="26"/>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c r="FX933" s="26"/>
      <c r="FY933" s="26"/>
      <c r="FZ933" s="26"/>
      <c r="GA933" s="26"/>
      <c r="GB933" s="26"/>
      <c r="GC933" s="26"/>
      <c r="GD933" s="26"/>
      <c r="GE933" s="26"/>
      <c r="GF933" s="26"/>
      <c r="GG933" s="26"/>
      <c r="GH933" s="26"/>
      <c r="GI933" s="26"/>
      <c r="GJ933" s="26"/>
      <c r="GK933" s="26"/>
      <c r="GL933" s="26"/>
      <c r="GM933" s="26"/>
      <c r="GN933" s="26"/>
      <c r="GO933" s="26"/>
      <c r="GP933" s="26"/>
      <c r="GQ933" s="26"/>
      <c r="GR933" s="26"/>
      <c r="GS933" s="26"/>
      <c r="GT933" s="26"/>
    </row>
    <row r="934" spans="1:202"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c r="DQ934" s="26"/>
      <c r="DR934" s="26"/>
      <c r="DS934" s="26"/>
      <c r="DT934" s="26"/>
      <c r="DU934" s="26"/>
      <c r="DV934" s="26"/>
      <c r="DW934" s="26"/>
      <c r="DX934" s="26"/>
      <c r="DY934" s="26"/>
      <c r="DZ934" s="26"/>
      <c r="EA934" s="26"/>
      <c r="EB934" s="26"/>
      <c r="EC934" s="26"/>
      <c r="ED934" s="26"/>
      <c r="EE934" s="26"/>
      <c r="EF934" s="26"/>
      <c r="EG934" s="26"/>
      <c r="EH934" s="26"/>
      <c r="EI934" s="26"/>
      <c r="EJ934" s="26"/>
      <c r="EK934" s="26"/>
      <c r="EL934" s="26"/>
      <c r="EM934" s="26"/>
      <c r="EN934" s="26"/>
      <c r="EO934" s="26"/>
      <c r="EP934" s="26"/>
      <c r="EQ934" s="26"/>
      <c r="ER934" s="26"/>
      <c r="ES934" s="26"/>
      <c r="ET934" s="26"/>
      <c r="EU934" s="26"/>
      <c r="EV934" s="26"/>
      <c r="EW934" s="26"/>
      <c r="EX934" s="26"/>
      <c r="EY934" s="26"/>
      <c r="EZ934" s="26"/>
      <c r="FA934" s="26"/>
      <c r="FB934" s="26"/>
      <c r="FC934" s="26"/>
      <c r="FD934" s="26"/>
      <c r="FE934" s="26"/>
      <c r="FF934" s="26"/>
      <c r="FG934" s="26"/>
      <c r="FH934" s="26"/>
      <c r="FI934" s="26"/>
      <c r="FJ934" s="26"/>
      <c r="FK934" s="26"/>
      <c r="FL934" s="26"/>
      <c r="FM934" s="26"/>
      <c r="FN934" s="26"/>
      <c r="FO934" s="26"/>
      <c r="FP934" s="26"/>
      <c r="FQ934" s="26"/>
      <c r="FR934" s="26"/>
      <c r="FS934" s="26"/>
      <c r="FT934" s="26"/>
      <c r="FU934" s="26"/>
      <c r="FV934" s="26"/>
      <c r="FW934" s="26"/>
      <c r="FX934" s="26"/>
      <c r="FY934" s="26"/>
      <c r="FZ934" s="26"/>
      <c r="GA934" s="26"/>
      <c r="GB934" s="26"/>
      <c r="GC934" s="26"/>
      <c r="GD934" s="26"/>
      <c r="GE934" s="26"/>
      <c r="GF934" s="26"/>
      <c r="GG934" s="26"/>
      <c r="GH934" s="26"/>
      <c r="GI934" s="26"/>
      <c r="GJ934" s="26"/>
      <c r="GK934" s="26"/>
      <c r="GL934" s="26"/>
      <c r="GM934" s="26"/>
      <c r="GN934" s="26"/>
      <c r="GO934" s="26"/>
      <c r="GP934" s="26"/>
      <c r="GQ934" s="26"/>
      <c r="GR934" s="26"/>
      <c r="GS934" s="26"/>
      <c r="GT934" s="26"/>
    </row>
    <row r="935" spans="1:202"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c r="DQ935" s="26"/>
      <c r="DR935" s="26"/>
      <c r="DS935" s="26"/>
      <c r="DT935" s="26"/>
      <c r="DU935" s="26"/>
      <c r="DV935" s="26"/>
      <c r="DW935" s="26"/>
      <c r="DX935" s="26"/>
      <c r="DY935" s="26"/>
      <c r="DZ935" s="26"/>
      <c r="EA935" s="26"/>
      <c r="EB935" s="26"/>
      <c r="EC935" s="26"/>
      <c r="ED935" s="26"/>
      <c r="EE935" s="26"/>
      <c r="EF935" s="26"/>
      <c r="EG935" s="26"/>
      <c r="EH935" s="26"/>
      <c r="EI935" s="26"/>
      <c r="EJ935" s="26"/>
      <c r="EK935" s="26"/>
      <c r="EL935" s="26"/>
      <c r="EM935" s="26"/>
      <c r="EN935" s="26"/>
      <c r="EO935" s="26"/>
      <c r="EP935" s="26"/>
      <c r="EQ935" s="26"/>
      <c r="ER935" s="26"/>
      <c r="ES935" s="26"/>
      <c r="ET935" s="26"/>
      <c r="EU935" s="26"/>
      <c r="EV935" s="26"/>
      <c r="EW935" s="26"/>
      <c r="EX935" s="26"/>
      <c r="EY935" s="26"/>
      <c r="EZ935" s="26"/>
      <c r="FA935" s="26"/>
      <c r="FB935" s="26"/>
      <c r="FC935" s="26"/>
      <c r="FD935" s="26"/>
      <c r="FE935" s="26"/>
      <c r="FF935" s="26"/>
      <c r="FG935" s="26"/>
      <c r="FH935" s="26"/>
      <c r="FI935" s="26"/>
      <c r="FJ935" s="26"/>
      <c r="FK935" s="26"/>
      <c r="FL935" s="26"/>
      <c r="FM935" s="26"/>
      <c r="FN935" s="26"/>
      <c r="FO935" s="26"/>
      <c r="FP935" s="26"/>
      <c r="FQ935" s="26"/>
      <c r="FR935" s="26"/>
      <c r="FS935" s="26"/>
      <c r="FT935" s="26"/>
      <c r="FU935" s="26"/>
      <c r="FV935" s="26"/>
      <c r="FW935" s="26"/>
      <c r="FX935" s="26"/>
      <c r="FY935" s="26"/>
      <c r="FZ935" s="26"/>
      <c r="GA935" s="26"/>
      <c r="GB935" s="26"/>
      <c r="GC935" s="26"/>
      <c r="GD935" s="26"/>
      <c r="GE935" s="26"/>
      <c r="GF935" s="26"/>
      <c r="GG935" s="26"/>
      <c r="GH935" s="26"/>
      <c r="GI935" s="26"/>
      <c r="GJ935" s="26"/>
      <c r="GK935" s="26"/>
      <c r="GL935" s="26"/>
      <c r="GM935" s="26"/>
      <c r="GN935" s="26"/>
      <c r="GO935" s="26"/>
      <c r="GP935" s="26"/>
      <c r="GQ935" s="26"/>
      <c r="GR935" s="26"/>
      <c r="GS935" s="26"/>
      <c r="GT935" s="26"/>
    </row>
    <row r="936" spans="1:202"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c r="DQ936" s="26"/>
      <c r="DR936" s="26"/>
      <c r="DS936" s="26"/>
      <c r="DT936" s="26"/>
      <c r="DU936" s="26"/>
      <c r="DV936" s="26"/>
      <c r="DW936" s="26"/>
      <c r="DX936" s="26"/>
      <c r="DY936" s="26"/>
      <c r="DZ936" s="26"/>
      <c r="EA936" s="26"/>
      <c r="EB936" s="26"/>
      <c r="EC936" s="26"/>
      <c r="ED936" s="26"/>
      <c r="EE936" s="26"/>
      <c r="EF936" s="26"/>
      <c r="EG936" s="26"/>
      <c r="EH936" s="26"/>
      <c r="EI936" s="26"/>
      <c r="EJ936" s="26"/>
      <c r="EK936" s="26"/>
      <c r="EL936" s="26"/>
      <c r="EM936" s="26"/>
      <c r="EN936" s="26"/>
      <c r="EO936" s="26"/>
      <c r="EP936" s="26"/>
      <c r="EQ936" s="26"/>
      <c r="ER936" s="26"/>
      <c r="ES936" s="26"/>
      <c r="ET936" s="26"/>
      <c r="EU936" s="26"/>
      <c r="EV936" s="26"/>
      <c r="EW936" s="26"/>
      <c r="EX936" s="26"/>
      <c r="EY936" s="26"/>
      <c r="EZ936" s="26"/>
      <c r="FA936" s="26"/>
      <c r="FB936" s="26"/>
      <c r="FC936" s="26"/>
      <c r="FD936" s="26"/>
      <c r="FE936" s="26"/>
      <c r="FF936" s="26"/>
      <c r="FG936" s="26"/>
      <c r="FH936" s="26"/>
      <c r="FI936" s="26"/>
      <c r="FJ936" s="26"/>
      <c r="FK936" s="26"/>
      <c r="FL936" s="26"/>
      <c r="FM936" s="26"/>
      <c r="FN936" s="26"/>
      <c r="FO936" s="26"/>
      <c r="FP936" s="26"/>
      <c r="FQ936" s="26"/>
      <c r="FR936" s="26"/>
      <c r="FS936" s="26"/>
      <c r="FT936" s="26"/>
      <c r="FU936" s="26"/>
      <c r="FV936" s="26"/>
      <c r="FW936" s="26"/>
      <c r="FX936" s="26"/>
      <c r="FY936" s="26"/>
      <c r="FZ936" s="26"/>
      <c r="GA936" s="26"/>
      <c r="GB936" s="26"/>
      <c r="GC936" s="26"/>
      <c r="GD936" s="26"/>
      <c r="GE936" s="26"/>
      <c r="GF936" s="26"/>
      <c r="GG936" s="26"/>
      <c r="GH936" s="26"/>
      <c r="GI936" s="26"/>
      <c r="GJ936" s="26"/>
      <c r="GK936" s="26"/>
      <c r="GL936" s="26"/>
      <c r="GM936" s="26"/>
      <c r="GN936" s="26"/>
      <c r="GO936" s="26"/>
      <c r="GP936" s="26"/>
      <c r="GQ936" s="26"/>
      <c r="GR936" s="26"/>
      <c r="GS936" s="26"/>
      <c r="GT936" s="26"/>
    </row>
    <row r="937" spans="1:202"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c r="DQ937" s="26"/>
      <c r="DR937" s="26"/>
      <c r="DS937" s="26"/>
      <c r="DT937" s="26"/>
      <c r="DU937" s="26"/>
      <c r="DV937" s="26"/>
      <c r="DW937" s="26"/>
      <c r="DX937" s="26"/>
      <c r="DY937" s="26"/>
      <c r="DZ937" s="26"/>
      <c r="EA937" s="26"/>
      <c r="EB937" s="26"/>
      <c r="EC937" s="26"/>
      <c r="ED937" s="26"/>
      <c r="EE937" s="26"/>
      <c r="EF937" s="26"/>
      <c r="EG937" s="26"/>
      <c r="EH937" s="26"/>
      <c r="EI937" s="26"/>
      <c r="EJ937" s="26"/>
      <c r="EK937" s="26"/>
      <c r="EL937" s="26"/>
      <c r="EM937" s="26"/>
      <c r="EN937" s="26"/>
      <c r="EO937" s="26"/>
      <c r="EP937" s="26"/>
      <c r="EQ937" s="26"/>
      <c r="ER937" s="26"/>
      <c r="ES937" s="26"/>
      <c r="ET937" s="26"/>
      <c r="EU937" s="26"/>
      <c r="EV937" s="26"/>
      <c r="EW937" s="26"/>
      <c r="EX937" s="26"/>
      <c r="EY937" s="26"/>
      <c r="EZ937" s="26"/>
      <c r="FA937" s="26"/>
      <c r="FB937" s="26"/>
      <c r="FC937" s="26"/>
      <c r="FD937" s="26"/>
      <c r="FE937" s="26"/>
      <c r="FF937" s="26"/>
      <c r="FG937" s="26"/>
      <c r="FH937" s="26"/>
      <c r="FI937" s="26"/>
      <c r="FJ937" s="26"/>
      <c r="FK937" s="26"/>
      <c r="FL937" s="26"/>
      <c r="FM937" s="26"/>
      <c r="FN937" s="26"/>
      <c r="FO937" s="26"/>
      <c r="FP937" s="26"/>
      <c r="FQ937" s="26"/>
      <c r="FR937" s="26"/>
      <c r="FS937" s="26"/>
      <c r="FT937" s="26"/>
      <c r="FU937" s="26"/>
      <c r="FV937" s="26"/>
      <c r="FW937" s="26"/>
      <c r="FX937" s="26"/>
      <c r="FY937" s="26"/>
      <c r="FZ937" s="26"/>
      <c r="GA937" s="26"/>
      <c r="GB937" s="26"/>
      <c r="GC937" s="26"/>
      <c r="GD937" s="26"/>
      <c r="GE937" s="26"/>
      <c r="GF937" s="26"/>
      <c r="GG937" s="26"/>
      <c r="GH937" s="26"/>
      <c r="GI937" s="26"/>
      <c r="GJ937" s="26"/>
      <c r="GK937" s="26"/>
      <c r="GL937" s="26"/>
      <c r="GM937" s="26"/>
      <c r="GN937" s="26"/>
      <c r="GO937" s="26"/>
      <c r="GP937" s="26"/>
      <c r="GQ937" s="26"/>
      <c r="GR937" s="26"/>
      <c r="GS937" s="26"/>
      <c r="GT937" s="26"/>
    </row>
    <row r="938" spans="1:202"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c r="DQ938" s="26"/>
      <c r="DR938" s="26"/>
      <c r="DS938" s="26"/>
      <c r="DT938" s="26"/>
      <c r="DU938" s="26"/>
      <c r="DV938" s="26"/>
      <c r="DW938" s="26"/>
      <c r="DX938" s="26"/>
      <c r="DY938" s="26"/>
      <c r="DZ938" s="26"/>
      <c r="EA938" s="26"/>
      <c r="EB938" s="26"/>
      <c r="EC938" s="26"/>
      <c r="ED938" s="26"/>
      <c r="EE938" s="26"/>
      <c r="EF938" s="26"/>
      <c r="EG938" s="26"/>
      <c r="EH938" s="26"/>
      <c r="EI938" s="26"/>
      <c r="EJ938" s="26"/>
      <c r="EK938" s="26"/>
      <c r="EL938" s="26"/>
      <c r="EM938" s="26"/>
      <c r="EN938" s="26"/>
      <c r="EO938" s="26"/>
      <c r="EP938" s="26"/>
      <c r="EQ938" s="26"/>
      <c r="ER938" s="26"/>
      <c r="ES938" s="26"/>
      <c r="ET938" s="26"/>
      <c r="EU938" s="26"/>
      <c r="EV938" s="26"/>
      <c r="EW938" s="26"/>
      <c r="EX938" s="26"/>
      <c r="EY938" s="26"/>
      <c r="EZ938" s="26"/>
      <c r="FA938" s="26"/>
      <c r="FB938" s="26"/>
      <c r="FC938" s="26"/>
      <c r="FD938" s="26"/>
      <c r="FE938" s="26"/>
      <c r="FF938" s="26"/>
      <c r="FG938" s="26"/>
      <c r="FH938" s="26"/>
      <c r="FI938" s="26"/>
      <c r="FJ938" s="26"/>
      <c r="FK938" s="26"/>
      <c r="FL938" s="26"/>
      <c r="FM938" s="26"/>
      <c r="FN938" s="26"/>
      <c r="FO938" s="26"/>
      <c r="FP938" s="26"/>
      <c r="FQ938" s="26"/>
      <c r="FR938" s="26"/>
      <c r="FS938" s="26"/>
      <c r="FT938" s="26"/>
      <c r="FU938" s="26"/>
      <c r="FV938" s="26"/>
      <c r="FW938" s="26"/>
      <c r="FX938" s="26"/>
      <c r="FY938" s="26"/>
      <c r="FZ938" s="26"/>
      <c r="GA938" s="26"/>
      <c r="GB938" s="26"/>
      <c r="GC938" s="26"/>
      <c r="GD938" s="26"/>
      <c r="GE938" s="26"/>
      <c r="GF938" s="26"/>
      <c r="GG938" s="26"/>
      <c r="GH938" s="26"/>
      <c r="GI938" s="26"/>
      <c r="GJ938" s="26"/>
      <c r="GK938" s="26"/>
      <c r="GL938" s="26"/>
      <c r="GM938" s="26"/>
      <c r="GN938" s="26"/>
      <c r="GO938" s="26"/>
      <c r="GP938" s="26"/>
      <c r="GQ938" s="26"/>
      <c r="GR938" s="26"/>
      <c r="GS938" s="26"/>
      <c r="GT938" s="26"/>
    </row>
    <row r="939" spans="1:202"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c r="DQ939" s="26"/>
      <c r="DR939" s="26"/>
      <c r="DS939" s="26"/>
      <c r="DT939" s="26"/>
      <c r="DU939" s="26"/>
      <c r="DV939" s="26"/>
      <c r="DW939" s="26"/>
      <c r="DX939" s="26"/>
      <c r="DY939" s="26"/>
      <c r="DZ939" s="26"/>
      <c r="EA939" s="26"/>
      <c r="EB939" s="26"/>
      <c r="EC939" s="26"/>
      <c r="ED939" s="26"/>
      <c r="EE939" s="26"/>
      <c r="EF939" s="26"/>
      <c r="EG939" s="26"/>
      <c r="EH939" s="26"/>
      <c r="EI939" s="26"/>
      <c r="EJ939" s="26"/>
      <c r="EK939" s="26"/>
      <c r="EL939" s="26"/>
      <c r="EM939" s="26"/>
      <c r="EN939" s="26"/>
      <c r="EO939" s="26"/>
      <c r="EP939" s="26"/>
      <c r="EQ939" s="26"/>
      <c r="ER939" s="26"/>
      <c r="ES939" s="26"/>
      <c r="ET939" s="26"/>
      <c r="EU939" s="26"/>
      <c r="EV939" s="26"/>
      <c r="EW939" s="26"/>
      <c r="EX939" s="26"/>
      <c r="EY939" s="26"/>
      <c r="EZ939" s="26"/>
      <c r="FA939" s="26"/>
      <c r="FB939" s="26"/>
      <c r="FC939" s="26"/>
      <c r="FD939" s="26"/>
      <c r="FE939" s="26"/>
      <c r="FF939" s="26"/>
      <c r="FG939" s="26"/>
      <c r="FH939" s="26"/>
      <c r="FI939" s="26"/>
      <c r="FJ939" s="26"/>
      <c r="FK939" s="26"/>
      <c r="FL939" s="26"/>
      <c r="FM939" s="26"/>
      <c r="FN939" s="26"/>
      <c r="FO939" s="26"/>
      <c r="FP939" s="26"/>
      <c r="FQ939" s="26"/>
      <c r="FR939" s="26"/>
      <c r="FS939" s="26"/>
      <c r="FT939" s="26"/>
      <c r="FU939" s="26"/>
      <c r="FV939" s="26"/>
      <c r="FW939" s="26"/>
      <c r="FX939" s="26"/>
      <c r="FY939" s="26"/>
      <c r="FZ939" s="26"/>
      <c r="GA939" s="26"/>
      <c r="GB939" s="26"/>
      <c r="GC939" s="26"/>
      <c r="GD939" s="26"/>
      <c r="GE939" s="26"/>
      <c r="GF939" s="26"/>
      <c r="GG939" s="26"/>
      <c r="GH939" s="26"/>
      <c r="GI939" s="26"/>
      <c r="GJ939" s="26"/>
      <c r="GK939" s="26"/>
      <c r="GL939" s="26"/>
      <c r="GM939" s="26"/>
      <c r="GN939" s="26"/>
      <c r="GO939" s="26"/>
      <c r="GP939" s="26"/>
      <c r="GQ939" s="26"/>
      <c r="GR939" s="26"/>
      <c r="GS939" s="26"/>
      <c r="GT939" s="26"/>
    </row>
    <row r="940" spans="1:202"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c r="DQ940" s="26"/>
      <c r="DR940" s="26"/>
      <c r="DS940" s="26"/>
      <c r="DT940" s="26"/>
      <c r="DU940" s="26"/>
      <c r="DV940" s="26"/>
      <c r="DW940" s="26"/>
      <c r="DX940" s="26"/>
      <c r="DY940" s="26"/>
      <c r="DZ940" s="26"/>
      <c r="EA940" s="26"/>
      <c r="EB940" s="26"/>
      <c r="EC940" s="26"/>
      <c r="ED940" s="26"/>
      <c r="EE940" s="26"/>
      <c r="EF940" s="26"/>
      <c r="EG940" s="26"/>
      <c r="EH940" s="26"/>
      <c r="EI940" s="26"/>
      <c r="EJ940" s="26"/>
      <c r="EK940" s="26"/>
      <c r="EL940" s="26"/>
      <c r="EM940" s="26"/>
      <c r="EN940" s="26"/>
      <c r="EO940" s="26"/>
      <c r="EP940" s="26"/>
      <c r="EQ940" s="26"/>
      <c r="ER940" s="26"/>
      <c r="ES940" s="26"/>
      <c r="ET940" s="26"/>
      <c r="EU940" s="26"/>
      <c r="EV940" s="26"/>
      <c r="EW940" s="26"/>
      <c r="EX940" s="26"/>
      <c r="EY940" s="26"/>
      <c r="EZ940" s="26"/>
      <c r="FA940" s="26"/>
      <c r="FB940" s="26"/>
      <c r="FC940" s="26"/>
      <c r="FD940" s="26"/>
      <c r="FE940" s="26"/>
      <c r="FF940" s="26"/>
      <c r="FG940" s="26"/>
      <c r="FH940" s="26"/>
      <c r="FI940" s="26"/>
      <c r="FJ940" s="26"/>
      <c r="FK940" s="26"/>
      <c r="FL940" s="26"/>
      <c r="FM940" s="26"/>
      <c r="FN940" s="26"/>
      <c r="FO940" s="26"/>
      <c r="FP940" s="26"/>
      <c r="FQ940" s="26"/>
      <c r="FR940" s="26"/>
      <c r="FS940" s="26"/>
      <c r="FT940" s="26"/>
      <c r="FU940" s="26"/>
      <c r="FV940" s="26"/>
      <c r="FW940" s="26"/>
      <c r="FX940" s="26"/>
      <c r="FY940" s="26"/>
      <c r="FZ940" s="26"/>
      <c r="GA940" s="26"/>
      <c r="GB940" s="26"/>
      <c r="GC940" s="26"/>
      <c r="GD940" s="26"/>
      <c r="GE940" s="26"/>
      <c r="GF940" s="26"/>
      <c r="GG940" s="26"/>
      <c r="GH940" s="26"/>
      <c r="GI940" s="26"/>
      <c r="GJ940" s="26"/>
      <c r="GK940" s="26"/>
      <c r="GL940" s="26"/>
      <c r="GM940" s="26"/>
      <c r="GN940" s="26"/>
      <c r="GO940" s="26"/>
      <c r="GP940" s="26"/>
      <c r="GQ940" s="26"/>
      <c r="GR940" s="26"/>
      <c r="GS940" s="26"/>
      <c r="GT940" s="26"/>
    </row>
    <row r="941" spans="1:202"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c r="DQ941" s="26"/>
      <c r="DR941" s="26"/>
      <c r="DS941" s="26"/>
      <c r="DT941" s="26"/>
      <c r="DU941" s="26"/>
      <c r="DV941" s="26"/>
      <c r="DW941" s="26"/>
      <c r="DX941" s="26"/>
      <c r="DY941" s="26"/>
      <c r="DZ941" s="26"/>
      <c r="EA941" s="26"/>
      <c r="EB941" s="26"/>
      <c r="EC941" s="26"/>
      <c r="ED941" s="26"/>
      <c r="EE941" s="26"/>
      <c r="EF941" s="26"/>
      <c r="EG941" s="26"/>
      <c r="EH941" s="26"/>
      <c r="EI941" s="26"/>
      <c r="EJ941" s="26"/>
      <c r="EK941" s="26"/>
      <c r="EL941" s="26"/>
      <c r="EM941" s="26"/>
      <c r="EN941" s="26"/>
      <c r="EO941" s="26"/>
      <c r="EP941" s="26"/>
      <c r="EQ941" s="26"/>
      <c r="ER941" s="26"/>
      <c r="ES941" s="26"/>
      <c r="ET941" s="26"/>
      <c r="EU941" s="26"/>
      <c r="EV941" s="26"/>
      <c r="EW941" s="26"/>
      <c r="EX941" s="26"/>
      <c r="EY941" s="26"/>
      <c r="EZ941" s="26"/>
      <c r="FA941" s="26"/>
      <c r="FB941" s="26"/>
      <c r="FC941" s="26"/>
      <c r="FD941" s="26"/>
      <c r="FE941" s="26"/>
      <c r="FF941" s="26"/>
      <c r="FG941" s="26"/>
      <c r="FH941" s="26"/>
      <c r="FI941" s="26"/>
      <c r="FJ941" s="26"/>
      <c r="FK941" s="26"/>
      <c r="FL941" s="26"/>
      <c r="FM941" s="26"/>
      <c r="FN941" s="26"/>
      <c r="FO941" s="26"/>
      <c r="FP941" s="26"/>
      <c r="FQ941" s="26"/>
      <c r="FR941" s="26"/>
      <c r="FS941" s="26"/>
      <c r="FT941" s="26"/>
      <c r="FU941" s="26"/>
      <c r="FV941" s="26"/>
      <c r="FW941" s="26"/>
      <c r="FX941" s="26"/>
      <c r="FY941" s="26"/>
      <c r="FZ941" s="26"/>
      <c r="GA941" s="26"/>
      <c r="GB941" s="26"/>
      <c r="GC941" s="26"/>
      <c r="GD941" s="26"/>
      <c r="GE941" s="26"/>
      <c r="GF941" s="26"/>
      <c r="GG941" s="26"/>
      <c r="GH941" s="26"/>
      <c r="GI941" s="26"/>
      <c r="GJ941" s="26"/>
      <c r="GK941" s="26"/>
      <c r="GL941" s="26"/>
      <c r="GM941" s="26"/>
      <c r="GN941" s="26"/>
      <c r="GO941" s="26"/>
      <c r="GP941" s="26"/>
      <c r="GQ941" s="26"/>
      <c r="GR941" s="26"/>
      <c r="GS941" s="26"/>
      <c r="GT941" s="26"/>
    </row>
    <row r="942" spans="1:202"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c r="DQ942" s="26"/>
      <c r="DR942" s="26"/>
      <c r="DS942" s="26"/>
      <c r="DT942" s="26"/>
      <c r="DU942" s="26"/>
      <c r="DV942" s="26"/>
      <c r="DW942" s="26"/>
      <c r="DX942" s="26"/>
      <c r="DY942" s="26"/>
      <c r="DZ942" s="26"/>
      <c r="EA942" s="26"/>
      <c r="EB942" s="26"/>
      <c r="EC942" s="26"/>
      <c r="ED942" s="26"/>
      <c r="EE942" s="26"/>
      <c r="EF942" s="26"/>
      <c r="EG942" s="26"/>
      <c r="EH942" s="26"/>
      <c r="EI942" s="26"/>
      <c r="EJ942" s="26"/>
      <c r="EK942" s="26"/>
      <c r="EL942" s="26"/>
      <c r="EM942" s="26"/>
      <c r="EN942" s="26"/>
      <c r="EO942" s="26"/>
      <c r="EP942" s="26"/>
      <c r="EQ942" s="26"/>
      <c r="ER942" s="26"/>
      <c r="ES942" s="26"/>
      <c r="ET942" s="26"/>
      <c r="EU942" s="26"/>
      <c r="EV942" s="26"/>
      <c r="EW942" s="26"/>
      <c r="EX942" s="26"/>
      <c r="EY942" s="26"/>
      <c r="EZ942" s="26"/>
      <c r="FA942" s="26"/>
      <c r="FB942" s="26"/>
      <c r="FC942" s="26"/>
      <c r="FD942" s="26"/>
      <c r="FE942" s="26"/>
      <c r="FF942" s="26"/>
      <c r="FG942" s="26"/>
      <c r="FH942" s="26"/>
      <c r="FI942" s="26"/>
      <c r="FJ942" s="26"/>
      <c r="FK942" s="26"/>
      <c r="FL942" s="26"/>
      <c r="FM942" s="26"/>
      <c r="FN942" s="26"/>
      <c r="FO942" s="26"/>
      <c r="FP942" s="26"/>
      <c r="FQ942" s="26"/>
      <c r="FR942" s="26"/>
      <c r="FS942" s="26"/>
      <c r="FT942" s="26"/>
      <c r="FU942" s="26"/>
      <c r="FV942" s="26"/>
      <c r="FW942" s="26"/>
      <c r="FX942" s="26"/>
      <c r="FY942" s="26"/>
      <c r="FZ942" s="26"/>
      <c r="GA942" s="26"/>
      <c r="GB942" s="26"/>
      <c r="GC942" s="26"/>
      <c r="GD942" s="26"/>
      <c r="GE942" s="26"/>
      <c r="GF942" s="26"/>
      <c r="GG942" s="26"/>
      <c r="GH942" s="26"/>
      <c r="GI942" s="26"/>
      <c r="GJ942" s="26"/>
      <c r="GK942" s="26"/>
      <c r="GL942" s="26"/>
      <c r="GM942" s="26"/>
      <c r="GN942" s="26"/>
      <c r="GO942" s="26"/>
      <c r="GP942" s="26"/>
      <c r="GQ942" s="26"/>
      <c r="GR942" s="26"/>
      <c r="GS942" s="26"/>
      <c r="GT942" s="26"/>
    </row>
    <row r="943" spans="1:202"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c r="DQ943" s="26"/>
      <c r="DR943" s="26"/>
      <c r="DS943" s="26"/>
      <c r="DT943" s="26"/>
      <c r="DU943" s="26"/>
      <c r="DV943" s="26"/>
      <c r="DW943" s="26"/>
      <c r="DX943" s="26"/>
      <c r="DY943" s="26"/>
      <c r="DZ943" s="26"/>
      <c r="EA943" s="26"/>
      <c r="EB943" s="26"/>
      <c r="EC943" s="26"/>
      <c r="ED943" s="26"/>
      <c r="EE943" s="26"/>
      <c r="EF943" s="26"/>
      <c r="EG943" s="26"/>
      <c r="EH943" s="26"/>
      <c r="EI943" s="26"/>
      <c r="EJ943" s="26"/>
      <c r="EK943" s="26"/>
      <c r="EL943" s="26"/>
      <c r="EM943" s="26"/>
      <c r="EN943" s="26"/>
      <c r="EO943" s="26"/>
      <c r="EP943" s="26"/>
      <c r="EQ943" s="26"/>
      <c r="ER943" s="26"/>
      <c r="ES943" s="26"/>
      <c r="ET943" s="26"/>
      <c r="EU943" s="26"/>
      <c r="EV943" s="26"/>
      <c r="EW943" s="26"/>
      <c r="EX943" s="26"/>
      <c r="EY943" s="26"/>
      <c r="EZ943" s="26"/>
      <c r="FA943" s="26"/>
      <c r="FB943" s="26"/>
      <c r="FC943" s="26"/>
      <c r="FD943" s="26"/>
      <c r="FE943" s="26"/>
      <c r="FF943" s="26"/>
      <c r="FG943" s="26"/>
      <c r="FH943" s="26"/>
      <c r="FI943" s="26"/>
      <c r="FJ943" s="26"/>
      <c r="FK943" s="26"/>
      <c r="FL943" s="26"/>
      <c r="FM943" s="26"/>
      <c r="FN943" s="26"/>
      <c r="FO943" s="26"/>
      <c r="FP943" s="26"/>
      <c r="FQ943" s="26"/>
      <c r="FR943" s="26"/>
      <c r="FS943" s="26"/>
      <c r="FT943" s="26"/>
      <c r="FU943" s="26"/>
      <c r="FV943" s="26"/>
      <c r="FW943" s="26"/>
      <c r="FX943" s="26"/>
      <c r="FY943" s="26"/>
      <c r="FZ943" s="26"/>
      <c r="GA943" s="26"/>
      <c r="GB943" s="26"/>
      <c r="GC943" s="26"/>
      <c r="GD943" s="26"/>
      <c r="GE943" s="26"/>
      <c r="GF943" s="26"/>
      <c r="GG943" s="26"/>
      <c r="GH943" s="26"/>
      <c r="GI943" s="26"/>
      <c r="GJ943" s="26"/>
      <c r="GK943" s="26"/>
      <c r="GL943" s="26"/>
      <c r="GM943" s="26"/>
      <c r="GN943" s="26"/>
      <c r="GO943" s="26"/>
      <c r="GP943" s="26"/>
      <c r="GQ943" s="26"/>
      <c r="GR943" s="26"/>
      <c r="GS943" s="26"/>
      <c r="GT943" s="26"/>
    </row>
    <row r="944" spans="1:202"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c r="DQ944" s="26"/>
      <c r="DR944" s="26"/>
      <c r="DS944" s="26"/>
      <c r="DT944" s="26"/>
      <c r="DU944" s="26"/>
      <c r="DV944" s="26"/>
      <c r="DW944" s="26"/>
      <c r="DX944" s="26"/>
      <c r="DY944" s="26"/>
      <c r="DZ944" s="26"/>
      <c r="EA944" s="26"/>
      <c r="EB944" s="26"/>
      <c r="EC944" s="26"/>
      <c r="ED944" s="26"/>
      <c r="EE944" s="26"/>
      <c r="EF944" s="26"/>
      <c r="EG944" s="26"/>
      <c r="EH944" s="26"/>
      <c r="EI944" s="26"/>
      <c r="EJ944" s="26"/>
      <c r="EK944" s="26"/>
      <c r="EL944" s="26"/>
      <c r="EM944" s="26"/>
      <c r="EN944" s="26"/>
      <c r="EO944" s="26"/>
      <c r="EP944" s="26"/>
      <c r="EQ944" s="26"/>
      <c r="ER944" s="26"/>
      <c r="ES944" s="26"/>
      <c r="ET944" s="26"/>
      <c r="EU944" s="26"/>
      <c r="EV944" s="26"/>
      <c r="EW944" s="26"/>
      <c r="EX944" s="26"/>
      <c r="EY944" s="26"/>
      <c r="EZ944" s="26"/>
      <c r="FA944" s="26"/>
      <c r="FB944" s="26"/>
      <c r="FC944" s="26"/>
      <c r="FD944" s="26"/>
      <c r="FE944" s="26"/>
      <c r="FF944" s="26"/>
      <c r="FG944" s="26"/>
      <c r="FH944" s="26"/>
      <c r="FI944" s="26"/>
      <c r="FJ944" s="26"/>
      <c r="FK944" s="26"/>
      <c r="FL944" s="26"/>
      <c r="FM944" s="26"/>
      <c r="FN944" s="26"/>
      <c r="FO944" s="26"/>
      <c r="FP944" s="26"/>
      <c r="FQ944" s="26"/>
      <c r="FR944" s="26"/>
      <c r="FS944" s="26"/>
      <c r="FT944" s="26"/>
      <c r="FU944" s="26"/>
      <c r="FV944" s="26"/>
      <c r="FW944" s="26"/>
      <c r="FX944" s="26"/>
      <c r="FY944" s="26"/>
      <c r="FZ944" s="26"/>
      <c r="GA944" s="26"/>
      <c r="GB944" s="26"/>
      <c r="GC944" s="26"/>
      <c r="GD944" s="26"/>
      <c r="GE944" s="26"/>
      <c r="GF944" s="26"/>
      <c r="GG944" s="26"/>
      <c r="GH944" s="26"/>
      <c r="GI944" s="26"/>
      <c r="GJ944" s="26"/>
      <c r="GK944" s="26"/>
      <c r="GL944" s="26"/>
      <c r="GM944" s="26"/>
      <c r="GN944" s="26"/>
      <c r="GO944" s="26"/>
      <c r="GP944" s="26"/>
      <c r="GQ944" s="26"/>
      <c r="GR944" s="26"/>
      <c r="GS944" s="26"/>
      <c r="GT944" s="26"/>
    </row>
    <row r="945" spans="1:202"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c r="DQ945" s="26"/>
      <c r="DR945" s="26"/>
      <c r="DS945" s="26"/>
      <c r="DT945" s="26"/>
      <c r="DU945" s="26"/>
      <c r="DV945" s="26"/>
      <c r="DW945" s="26"/>
      <c r="DX945" s="26"/>
      <c r="DY945" s="26"/>
      <c r="DZ945" s="26"/>
      <c r="EA945" s="26"/>
      <c r="EB945" s="26"/>
      <c r="EC945" s="26"/>
      <c r="ED945" s="26"/>
      <c r="EE945" s="26"/>
      <c r="EF945" s="26"/>
      <c r="EG945" s="26"/>
      <c r="EH945" s="26"/>
      <c r="EI945" s="26"/>
      <c r="EJ945" s="26"/>
      <c r="EK945" s="26"/>
      <c r="EL945" s="26"/>
      <c r="EM945" s="26"/>
      <c r="EN945" s="26"/>
      <c r="EO945" s="26"/>
      <c r="EP945" s="26"/>
      <c r="EQ945" s="26"/>
      <c r="ER945" s="26"/>
      <c r="ES945" s="26"/>
      <c r="ET945" s="26"/>
      <c r="EU945" s="26"/>
      <c r="EV945" s="26"/>
      <c r="EW945" s="26"/>
      <c r="EX945" s="26"/>
      <c r="EY945" s="26"/>
      <c r="EZ945" s="26"/>
      <c r="FA945" s="26"/>
      <c r="FB945" s="26"/>
      <c r="FC945" s="26"/>
      <c r="FD945" s="26"/>
      <c r="FE945" s="26"/>
      <c r="FF945" s="26"/>
      <c r="FG945" s="26"/>
      <c r="FH945" s="26"/>
      <c r="FI945" s="26"/>
      <c r="FJ945" s="26"/>
      <c r="FK945" s="26"/>
      <c r="FL945" s="26"/>
      <c r="FM945" s="26"/>
      <c r="FN945" s="26"/>
      <c r="FO945" s="26"/>
      <c r="FP945" s="26"/>
      <c r="FQ945" s="26"/>
      <c r="FR945" s="26"/>
      <c r="FS945" s="26"/>
      <c r="FT945" s="26"/>
      <c r="FU945" s="26"/>
      <c r="FV945" s="26"/>
      <c r="FW945" s="26"/>
      <c r="FX945" s="26"/>
      <c r="FY945" s="26"/>
      <c r="FZ945" s="26"/>
      <c r="GA945" s="26"/>
      <c r="GB945" s="26"/>
      <c r="GC945" s="26"/>
      <c r="GD945" s="26"/>
      <c r="GE945" s="26"/>
      <c r="GF945" s="26"/>
      <c r="GG945" s="26"/>
      <c r="GH945" s="26"/>
      <c r="GI945" s="26"/>
      <c r="GJ945" s="26"/>
      <c r="GK945" s="26"/>
      <c r="GL945" s="26"/>
      <c r="GM945" s="26"/>
      <c r="GN945" s="26"/>
      <c r="GO945" s="26"/>
      <c r="GP945" s="26"/>
      <c r="GQ945" s="26"/>
      <c r="GR945" s="26"/>
      <c r="GS945" s="26"/>
      <c r="GT945" s="26"/>
    </row>
    <row r="946" spans="1:202"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c r="DQ946" s="26"/>
      <c r="DR946" s="26"/>
      <c r="DS946" s="26"/>
      <c r="DT946" s="26"/>
      <c r="DU946" s="26"/>
      <c r="DV946" s="26"/>
      <c r="DW946" s="26"/>
      <c r="DX946" s="26"/>
      <c r="DY946" s="26"/>
      <c r="DZ946" s="26"/>
      <c r="EA946" s="26"/>
      <c r="EB946" s="26"/>
      <c r="EC946" s="26"/>
      <c r="ED946" s="26"/>
      <c r="EE946" s="26"/>
      <c r="EF946" s="26"/>
      <c r="EG946" s="26"/>
      <c r="EH946" s="26"/>
      <c r="EI946" s="26"/>
      <c r="EJ946" s="26"/>
      <c r="EK946" s="26"/>
      <c r="EL946" s="26"/>
      <c r="EM946" s="26"/>
      <c r="EN946" s="26"/>
      <c r="EO946" s="26"/>
      <c r="EP946" s="26"/>
      <c r="EQ946" s="26"/>
      <c r="ER946" s="26"/>
      <c r="ES946" s="26"/>
      <c r="ET946" s="26"/>
      <c r="EU946" s="26"/>
      <c r="EV946" s="26"/>
      <c r="EW946" s="26"/>
      <c r="EX946" s="26"/>
      <c r="EY946" s="26"/>
      <c r="EZ946" s="26"/>
      <c r="FA946" s="26"/>
      <c r="FB946" s="26"/>
      <c r="FC946" s="26"/>
      <c r="FD946" s="26"/>
      <c r="FE946" s="26"/>
      <c r="FF946" s="26"/>
      <c r="FG946" s="26"/>
      <c r="FH946" s="26"/>
      <c r="FI946" s="26"/>
      <c r="FJ946" s="26"/>
      <c r="FK946" s="26"/>
      <c r="FL946" s="26"/>
      <c r="FM946" s="26"/>
      <c r="FN946" s="26"/>
      <c r="FO946" s="26"/>
      <c r="FP946" s="26"/>
      <c r="FQ946" s="26"/>
      <c r="FR946" s="26"/>
      <c r="FS946" s="26"/>
      <c r="FT946" s="26"/>
      <c r="FU946" s="26"/>
      <c r="FV946" s="26"/>
      <c r="FW946" s="26"/>
      <c r="FX946" s="26"/>
      <c r="FY946" s="26"/>
      <c r="FZ946" s="26"/>
      <c r="GA946" s="26"/>
      <c r="GB946" s="26"/>
      <c r="GC946" s="26"/>
      <c r="GD946" s="26"/>
      <c r="GE946" s="26"/>
      <c r="GF946" s="26"/>
      <c r="GG946" s="26"/>
      <c r="GH946" s="26"/>
      <c r="GI946" s="26"/>
      <c r="GJ946" s="26"/>
      <c r="GK946" s="26"/>
      <c r="GL946" s="26"/>
      <c r="GM946" s="26"/>
      <c r="GN946" s="26"/>
      <c r="GO946" s="26"/>
      <c r="GP946" s="26"/>
      <c r="GQ946" s="26"/>
      <c r="GR946" s="26"/>
      <c r="GS946" s="26"/>
      <c r="GT946" s="26"/>
    </row>
    <row r="947" spans="1:202"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c r="DQ947" s="26"/>
      <c r="DR947" s="26"/>
      <c r="DS947" s="26"/>
      <c r="DT947" s="26"/>
      <c r="DU947" s="26"/>
      <c r="DV947" s="26"/>
      <c r="DW947" s="26"/>
      <c r="DX947" s="26"/>
      <c r="DY947" s="26"/>
      <c r="DZ947" s="26"/>
      <c r="EA947" s="26"/>
      <c r="EB947" s="26"/>
      <c r="EC947" s="26"/>
      <c r="ED947" s="26"/>
      <c r="EE947" s="26"/>
      <c r="EF947" s="26"/>
      <c r="EG947" s="26"/>
      <c r="EH947" s="26"/>
      <c r="EI947" s="26"/>
      <c r="EJ947" s="26"/>
      <c r="EK947" s="26"/>
      <c r="EL947" s="26"/>
      <c r="EM947" s="26"/>
      <c r="EN947" s="26"/>
      <c r="EO947" s="26"/>
      <c r="EP947" s="26"/>
      <c r="EQ947" s="26"/>
      <c r="ER947" s="26"/>
      <c r="ES947" s="26"/>
      <c r="ET947" s="26"/>
      <c r="EU947" s="26"/>
      <c r="EV947" s="26"/>
      <c r="EW947" s="26"/>
      <c r="EX947" s="26"/>
      <c r="EY947" s="26"/>
      <c r="EZ947" s="26"/>
      <c r="FA947" s="26"/>
      <c r="FB947" s="26"/>
      <c r="FC947" s="26"/>
      <c r="FD947" s="26"/>
      <c r="FE947" s="26"/>
      <c r="FF947" s="26"/>
      <c r="FG947" s="26"/>
      <c r="FH947" s="26"/>
      <c r="FI947" s="26"/>
      <c r="FJ947" s="26"/>
      <c r="FK947" s="26"/>
      <c r="FL947" s="26"/>
      <c r="FM947" s="26"/>
      <c r="FN947" s="26"/>
      <c r="FO947" s="26"/>
      <c r="FP947" s="26"/>
      <c r="FQ947" s="26"/>
      <c r="FR947" s="26"/>
      <c r="FS947" s="26"/>
      <c r="FT947" s="26"/>
      <c r="FU947" s="26"/>
      <c r="FV947" s="26"/>
      <c r="FW947" s="26"/>
      <c r="FX947" s="26"/>
      <c r="FY947" s="26"/>
      <c r="FZ947" s="26"/>
      <c r="GA947" s="26"/>
      <c r="GB947" s="26"/>
      <c r="GC947" s="26"/>
      <c r="GD947" s="26"/>
      <c r="GE947" s="26"/>
      <c r="GF947" s="26"/>
      <c r="GG947" s="26"/>
      <c r="GH947" s="26"/>
      <c r="GI947" s="26"/>
      <c r="GJ947" s="26"/>
      <c r="GK947" s="26"/>
      <c r="GL947" s="26"/>
      <c r="GM947" s="26"/>
      <c r="GN947" s="26"/>
      <c r="GO947" s="26"/>
      <c r="GP947" s="26"/>
      <c r="GQ947" s="26"/>
      <c r="GR947" s="26"/>
      <c r="GS947" s="26"/>
      <c r="GT947" s="26"/>
    </row>
    <row r="948" spans="1:202"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c r="DQ948" s="26"/>
      <c r="DR948" s="26"/>
      <c r="DS948" s="26"/>
      <c r="DT948" s="26"/>
      <c r="DU948" s="26"/>
      <c r="DV948" s="26"/>
      <c r="DW948" s="26"/>
      <c r="DX948" s="26"/>
      <c r="DY948" s="26"/>
      <c r="DZ948" s="26"/>
      <c r="EA948" s="26"/>
      <c r="EB948" s="26"/>
      <c r="EC948" s="26"/>
      <c r="ED948" s="26"/>
      <c r="EE948" s="26"/>
      <c r="EF948" s="26"/>
      <c r="EG948" s="26"/>
      <c r="EH948" s="26"/>
      <c r="EI948" s="26"/>
      <c r="EJ948" s="26"/>
      <c r="EK948" s="26"/>
      <c r="EL948" s="26"/>
      <c r="EM948" s="26"/>
      <c r="EN948" s="26"/>
      <c r="EO948" s="26"/>
      <c r="EP948" s="26"/>
      <c r="EQ948" s="26"/>
      <c r="ER948" s="26"/>
      <c r="ES948" s="26"/>
      <c r="ET948" s="26"/>
      <c r="EU948" s="26"/>
      <c r="EV948" s="26"/>
      <c r="EW948" s="26"/>
      <c r="EX948" s="26"/>
      <c r="EY948" s="26"/>
      <c r="EZ948" s="26"/>
      <c r="FA948" s="26"/>
      <c r="FB948" s="26"/>
      <c r="FC948" s="26"/>
      <c r="FD948" s="26"/>
      <c r="FE948" s="26"/>
      <c r="FF948" s="26"/>
      <c r="FG948" s="26"/>
      <c r="FH948" s="26"/>
      <c r="FI948" s="26"/>
      <c r="FJ948" s="26"/>
      <c r="FK948" s="26"/>
      <c r="FL948" s="26"/>
      <c r="FM948" s="26"/>
      <c r="FN948" s="26"/>
      <c r="FO948" s="26"/>
      <c r="FP948" s="26"/>
      <c r="FQ948" s="26"/>
      <c r="FR948" s="26"/>
      <c r="FS948" s="26"/>
      <c r="FT948" s="26"/>
      <c r="FU948" s="26"/>
      <c r="FV948" s="26"/>
      <c r="FW948" s="26"/>
      <c r="FX948" s="26"/>
      <c r="FY948" s="26"/>
      <c r="FZ948" s="26"/>
      <c r="GA948" s="26"/>
      <c r="GB948" s="26"/>
      <c r="GC948" s="26"/>
      <c r="GD948" s="26"/>
      <c r="GE948" s="26"/>
      <c r="GF948" s="26"/>
      <c r="GG948" s="26"/>
      <c r="GH948" s="26"/>
      <c r="GI948" s="26"/>
      <c r="GJ948" s="26"/>
      <c r="GK948" s="26"/>
      <c r="GL948" s="26"/>
      <c r="GM948" s="26"/>
      <c r="GN948" s="26"/>
      <c r="GO948" s="26"/>
      <c r="GP948" s="26"/>
      <c r="GQ948" s="26"/>
      <c r="GR948" s="26"/>
      <c r="GS948" s="26"/>
      <c r="GT948" s="26"/>
    </row>
    <row r="949" spans="1:202"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c r="DQ949" s="26"/>
      <c r="DR949" s="26"/>
      <c r="DS949" s="26"/>
      <c r="DT949" s="26"/>
      <c r="DU949" s="26"/>
      <c r="DV949" s="26"/>
      <c r="DW949" s="26"/>
      <c r="DX949" s="26"/>
      <c r="DY949" s="26"/>
      <c r="DZ949" s="26"/>
      <c r="EA949" s="26"/>
      <c r="EB949" s="26"/>
      <c r="EC949" s="26"/>
      <c r="ED949" s="26"/>
      <c r="EE949" s="26"/>
      <c r="EF949" s="26"/>
      <c r="EG949" s="26"/>
      <c r="EH949" s="26"/>
      <c r="EI949" s="26"/>
      <c r="EJ949" s="26"/>
      <c r="EK949" s="26"/>
      <c r="EL949" s="26"/>
      <c r="EM949" s="26"/>
      <c r="EN949" s="26"/>
      <c r="EO949" s="26"/>
      <c r="EP949" s="26"/>
      <c r="EQ949" s="26"/>
      <c r="ER949" s="26"/>
      <c r="ES949" s="26"/>
      <c r="ET949" s="26"/>
      <c r="EU949" s="26"/>
      <c r="EV949" s="26"/>
      <c r="EW949" s="26"/>
      <c r="EX949" s="26"/>
      <c r="EY949" s="26"/>
      <c r="EZ949" s="26"/>
      <c r="FA949" s="26"/>
      <c r="FB949" s="26"/>
      <c r="FC949" s="26"/>
      <c r="FD949" s="26"/>
      <c r="FE949" s="26"/>
      <c r="FF949" s="26"/>
      <c r="FG949" s="26"/>
      <c r="FH949" s="26"/>
      <c r="FI949" s="26"/>
      <c r="FJ949" s="26"/>
      <c r="FK949" s="26"/>
      <c r="FL949" s="26"/>
      <c r="FM949" s="26"/>
      <c r="FN949" s="26"/>
      <c r="FO949" s="26"/>
      <c r="FP949" s="26"/>
      <c r="FQ949" s="26"/>
      <c r="FR949" s="26"/>
      <c r="FS949" s="26"/>
      <c r="FT949" s="26"/>
      <c r="FU949" s="26"/>
      <c r="FV949" s="26"/>
      <c r="FW949" s="26"/>
      <c r="FX949" s="26"/>
      <c r="FY949" s="26"/>
      <c r="FZ949" s="26"/>
      <c r="GA949" s="26"/>
      <c r="GB949" s="26"/>
      <c r="GC949" s="26"/>
      <c r="GD949" s="26"/>
      <c r="GE949" s="26"/>
      <c r="GF949" s="26"/>
      <c r="GG949" s="26"/>
      <c r="GH949" s="26"/>
      <c r="GI949" s="26"/>
      <c r="GJ949" s="26"/>
      <c r="GK949" s="26"/>
      <c r="GL949" s="26"/>
      <c r="GM949" s="26"/>
      <c r="GN949" s="26"/>
      <c r="GO949" s="26"/>
      <c r="GP949" s="26"/>
      <c r="GQ949" s="26"/>
      <c r="GR949" s="26"/>
      <c r="GS949" s="26"/>
      <c r="GT949" s="26"/>
    </row>
    <row r="950" spans="1:202"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c r="DQ950" s="26"/>
      <c r="DR950" s="26"/>
      <c r="DS950" s="26"/>
      <c r="DT950" s="26"/>
      <c r="DU950" s="26"/>
      <c r="DV950" s="26"/>
      <c r="DW950" s="26"/>
      <c r="DX950" s="26"/>
      <c r="DY950" s="26"/>
      <c r="DZ950" s="26"/>
      <c r="EA950" s="26"/>
      <c r="EB950" s="26"/>
      <c r="EC950" s="26"/>
      <c r="ED950" s="26"/>
      <c r="EE950" s="26"/>
      <c r="EF950" s="26"/>
      <c r="EG950" s="26"/>
      <c r="EH950" s="26"/>
      <c r="EI950" s="26"/>
      <c r="EJ950" s="26"/>
      <c r="EK950" s="26"/>
      <c r="EL950" s="26"/>
      <c r="EM950" s="26"/>
      <c r="EN950" s="26"/>
      <c r="EO950" s="26"/>
      <c r="EP950" s="26"/>
      <c r="EQ950" s="26"/>
      <c r="ER950" s="26"/>
      <c r="ES950" s="26"/>
      <c r="ET950" s="26"/>
      <c r="EU950" s="26"/>
      <c r="EV950" s="26"/>
      <c r="EW950" s="26"/>
      <c r="EX950" s="26"/>
      <c r="EY950" s="26"/>
      <c r="EZ950" s="26"/>
      <c r="FA950" s="26"/>
      <c r="FB950" s="26"/>
      <c r="FC950" s="26"/>
      <c r="FD950" s="26"/>
      <c r="FE950" s="26"/>
      <c r="FF950" s="26"/>
      <c r="FG950" s="26"/>
      <c r="FH950" s="26"/>
      <c r="FI950" s="26"/>
      <c r="FJ950" s="26"/>
      <c r="FK950" s="26"/>
      <c r="FL950" s="26"/>
      <c r="FM950" s="26"/>
      <c r="FN950" s="26"/>
      <c r="FO950" s="26"/>
      <c r="FP950" s="26"/>
      <c r="FQ950" s="26"/>
      <c r="FR950" s="26"/>
      <c r="FS950" s="26"/>
      <c r="FT950" s="26"/>
      <c r="FU950" s="26"/>
      <c r="FV950" s="26"/>
      <c r="FW950" s="26"/>
      <c r="FX950" s="26"/>
      <c r="FY950" s="26"/>
      <c r="FZ950" s="26"/>
      <c r="GA950" s="26"/>
      <c r="GB950" s="26"/>
      <c r="GC950" s="26"/>
      <c r="GD950" s="26"/>
      <c r="GE950" s="26"/>
      <c r="GF950" s="26"/>
      <c r="GG950" s="26"/>
      <c r="GH950" s="26"/>
      <c r="GI950" s="26"/>
      <c r="GJ950" s="26"/>
      <c r="GK950" s="26"/>
      <c r="GL950" s="26"/>
      <c r="GM950" s="26"/>
      <c r="GN950" s="26"/>
      <c r="GO950" s="26"/>
      <c r="GP950" s="26"/>
      <c r="GQ950" s="26"/>
      <c r="GR950" s="26"/>
      <c r="GS950" s="26"/>
      <c r="GT950" s="26"/>
    </row>
    <row r="951" spans="1:202"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c r="DQ951" s="26"/>
      <c r="DR951" s="26"/>
      <c r="DS951" s="26"/>
      <c r="DT951" s="26"/>
      <c r="DU951" s="26"/>
      <c r="DV951" s="26"/>
      <c r="DW951" s="26"/>
      <c r="DX951" s="26"/>
      <c r="DY951" s="26"/>
      <c r="DZ951" s="26"/>
      <c r="EA951" s="26"/>
      <c r="EB951" s="26"/>
      <c r="EC951" s="26"/>
      <c r="ED951" s="26"/>
      <c r="EE951" s="26"/>
      <c r="EF951" s="26"/>
      <c r="EG951" s="26"/>
      <c r="EH951" s="26"/>
      <c r="EI951" s="26"/>
      <c r="EJ951" s="26"/>
      <c r="EK951" s="26"/>
      <c r="EL951" s="26"/>
      <c r="EM951" s="26"/>
      <c r="EN951" s="26"/>
      <c r="EO951" s="26"/>
      <c r="EP951" s="26"/>
      <c r="EQ951" s="26"/>
      <c r="ER951" s="26"/>
      <c r="ES951" s="26"/>
      <c r="ET951" s="26"/>
      <c r="EU951" s="26"/>
      <c r="EV951" s="26"/>
      <c r="EW951" s="26"/>
      <c r="EX951" s="26"/>
      <c r="EY951" s="26"/>
      <c r="EZ951" s="26"/>
      <c r="FA951" s="26"/>
      <c r="FB951" s="26"/>
      <c r="FC951" s="26"/>
      <c r="FD951" s="26"/>
      <c r="FE951" s="26"/>
      <c r="FF951" s="26"/>
      <c r="FG951" s="26"/>
      <c r="FH951" s="26"/>
      <c r="FI951" s="26"/>
      <c r="FJ951" s="26"/>
      <c r="FK951" s="26"/>
      <c r="FL951" s="26"/>
      <c r="FM951" s="26"/>
      <c r="FN951" s="26"/>
      <c r="FO951" s="26"/>
      <c r="FP951" s="26"/>
      <c r="FQ951" s="26"/>
      <c r="FR951" s="26"/>
      <c r="FS951" s="26"/>
      <c r="FT951" s="26"/>
      <c r="FU951" s="26"/>
      <c r="FV951" s="26"/>
      <c r="FW951" s="26"/>
      <c r="FX951" s="26"/>
      <c r="FY951" s="26"/>
      <c r="FZ951" s="26"/>
      <c r="GA951" s="26"/>
      <c r="GB951" s="26"/>
      <c r="GC951" s="26"/>
      <c r="GD951" s="26"/>
      <c r="GE951" s="26"/>
      <c r="GF951" s="26"/>
      <c r="GG951" s="26"/>
      <c r="GH951" s="26"/>
      <c r="GI951" s="26"/>
      <c r="GJ951" s="26"/>
      <c r="GK951" s="26"/>
      <c r="GL951" s="26"/>
      <c r="GM951" s="26"/>
      <c r="GN951" s="26"/>
      <c r="GO951" s="26"/>
      <c r="GP951" s="26"/>
      <c r="GQ951" s="26"/>
      <c r="GR951" s="26"/>
      <c r="GS951" s="26"/>
      <c r="GT951" s="26"/>
    </row>
    <row r="952" spans="1:202"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c r="DQ952" s="26"/>
      <c r="DR952" s="26"/>
      <c r="DS952" s="26"/>
      <c r="DT952" s="26"/>
      <c r="DU952" s="26"/>
      <c r="DV952" s="26"/>
      <c r="DW952" s="26"/>
      <c r="DX952" s="26"/>
      <c r="DY952" s="26"/>
      <c r="DZ952" s="26"/>
      <c r="EA952" s="26"/>
      <c r="EB952" s="26"/>
      <c r="EC952" s="26"/>
      <c r="ED952" s="26"/>
      <c r="EE952" s="26"/>
      <c r="EF952" s="26"/>
      <c r="EG952" s="26"/>
      <c r="EH952" s="26"/>
      <c r="EI952" s="26"/>
      <c r="EJ952" s="26"/>
      <c r="EK952" s="26"/>
      <c r="EL952" s="26"/>
      <c r="EM952" s="26"/>
      <c r="EN952" s="26"/>
      <c r="EO952" s="26"/>
      <c r="EP952" s="26"/>
      <c r="EQ952" s="26"/>
      <c r="ER952" s="26"/>
      <c r="ES952" s="26"/>
      <c r="ET952" s="26"/>
      <c r="EU952" s="26"/>
      <c r="EV952" s="26"/>
      <c r="EW952" s="26"/>
      <c r="EX952" s="26"/>
      <c r="EY952" s="26"/>
      <c r="EZ952" s="26"/>
      <c r="FA952" s="26"/>
      <c r="FB952" s="26"/>
      <c r="FC952" s="26"/>
      <c r="FD952" s="26"/>
      <c r="FE952" s="26"/>
      <c r="FF952" s="26"/>
      <c r="FG952" s="26"/>
      <c r="FH952" s="26"/>
      <c r="FI952" s="26"/>
      <c r="FJ952" s="26"/>
      <c r="FK952" s="26"/>
      <c r="FL952" s="26"/>
      <c r="FM952" s="26"/>
      <c r="FN952" s="26"/>
      <c r="FO952" s="26"/>
      <c r="FP952" s="26"/>
      <c r="FQ952" s="26"/>
      <c r="FR952" s="26"/>
      <c r="FS952" s="26"/>
      <c r="FT952" s="26"/>
      <c r="FU952" s="26"/>
      <c r="FV952" s="26"/>
      <c r="FW952" s="26"/>
      <c r="FX952" s="26"/>
      <c r="FY952" s="26"/>
      <c r="FZ952" s="26"/>
      <c r="GA952" s="26"/>
      <c r="GB952" s="26"/>
      <c r="GC952" s="26"/>
      <c r="GD952" s="26"/>
      <c r="GE952" s="26"/>
      <c r="GF952" s="26"/>
      <c r="GG952" s="26"/>
      <c r="GH952" s="26"/>
      <c r="GI952" s="26"/>
      <c r="GJ952" s="26"/>
      <c r="GK952" s="26"/>
      <c r="GL952" s="26"/>
      <c r="GM952" s="26"/>
      <c r="GN952" s="26"/>
      <c r="GO952" s="26"/>
      <c r="GP952" s="26"/>
      <c r="GQ952" s="26"/>
      <c r="GR952" s="26"/>
      <c r="GS952" s="26"/>
      <c r="GT952" s="26"/>
    </row>
    <row r="953" spans="1:202"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c r="DQ953" s="26"/>
      <c r="DR953" s="26"/>
      <c r="DS953" s="26"/>
      <c r="DT953" s="26"/>
      <c r="DU953" s="26"/>
      <c r="DV953" s="26"/>
      <c r="DW953" s="26"/>
      <c r="DX953" s="26"/>
      <c r="DY953" s="26"/>
      <c r="DZ953" s="26"/>
      <c r="EA953" s="26"/>
      <c r="EB953" s="26"/>
      <c r="EC953" s="26"/>
      <c r="ED953" s="26"/>
      <c r="EE953" s="26"/>
      <c r="EF953" s="26"/>
      <c r="EG953" s="26"/>
      <c r="EH953" s="26"/>
      <c r="EI953" s="26"/>
      <c r="EJ953" s="26"/>
      <c r="EK953" s="26"/>
      <c r="EL953" s="26"/>
      <c r="EM953" s="26"/>
      <c r="EN953" s="26"/>
      <c r="EO953" s="26"/>
      <c r="EP953" s="26"/>
      <c r="EQ953" s="26"/>
      <c r="ER953" s="26"/>
      <c r="ES953" s="26"/>
      <c r="ET953" s="26"/>
      <c r="EU953" s="26"/>
      <c r="EV953" s="26"/>
      <c r="EW953" s="26"/>
      <c r="EX953" s="26"/>
      <c r="EY953" s="26"/>
      <c r="EZ953" s="26"/>
      <c r="FA953" s="26"/>
      <c r="FB953" s="26"/>
      <c r="FC953" s="26"/>
      <c r="FD953" s="26"/>
      <c r="FE953" s="26"/>
      <c r="FF953" s="26"/>
      <c r="FG953" s="26"/>
      <c r="FH953" s="26"/>
      <c r="FI953" s="26"/>
      <c r="FJ953" s="26"/>
      <c r="FK953" s="26"/>
      <c r="FL953" s="26"/>
      <c r="FM953" s="26"/>
      <c r="FN953" s="26"/>
      <c r="FO953" s="26"/>
      <c r="FP953" s="26"/>
      <c r="FQ953" s="26"/>
      <c r="FR953" s="26"/>
      <c r="FS953" s="26"/>
      <c r="FT953" s="26"/>
      <c r="FU953" s="26"/>
      <c r="FV953" s="26"/>
      <c r="FW953" s="26"/>
      <c r="FX953" s="26"/>
      <c r="FY953" s="26"/>
      <c r="FZ953" s="26"/>
      <c r="GA953" s="26"/>
      <c r="GB953" s="26"/>
      <c r="GC953" s="26"/>
      <c r="GD953" s="26"/>
      <c r="GE953" s="26"/>
      <c r="GF953" s="26"/>
      <c r="GG953" s="26"/>
      <c r="GH953" s="26"/>
      <c r="GI953" s="26"/>
      <c r="GJ953" s="26"/>
      <c r="GK953" s="26"/>
      <c r="GL953" s="26"/>
      <c r="GM953" s="26"/>
      <c r="GN953" s="26"/>
      <c r="GO953" s="26"/>
      <c r="GP953" s="26"/>
      <c r="GQ953" s="26"/>
      <c r="GR953" s="26"/>
      <c r="GS953" s="26"/>
      <c r="GT953" s="26"/>
    </row>
    <row r="954" spans="1:202"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c r="DQ954" s="26"/>
      <c r="DR954" s="26"/>
      <c r="DS954" s="26"/>
      <c r="DT954" s="26"/>
      <c r="DU954" s="26"/>
      <c r="DV954" s="26"/>
      <c r="DW954" s="26"/>
      <c r="DX954" s="26"/>
      <c r="DY954" s="26"/>
      <c r="DZ954" s="26"/>
      <c r="EA954" s="26"/>
      <c r="EB954" s="26"/>
      <c r="EC954" s="26"/>
      <c r="ED954" s="26"/>
      <c r="EE954" s="26"/>
      <c r="EF954" s="26"/>
      <c r="EG954" s="26"/>
      <c r="EH954" s="26"/>
      <c r="EI954" s="26"/>
      <c r="EJ954" s="26"/>
      <c r="EK954" s="26"/>
      <c r="EL954" s="26"/>
      <c r="EM954" s="26"/>
      <c r="EN954" s="26"/>
      <c r="EO954" s="26"/>
      <c r="EP954" s="26"/>
      <c r="EQ954" s="26"/>
      <c r="ER954" s="26"/>
      <c r="ES954" s="26"/>
      <c r="ET954" s="26"/>
      <c r="EU954" s="26"/>
      <c r="EV954" s="26"/>
      <c r="EW954" s="26"/>
      <c r="EX954" s="26"/>
      <c r="EY954" s="26"/>
      <c r="EZ954" s="26"/>
      <c r="FA954" s="26"/>
      <c r="FB954" s="26"/>
      <c r="FC954" s="26"/>
      <c r="FD954" s="26"/>
      <c r="FE954" s="26"/>
      <c r="FF954" s="26"/>
      <c r="FG954" s="26"/>
      <c r="FH954" s="26"/>
      <c r="FI954" s="26"/>
      <c r="FJ954" s="26"/>
      <c r="FK954" s="26"/>
      <c r="FL954" s="26"/>
      <c r="FM954" s="26"/>
      <c r="FN954" s="26"/>
      <c r="FO954" s="26"/>
      <c r="FP954" s="26"/>
      <c r="FQ954" s="26"/>
      <c r="FR954" s="26"/>
      <c r="FS954" s="26"/>
      <c r="FT954" s="26"/>
      <c r="FU954" s="26"/>
      <c r="FV954" s="26"/>
      <c r="FW954" s="26"/>
      <c r="FX954" s="26"/>
      <c r="FY954" s="26"/>
      <c r="FZ954" s="26"/>
      <c r="GA954" s="26"/>
      <c r="GB954" s="26"/>
      <c r="GC954" s="26"/>
      <c r="GD954" s="26"/>
      <c r="GE954" s="26"/>
      <c r="GF954" s="26"/>
      <c r="GG954" s="26"/>
      <c r="GH954" s="26"/>
      <c r="GI954" s="26"/>
      <c r="GJ954" s="26"/>
      <c r="GK954" s="26"/>
      <c r="GL954" s="26"/>
      <c r="GM954" s="26"/>
      <c r="GN954" s="26"/>
      <c r="GO954" s="26"/>
      <c r="GP954" s="26"/>
      <c r="GQ954" s="26"/>
      <c r="GR954" s="26"/>
      <c r="GS954" s="26"/>
      <c r="GT954" s="26"/>
    </row>
    <row r="955" spans="1:202"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c r="DQ955" s="26"/>
      <c r="DR955" s="26"/>
      <c r="DS955" s="26"/>
      <c r="DT955" s="26"/>
      <c r="DU955" s="26"/>
      <c r="DV955" s="26"/>
      <c r="DW955" s="26"/>
      <c r="DX955" s="26"/>
      <c r="DY955" s="26"/>
      <c r="DZ955" s="26"/>
      <c r="EA955" s="26"/>
      <c r="EB955" s="26"/>
      <c r="EC955" s="26"/>
      <c r="ED955" s="26"/>
      <c r="EE955" s="26"/>
      <c r="EF955" s="26"/>
      <c r="EG955" s="26"/>
      <c r="EH955" s="26"/>
      <c r="EI955" s="26"/>
      <c r="EJ955" s="26"/>
      <c r="EK955" s="26"/>
      <c r="EL955" s="26"/>
      <c r="EM955" s="26"/>
      <c r="EN955" s="26"/>
      <c r="EO955" s="26"/>
      <c r="EP955" s="26"/>
      <c r="EQ955" s="26"/>
      <c r="ER955" s="26"/>
      <c r="ES955" s="26"/>
      <c r="ET955" s="26"/>
      <c r="EU955" s="26"/>
      <c r="EV955" s="26"/>
      <c r="EW955" s="26"/>
      <c r="EX955" s="26"/>
      <c r="EY955" s="26"/>
      <c r="EZ955" s="26"/>
      <c r="FA955" s="26"/>
      <c r="FB955" s="26"/>
      <c r="FC955" s="26"/>
      <c r="FD955" s="26"/>
      <c r="FE955" s="26"/>
      <c r="FF955" s="26"/>
      <c r="FG955" s="26"/>
      <c r="FH955" s="26"/>
      <c r="FI955" s="26"/>
      <c r="FJ955" s="26"/>
      <c r="FK955" s="26"/>
      <c r="FL955" s="26"/>
      <c r="FM955" s="26"/>
      <c r="FN955" s="26"/>
      <c r="FO955" s="26"/>
      <c r="FP955" s="26"/>
      <c r="FQ955" s="26"/>
      <c r="FR955" s="26"/>
      <c r="FS955" s="26"/>
      <c r="FT955" s="26"/>
      <c r="FU955" s="26"/>
      <c r="FV955" s="26"/>
      <c r="FW955" s="26"/>
      <c r="FX955" s="26"/>
      <c r="FY955" s="26"/>
      <c r="FZ955" s="26"/>
      <c r="GA955" s="26"/>
      <c r="GB955" s="26"/>
      <c r="GC955" s="26"/>
      <c r="GD955" s="26"/>
      <c r="GE955" s="26"/>
      <c r="GF955" s="26"/>
      <c r="GG955" s="26"/>
      <c r="GH955" s="26"/>
      <c r="GI955" s="26"/>
      <c r="GJ955" s="26"/>
      <c r="GK955" s="26"/>
      <c r="GL955" s="26"/>
      <c r="GM955" s="26"/>
      <c r="GN955" s="26"/>
      <c r="GO955" s="26"/>
      <c r="GP955" s="26"/>
      <c r="GQ955" s="26"/>
      <c r="GR955" s="26"/>
      <c r="GS955" s="26"/>
      <c r="GT955" s="26"/>
    </row>
    <row r="956" spans="1:202"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c r="DQ956" s="26"/>
      <c r="DR956" s="26"/>
      <c r="DS956" s="26"/>
      <c r="DT956" s="26"/>
      <c r="DU956" s="26"/>
      <c r="DV956" s="26"/>
      <c r="DW956" s="26"/>
      <c r="DX956" s="26"/>
      <c r="DY956" s="26"/>
      <c r="DZ956" s="26"/>
      <c r="EA956" s="26"/>
      <c r="EB956" s="26"/>
      <c r="EC956" s="26"/>
      <c r="ED956" s="26"/>
      <c r="EE956" s="26"/>
      <c r="EF956" s="26"/>
      <c r="EG956" s="26"/>
      <c r="EH956" s="26"/>
      <c r="EI956" s="26"/>
      <c r="EJ956" s="26"/>
      <c r="EK956" s="26"/>
      <c r="EL956" s="26"/>
      <c r="EM956" s="26"/>
      <c r="EN956" s="26"/>
      <c r="EO956" s="26"/>
      <c r="EP956" s="26"/>
      <c r="EQ956" s="26"/>
      <c r="ER956" s="26"/>
      <c r="ES956" s="26"/>
      <c r="ET956" s="26"/>
      <c r="EU956" s="26"/>
      <c r="EV956" s="26"/>
      <c r="EW956" s="26"/>
      <c r="EX956" s="26"/>
      <c r="EY956" s="26"/>
      <c r="EZ956" s="26"/>
      <c r="FA956" s="26"/>
      <c r="FB956" s="26"/>
      <c r="FC956" s="26"/>
      <c r="FD956" s="26"/>
      <c r="FE956" s="26"/>
      <c r="FF956" s="26"/>
      <c r="FG956" s="26"/>
      <c r="FH956" s="26"/>
      <c r="FI956" s="26"/>
      <c r="FJ956" s="26"/>
      <c r="FK956" s="26"/>
      <c r="FL956" s="26"/>
      <c r="FM956" s="26"/>
      <c r="FN956" s="26"/>
      <c r="FO956" s="26"/>
      <c r="FP956" s="26"/>
      <c r="FQ956" s="26"/>
      <c r="FR956" s="26"/>
      <c r="FS956" s="26"/>
      <c r="FT956" s="26"/>
      <c r="FU956" s="26"/>
      <c r="FV956" s="26"/>
      <c r="FW956" s="26"/>
      <c r="FX956" s="26"/>
      <c r="FY956" s="26"/>
      <c r="FZ956" s="26"/>
      <c r="GA956" s="26"/>
      <c r="GB956" s="26"/>
      <c r="GC956" s="26"/>
      <c r="GD956" s="26"/>
      <c r="GE956" s="26"/>
      <c r="GF956" s="26"/>
      <c r="GG956" s="26"/>
      <c r="GH956" s="26"/>
      <c r="GI956" s="26"/>
      <c r="GJ956" s="26"/>
      <c r="GK956" s="26"/>
      <c r="GL956" s="26"/>
      <c r="GM956" s="26"/>
      <c r="GN956" s="26"/>
      <c r="GO956" s="26"/>
      <c r="GP956" s="26"/>
      <c r="GQ956" s="26"/>
      <c r="GR956" s="26"/>
      <c r="GS956" s="26"/>
      <c r="GT956" s="26"/>
    </row>
    <row r="957" spans="1:202"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c r="DQ957" s="26"/>
      <c r="DR957" s="26"/>
      <c r="DS957" s="26"/>
      <c r="DT957" s="26"/>
      <c r="DU957" s="26"/>
      <c r="DV957" s="26"/>
      <c r="DW957" s="26"/>
      <c r="DX957" s="26"/>
      <c r="DY957" s="26"/>
      <c r="DZ957" s="26"/>
      <c r="EA957" s="26"/>
      <c r="EB957" s="26"/>
      <c r="EC957" s="26"/>
      <c r="ED957" s="26"/>
      <c r="EE957" s="26"/>
      <c r="EF957" s="26"/>
      <c r="EG957" s="26"/>
      <c r="EH957" s="26"/>
      <c r="EI957" s="26"/>
      <c r="EJ957" s="26"/>
      <c r="EK957" s="26"/>
      <c r="EL957" s="26"/>
      <c r="EM957" s="26"/>
      <c r="EN957" s="26"/>
      <c r="EO957" s="26"/>
      <c r="EP957" s="26"/>
      <c r="EQ957" s="26"/>
      <c r="ER957" s="26"/>
      <c r="ES957" s="26"/>
      <c r="ET957" s="26"/>
      <c r="EU957" s="26"/>
      <c r="EV957" s="26"/>
      <c r="EW957" s="26"/>
      <c r="EX957" s="26"/>
      <c r="EY957" s="26"/>
      <c r="EZ957" s="26"/>
      <c r="FA957" s="26"/>
      <c r="FB957" s="26"/>
      <c r="FC957" s="26"/>
      <c r="FD957" s="26"/>
      <c r="FE957" s="26"/>
      <c r="FF957" s="26"/>
      <c r="FG957" s="26"/>
      <c r="FH957" s="26"/>
      <c r="FI957" s="26"/>
      <c r="FJ957" s="26"/>
      <c r="FK957" s="26"/>
      <c r="FL957" s="26"/>
      <c r="FM957" s="26"/>
      <c r="FN957" s="26"/>
      <c r="FO957" s="26"/>
      <c r="FP957" s="26"/>
      <c r="FQ957" s="26"/>
      <c r="FR957" s="26"/>
      <c r="FS957" s="26"/>
      <c r="FT957" s="26"/>
      <c r="FU957" s="26"/>
      <c r="FV957" s="26"/>
      <c r="FW957" s="26"/>
      <c r="FX957" s="26"/>
      <c r="FY957" s="26"/>
      <c r="FZ957" s="26"/>
      <c r="GA957" s="26"/>
      <c r="GB957" s="26"/>
      <c r="GC957" s="26"/>
      <c r="GD957" s="26"/>
      <c r="GE957" s="26"/>
      <c r="GF957" s="26"/>
      <c r="GG957" s="26"/>
      <c r="GH957" s="26"/>
      <c r="GI957" s="26"/>
      <c r="GJ957" s="26"/>
      <c r="GK957" s="26"/>
      <c r="GL957" s="26"/>
      <c r="GM957" s="26"/>
      <c r="GN957" s="26"/>
      <c r="GO957" s="26"/>
      <c r="GP957" s="26"/>
      <c r="GQ957" s="26"/>
      <c r="GR957" s="26"/>
      <c r="GS957" s="26"/>
      <c r="GT957" s="26"/>
    </row>
    <row r="958" spans="1:202"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c r="DQ958" s="26"/>
      <c r="DR958" s="26"/>
      <c r="DS958" s="26"/>
      <c r="DT958" s="26"/>
      <c r="DU958" s="26"/>
      <c r="DV958" s="26"/>
      <c r="DW958" s="26"/>
      <c r="DX958" s="26"/>
      <c r="DY958" s="26"/>
      <c r="DZ958" s="26"/>
      <c r="EA958" s="26"/>
      <c r="EB958" s="26"/>
      <c r="EC958" s="26"/>
      <c r="ED958" s="26"/>
      <c r="EE958" s="26"/>
      <c r="EF958" s="26"/>
      <c r="EG958" s="26"/>
      <c r="EH958" s="26"/>
      <c r="EI958" s="26"/>
      <c r="EJ958" s="26"/>
      <c r="EK958" s="26"/>
      <c r="EL958" s="26"/>
      <c r="EM958" s="26"/>
      <c r="EN958" s="26"/>
      <c r="EO958" s="26"/>
      <c r="EP958" s="26"/>
      <c r="EQ958" s="26"/>
      <c r="ER958" s="26"/>
      <c r="ES958" s="26"/>
      <c r="ET958" s="26"/>
      <c r="EU958" s="26"/>
      <c r="EV958" s="26"/>
      <c r="EW958" s="26"/>
      <c r="EX958" s="26"/>
      <c r="EY958" s="26"/>
      <c r="EZ958" s="26"/>
      <c r="FA958" s="26"/>
      <c r="FB958" s="26"/>
      <c r="FC958" s="26"/>
      <c r="FD958" s="26"/>
      <c r="FE958" s="26"/>
      <c r="FF958" s="26"/>
      <c r="FG958" s="26"/>
      <c r="FH958" s="26"/>
      <c r="FI958" s="26"/>
      <c r="FJ958" s="26"/>
      <c r="FK958" s="26"/>
      <c r="FL958" s="26"/>
      <c r="FM958" s="26"/>
      <c r="FN958" s="26"/>
      <c r="FO958" s="26"/>
      <c r="FP958" s="26"/>
      <c r="FQ958" s="26"/>
      <c r="FR958" s="26"/>
      <c r="FS958" s="26"/>
      <c r="FT958" s="26"/>
      <c r="FU958" s="26"/>
      <c r="FV958" s="26"/>
      <c r="FW958" s="26"/>
      <c r="FX958" s="26"/>
      <c r="FY958" s="26"/>
      <c r="FZ958" s="26"/>
      <c r="GA958" s="26"/>
      <c r="GB958" s="26"/>
      <c r="GC958" s="26"/>
      <c r="GD958" s="26"/>
      <c r="GE958" s="26"/>
      <c r="GF958" s="26"/>
      <c r="GG958" s="26"/>
      <c r="GH958" s="26"/>
      <c r="GI958" s="26"/>
      <c r="GJ958" s="26"/>
      <c r="GK958" s="26"/>
      <c r="GL958" s="26"/>
      <c r="GM958" s="26"/>
      <c r="GN958" s="26"/>
      <c r="GO958" s="26"/>
      <c r="GP958" s="26"/>
      <c r="GQ958" s="26"/>
      <c r="GR958" s="26"/>
      <c r="GS958" s="26"/>
      <c r="GT958" s="26"/>
    </row>
    <row r="959" spans="1:202"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c r="DQ959" s="26"/>
      <c r="DR959" s="26"/>
      <c r="DS959" s="26"/>
      <c r="DT959" s="26"/>
      <c r="DU959" s="26"/>
      <c r="DV959" s="26"/>
      <c r="DW959" s="26"/>
      <c r="DX959" s="26"/>
      <c r="DY959" s="26"/>
      <c r="DZ959" s="26"/>
      <c r="EA959" s="26"/>
      <c r="EB959" s="26"/>
      <c r="EC959" s="26"/>
      <c r="ED959" s="26"/>
      <c r="EE959" s="26"/>
      <c r="EF959" s="26"/>
      <c r="EG959" s="26"/>
      <c r="EH959" s="26"/>
      <c r="EI959" s="26"/>
      <c r="EJ959" s="26"/>
      <c r="EK959" s="26"/>
      <c r="EL959" s="26"/>
      <c r="EM959" s="26"/>
      <c r="EN959" s="26"/>
      <c r="EO959" s="26"/>
      <c r="EP959" s="26"/>
      <c r="EQ959" s="26"/>
      <c r="ER959" s="26"/>
      <c r="ES959" s="26"/>
      <c r="ET959" s="26"/>
      <c r="EU959" s="26"/>
      <c r="EV959" s="26"/>
      <c r="EW959" s="26"/>
      <c r="EX959" s="26"/>
      <c r="EY959" s="26"/>
      <c r="EZ959" s="26"/>
      <c r="FA959" s="26"/>
      <c r="FB959" s="26"/>
      <c r="FC959" s="26"/>
      <c r="FD959" s="26"/>
      <c r="FE959" s="26"/>
      <c r="FF959" s="26"/>
      <c r="FG959" s="26"/>
      <c r="FH959" s="26"/>
      <c r="FI959" s="26"/>
      <c r="FJ959" s="26"/>
      <c r="FK959" s="26"/>
      <c r="FL959" s="26"/>
      <c r="FM959" s="26"/>
      <c r="FN959" s="26"/>
      <c r="FO959" s="26"/>
      <c r="FP959" s="26"/>
      <c r="FQ959" s="26"/>
      <c r="FR959" s="26"/>
      <c r="FS959" s="26"/>
      <c r="FT959" s="26"/>
      <c r="FU959" s="26"/>
      <c r="FV959" s="26"/>
      <c r="FW959" s="26"/>
      <c r="FX959" s="26"/>
      <c r="FY959" s="26"/>
      <c r="FZ959" s="26"/>
      <c r="GA959" s="26"/>
      <c r="GB959" s="26"/>
      <c r="GC959" s="26"/>
      <c r="GD959" s="26"/>
      <c r="GE959" s="26"/>
      <c r="GF959" s="26"/>
      <c r="GG959" s="26"/>
      <c r="GH959" s="26"/>
      <c r="GI959" s="26"/>
      <c r="GJ959" s="26"/>
      <c r="GK959" s="26"/>
      <c r="GL959" s="26"/>
      <c r="GM959" s="26"/>
      <c r="GN959" s="26"/>
      <c r="GO959" s="26"/>
      <c r="GP959" s="26"/>
      <c r="GQ959" s="26"/>
      <c r="GR959" s="26"/>
      <c r="GS959" s="26"/>
      <c r="GT959" s="26"/>
    </row>
    <row r="960" spans="1:202"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c r="DQ960" s="26"/>
      <c r="DR960" s="26"/>
      <c r="DS960" s="26"/>
      <c r="DT960" s="26"/>
      <c r="DU960" s="26"/>
      <c r="DV960" s="26"/>
      <c r="DW960" s="26"/>
      <c r="DX960" s="26"/>
      <c r="DY960" s="26"/>
      <c r="DZ960" s="26"/>
      <c r="EA960" s="26"/>
      <c r="EB960" s="26"/>
      <c r="EC960" s="26"/>
      <c r="ED960" s="26"/>
      <c r="EE960" s="26"/>
      <c r="EF960" s="26"/>
      <c r="EG960" s="26"/>
      <c r="EH960" s="26"/>
      <c r="EI960" s="26"/>
      <c r="EJ960" s="26"/>
      <c r="EK960" s="26"/>
      <c r="EL960" s="26"/>
      <c r="EM960" s="26"/>
      <c r="EN960" s="26"/>
      <c r="EO960" s="26"/>
      <c r="EP960" s="26"/>
      <c r="EQ960" s="26"/>
      <c r="ER960" s="26"/>
      <c r="ES960" s="26"/>
      <c r="ET960" s="26"/>
      <c r="EU960" s="26"/>
      <c r="EV960" s="26"/>
      <c r="EW960" s="26"/>
      <c r="EX960" s="26"/>
      <c r="EY960" s="26"/>
      <c r="EZ960" s="26"/>
      <c r="FA960" s="26"/>
      <c r="FB960" s="26"/>
      <c r="FC960" s="26"/>
      <c r="FD960" s="26"/>
      <c r="FE960" s="26"/>
      <c r="FF960" s="26"/>
      <c r="FG960" s="26"/>
      <c r="FH960" s="26"/>
      <c r="FI960" s="26"/>
      <c r="FJ960" s="26"/>
      <c r="FK960" s="26"/>
      <c r="FL960" s="26"/>
      <c r="FM960" s="26"/>
      <c r="FN960" s="26"/>
      <c r="FO960" s="26"/>
      <c r="FP960" s="26"/>
      <c r="FQ960" s="26"/>
      <c r="FR960" s="26"/>
      <c r="FS960" s="26"/>
      <c r="FT960" s="26"/>
      <c r="FU960" s="26"/>
      <c r="FV960" s="26"/>
      <c r="FW960" s="26"/>
      <c r="FX960" s="26"/>
      <c r="FY960" s="26"/>
      <c r="FZ960" s="26"/>
      <c r="GA960" s="26"/>
      <c r="GB960" s="26"/>
      <c r="GC960" s="26"/>
      <c r="GD960" s="26"/>
      <c r="GE960" s="26"/>
      <c r="GF960" s="26"/>
      <c r="GG960" s="26"/>
      <c r="GH960" s="26"/>
      <c r="GI960" s="26"/>
      <c r="GJ960" s="26"/>
      <c r="GK960" s="26"/>
      <c r="GL960" s="26"/>
      <c r="GM960" s="26"/>
      <c r="GN960" s="26"/>
      <c r="GO960" s="26"/>
      <c r="GP960" s="26"/>
      <c r="GQ960" s="26"/>
      <c r="GR960" s="26"/>
      <c r="GS960" s="26"/>
      <c r="GT960" s="26"/>
    </row>
    <row r="961" spans="1:202"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c r="DQ961" s="26"/>
      <c r="DR961" s="26"/>
      <c r="DS961" s="26"/>
      <c r="DT961" s="26"/>
      <c r="DU961" s="26"/>
      <c r="DV961" s="26"/>
      <c r="DW961" s="26"/>
      <c r="DX961" s="26"/>
      <c r="DY961" s="26"/>
      <c r="DZ961" s="26"/>
      <c r="EA961" s="26"/>
      <c r="EB961" s="26"/>
      <c r="EC961" s="26"/>
      <c r="ED961" s="26"/>
      <c r="EE961" s="26"/>
      <c r="EF961" s="26"/>
      <c r="EG961" s="26"/>
      <c r="EH961" s="26"/>
      <c r="EI961" s="26"/>
      <c r="EJ961" s="26"/>
      <c r="EK961" s="26"/>
      <c r="EL961" s="26"/>
      <c r="EM961" s="26"/>
      <c r="EN961" s="26"/>
      <c r="EO961" s="26"/>
      <c r="EP961" s="26"/>
      <c r="EQ961" s="26"/>
      <c r="ER961" s="26"/>
      <c r="ES961" s="26"/>
      <c r="ET961" s="26"/>
      <c r="EU961" s="26"/>
      <c r="EV961" s="26"/>
      <c r="EW961" s="26"/>
      <c r="EX961" s="26"/>
      <c r="EY961" s="26"/>
      <c r="EZ961" s="26"/>
      <c r="FA961" s="26"/>
      <c r="FB961" s="26"/>
      <c r="FC961" s="26"/>
      <c r="FD961" s="26"/>
      <c r="FE961" s="26"/>
      <c r="FF961" s="26"/>
      <c r="FG961" s="26"/>
      <c r="FH961" s="26"/>
      <c r="FI961" s="26"/>
      <c r="FJ961" s="26"/>
      <c r="FK961" s="26"/>
      <c r="FL961" s="26"/>
      <c r="FM961" s="26"/>
      <c r="FN961" s="26"/>
      <c r="FO961" s="26"/>
      <c r="FP961" s="26"/>
      <c r="FQ961" s="26"/>
      <c r="FR961" s="26"/>
      <c r="FS961" s="26"/>
      <c r="FT961" s="26"/>
      <c r="FU961" s="26"/>
      <c r="FV961" s="26"/>
      <c r="FW961" s="26"/>
      <c r="FX961" s="26"/>
      <c r="FY961" s="26"/>
      <c r="FZ961" s="26"/>
      <c r="GA961" s="26"/>
      <c r="GB961" s="26"/>
      <c r="GC961" s="26"/>
      <c r="GD961" s="26"/>
      <c r="GE961" s="26"/>
      <c r="GF961" s="26"/>
      <c r="GG961" s="26"/>
      <c r="GH961" s="26"/>
      <c r="GI961" s="26"/>
      <c r="GJ961" s="26"/>
      <c r="GK961" s="26"/>
      <c r="GL961" s="26"/>
      <c r="GM961" s="26"/>
      <c r="GN961" s="26"/>
      <c r="GO961" s="26"/>
      <c r="GP961" s="26"/>
      <c r="GQ961" s="26"/>
      <c r="GR961" s="26"/>
      <c r="GS961" s="26"/>
      <c r="GT961" s="26"/>
    </row>
    <row r="962" spans="1:202"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c r="DQ962" s="26"/>
      <c r="DR962" s="26"/>
      <c r="DS962" s="26"/>
      <c r="DT962" s="26"/>
      <c r="DU962" s="26"/>
      <c r="DV962" s="26"/>
      <c r="DW962" s="26"/>
      <c r="DX962" s="26"/>
      <c r="DY962" s="26"/>
      <c r="DZ962" s="26"/>
      <c r="EA962" s="26"/>
      <c r="EB962" s="26"/>
      <c r="EC962" s="26"/>
      <c r="ED962" s="26"/>
      <c r="EE962" s="26"/>
      <c r="EF962" s="26"/>
      <c r="EG962" s="26"/>
      <c r="EH962" s="26"/>
      <c r="EI962" s="26"/>
      <c r="EJ962" s="26"/>
      <c r="EK962" s="26"/>
      <c r="EL962" s="26"/>
      <c r="EM962" s="26"/>
      <c r="EN962" s="26"/>
      <c r="EO962" s="26"/>
      <c r="EP962" s="26"/>
      <c r="EQ962" s="26"/>
      <c r="ER962" s="26"/>
      <c r="ES962" s="26"/>
      <c r="ET962" s="26"/>
      <c r="EU962" s="26"/>
      <c r="EV962" s="26"/>
      <c r="EW962" s="26"/>
      <c r="EX962" s="26"/>
      <c r="EY962" s="26"/>
      <c r="EZ962" s="26"/>
      <c r="FA962" s="26"/>
      <c r="FB962" s="26"/>
      <c r="FC962" s="26"/>
      <c r="FD962" s="26"/>
      <c r="FE962" s="26"/>
      <c r="FF962" s="26"/>
      <c r="FG962" s="26"/>
      <c r="FH962" s="26"/>
      <c r="FI962" s="26"/>
      <c r="FJ962" s="26"/>
      <c r="FK962" s="26"/>
      <c r="FL962" s="26"/>
      <c r="FM962" s="26"/>
      <c r="FN962" s="26"/>
      <c r="FO962" s="26"/>
      <c r="FP962" s="26"/>
      <c r="FQ962" s="26"/>
      <c r="FR962" s="26"/>
      <c r="FS962" s="26"/>
      <c r="FT962" s="26"/>
      <c r="FU962" s="26"/>
      <c r="FV962" s="26"/>
      <c r="FW962" s="26"/>
      <c r="FX962" s="26"/>
      <c r="FY962" s="26"/>
      <c r="FZ962" s="26"/>
      <c r="GA962" s="26"/>
      <c r="GB962" s="26"/>
      <c r="GC962" s="26"/>
      <c r="GD962" s="26"/>
      <c r="GE962" s="26"/>
      <c r="GF962" s="26"/>
      <c r="GG962" s="26"/>
      <c r="GH962" s="26"/>
      <c r="GI962" s="26"/>
      <c r="GJ962" s="26"/>
      <c r="GK962" s="26"/>
      <c r="GL962" s="26"/>
      <c r="GM962" s="26"/>
      <c r="GN962" s="26"/>
      <c r="GO962" s="26"/>
      <c r="GP962" s="26"/>
      <c r="GQ962" s="26"/>
      <c r="GR962" s="26"/>
      <c r="GS962" s="26"/>
      <c r="GT962" s="26"/>
    </row>
    <row r="963" spans="1:202"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c r="DQ963" s="26"/>
      <c r="DR963" s="26"/>
      <c r="DS963" s="26"/>
      <c r="DT963" s="26"/>
      <c r="DU963" s="26"/>
      <c r="DV963" s="26"/>
      <c r="DW963" s="26"/>
      <c r="DX963" s="26"/>
      <c r="DY963" s="26"/>
      <c r="DZ963" s="26"/>
      <c r="EA963" s="26"/>
      <c r="EB963" s="26"/>
      <c r="EC963" s="26"/>
      <c r="ED963" s="26"/>
      <c r="EE963" s="26"/>
      <c r="EF963" s="26"/>
      <c r="EG963" s="26"/>
      <c r="EH963" s="26"/>
      <c r="EI963" s="26"/>
      <c r="EJ963" s="26"/>
      <c r="EK963" s="26"/>
      <c r="EL963" s="26"/>
      <c r="EM963" s="26"/>
      <c r="EN963" s="26"/>
      <c r="EO963" s="26"/>
      <c r="EP963" s="26"/>
      <c r="EQ963" s="26"/>
      <c r="ER963" s="26"/>
      <c r="ES963" s="26"/>
      <c r="ET963" s="26"/>
      <c r="EU963" s="26"/>
      <c r="EV963" s="26"/>
      <c r="EW963" s="26"/>
      <c r="EX963" s="26"/>
      <c r="EY963" s="26"/>
      <c r="EZ963" s="26"/>
      <c r="FA963" s="26"/>
      <c r="FB963" s="26"/>
      <c r="FC963" s="26"/>
      <c r="FD963" s="26"/>
      <c r="FE963" s="26"/>
      <c r="FF963" s="26"/>
      <c r="FG963" s="26"/>
      <c r="FH963" s="26"/>
      <c r="FI963" s="26"/>
      <c r="FJ963" s="26"/>
      <c r="FK963" s="26"/>
      <c r="FL963" s="26"/>
      <c r="FM963" s="26"/>
      <c r="FN963" s="26"/>
      <c r="FO963" s="26"/>
      <c r="FP963" s="26"/>
      <c r="FQ963" s="26"/>
      <c r="FR963" s="26"/>
      <c r="FS963" s="26"/>
      <c r="FT963" s="26"/>
      <c r="FU963" s="26"/>
      <c r="FV963" s="26"/>
      <c r="FW963" s="26"/>
      <c r="FX963" s="26"/>
      <c r="FY963" s="26"/>
      <c r="FZ963" s="26"/>
      <c r="GA963" s="26"/>
      <c r="GB963" s="26"/>
      <c r="GC963" s="26"/>
      <c r="GD963" s="26"/>
      <c r="GE963" s="26"/>
      <c r="GF963" s="26"/>
      <c r="GG963" s="26"/>
      <c r="GH963" s="26"/>
      <c r="GI963" s="26"/>
      <c r="GJ963" s="26"/>
      <c r="GK963" s="26"/>
      <c r="GL963" s="26"/>
      <c r="GM963" s="26"/>
      <c r="GN963" s="26"/>
      <c r="GO963" s="26"/>
      <c r="GP963" s="26"/>
      <c r="GQ963" s="26"/>
      <c r="GR963" s="26"/>
      <c r="GS963" s="26"/>
      <c r="GT963" s="26"/>
    </row>
    <row r="964" spans="1:202"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c r="DQ964" s="26"/>
      <c r="DR964" s="26"/>
      <c r="DS964" s="26"/>
      <c r="DT964" s="26"/>
      <c r="DU964" s="26"/>
      <c r="DV964" s="26"/>
      <c r="DW964" s="26"/>
      <c r="DX964" s="26"/>
      <c r="DY964" s="26"/>
      <c r="DZ964" s="26"/>
      <c r="EA964" s="26"/>
      <c r="EB964" s="26"/>
      <c r="EC964" s="26"/>
      <c r="ED964" s="26"/>
      <c r="EE964" s="26"/>
      <c r="EF964" s="26"/>
      <c r="EG964" s="26"/>
      <c r="EH964" s="26"/>
      <c r="EI964" s="26"/>
      <c r="EJ964" s="26"/>
      <c r="EK964" s="26"/>
      <c r="EL964" s="26"/>
      <c r="EM964" s="26"/>
      <c r="EN964" s="26"/>
      <c r="EO964" s="26"/>
      <c r="EP964" s="26"/>
      <c r="EQ964" s="26"/>
      <c r="ER964" s="26"/>
      <c r="ES964" s="26"/>
      <c r="ET964" s="26"/>
      <c r="EU964" s="26"/>
      <c r="EV964" s="26"/>
      <c r="EW964" s="26"/>
      <c r="EX964" s="26"/>
      <c r="EY964" s="26"/>
      <c r="EZ964" s="26"/>
      <c r="FA964" s="26"/>
      <c r="FB964" s="26"/>
      <c r="FC964" s="26"/>
      <c r="FD964" s="26"/>
      <c r="FE964" s="26"/>
      <c r="FF964" s="26"/>
      <c r="FG964" s="26"/>
      <c r="FH964" s="26"/>
      <c r="FI964" s="26"/>
      <c r="FJ964" s="26"/>
      <c r="FK964" s="26"/>
      <c r="FL964" s="26"/>
      <c r="FM964" s="26"/>
      <c r="FN964" s="26"/>
      <c r="FO964" s="26"/>
      <c r="FP964" s="26"/>
      <c r="FQ964" s="26"/>
      <c r="FR964" s="26"/>
      <c r="FS964" s="26"/>
      <c r="FT964" s="26"/>
      <c r="FU964" s="26"/>
      <c r="FV964" s="26"/>
      <c r="FW964" s="26"/>
      <c r="FX964" s="26"/>
      <c r="FY964" s="26"/>
      <c r="FZ964" s="26"/>
      <c r="GA964" s="26"/>
      <c r="GB964" s="26"/>
      <c r="GC964" s="26"/>
      <c r="GD964" s="26"/>
      <c r="GE964" s="26"/>
      <c r="GF964" s="26"/>
      <c r="GG964" s="26"/>
      <c r="GH964" s="26"/>
      <c r="GI964" s="26"/>
      <c r="GJ964" s="26"/>
      <c r="GK964" s="26"/>
      <c r="GL964" s="26"/>
      <c r="GM964" s="26"/>
      <c r="GN964" s="26"/>
      <c r="GO964" s="26"/>
      <c r="GP964" s="26"/>
      <c r="GQ964" s="26"/>
      <c r="GR964" s="26"/>
      <c r="GS964" s="26"/>
      <c r="GT964" s="26"/>
    </row>
    <row r="965" spans="1:202"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c r="DQ965" s="26"/>
      <c r="DR965" s="26"/>
      <c r="DS965" s="26"/>
      <c r="DT965" s="26"/>
      <c r="DU965" s="26"/>
      <c r="DV965" s="26"/>
      <c r="DW965" s="26"/>
      <c r="DX965" s="26"/>
      <c r="DY965" s="26"/>
      <c r="DZ965" s="26"/>
      <c r="EA965" s="26"/>
      <c r="EB965" s="26"/>
      <c r="EC965" s="26"/>
      <c r="ED965" s="26"/>
      <c r="EE965" s="26"/>
      <c r="EF965" s="26"/>
      <c r="EG965" s="26"/>
      <c r="EH965" s="26"/>
      <c r="EI965" s="26"/>
      <c r="EJ965" s="26"/>
      <c r="EK965" s="26"/>
      <c r="EL965" s="26"/>
      <c r="EM965" s="26"/>
      <c r="EN965" s="26"/>
      <c r="EO965" s="26"/>
      <c r="EP965" s="26"/>
      <c r="EQ965" s="26"/>
      <c r="ER965" s="26"/>
      <c r="ES965" s="26"/>
      <c r="ET965" s="26"/>
      <c r="EU965" s="26"/>
      <c r="EV965" s="26"/>
      <c r="EW965" s="26"/>
      <c r="EX965" s="26"/>
      <c r="EY965" s="26"/>
      <c r="EZ965" s="26"/>
      <c r="FA965" s="26"/>
      <c r="FB965" s="26"/>
      <c r="FC965" s="26"/>
      <c r="FD965" s="26"/>
      <c r="FE965" s="26"/>
      <c r="FF965" s="26"/>
      <c r="FG965" s="26"/>
      <c r="FH965" s="26"/>
      <c r="FI965" s="26"/>
      <c r="FJ965" s="26"/>
      <c r="FK965" s="26"/>
      <c r="FL965" s="26"/>
      <c r="FM965" s="26"/>
      <c r="FN965" s="26"/>
      <c r="FO965" s="26"/>
      <c r="FP965" s="26"/>
      <c r="FQ965" s="26"/>
      <c r="FR965" s="26"/>
      <c r="FS965" s="26"/>
      <c r="FT965" s="26"/>
      <c r="FU965" s="26"/>
      <c r="FV965" s="26"/>
      <c r="FW965" s="26"/>
      <c r="FX965" s="26"/>
      <c r="FY965" s="26"/>
      <c r="FZ965" s="26"/>
      <c r="GA965" s="26"/>
      <c r="GB965" s="26"/>
      <c r="GC965" s="26"/>
      <c r="GD965" s="26"/>
      <c r="GE965" s="26"/>
      <c r="GF965" s="26"/>
      <c r="GG965" s="26"/>
      <c r="GH965" s="26"/>
      <c r="GI965" s="26"/>
      <c r="GJ965" s="26"/>
      <c r="GK965" s="26"/>
      <c r="GL965" s="26"/>
      <c r="GM965" s="26"/>
      <c r="GN965" s="26"/>
      <c r="GO965" s="26"/>
      <c r="GP965" s="26"/>
      <c r="GQ965" s="26"/>
      <c r="GR965" s="26"/>
      <c r="GS965" s="26"/>
      <c r="GT965" s="26"/>
    </row>
    <row r="966" spans="1:202"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c r="DQ966" s="26"/>
      <c r="DR966" s="26"/>
      <c r="DS966" s="26"/>
      <c r="DT966" s="26"/>
      <c r="DU966" s="26"/>
      <c r="DV966" s="26"/>
      <c r="DW966" s="26"/>
      <c r="DX966" s="26"/>
      <c r="DY966" s="26"/>
      <c r="DZ966" s="26"/>
      <c r="EA966" s="26"/>
      <c r="EB966" s="26"/>
      <c r="EC966" s="26"/>
      <c r="ED966" s="26"/>
      <c r="EE966" s="26"/>
      <c r="EF966" s="26"/>
      <c r="EG966" s="26"/>
      <c r="EH966" s="26"/>
      <c r="EI966" s="26"/>
      <c r="EJ966" s="26"/>
      <c r="EK966" s="26"/>
      <c r="EL966" s="26"/>
      <c r="EM966" s="26"/>
      <c r="EN966" s="26"/>
      <c r="EO966" s="26"/>
      <c r="EP966" s="26"/>
      <c r="EQ966" s="26"/>
      <c r="ER966" s="26"/>
      <c r="ES966" s="26"/>
      <c r="ET966" s="26"/>
      <c r="EU966" s="26"/>
      <c r="EV966" s="26"/>
      <c r="EW966" s="26"/>
      <c r="EX966" s="26"/>
      <c r="EY966" s="26"/>
      <c r="EZ966" s="26"/>
      <c r="FA966" s="26"/>
      <c r="FB966" s="26"/>
      <c r="FC966" s="26"/>
      <c r="FD966" s="26"/>
      <c r="FE966" s="26"/>
      <c r="FF966" s="26"/>
      <c r="FG966" s="26"/>
      <c r="FH966" s="26"/>
      <c r="FI966" s="26"/>
      <c r="FJ966" s="26"/>
      <c r="FK966" s="26"/>
      <c r="FL966" s="26"/>
      <c r="FM966" s="26"/>
      <c r="FN966" s="26"/>
      <c r="FO966" s="26"/>
      <c r="FP966" s="26"/>
      <c r="FQ966" s="26"/>
      <c r="FR966" s="26"/>
      <c r="FS966" s="26"/>
      <c r="FT966" s="26"/>
      <c r="FU966" s="26"/>
      <c r="FV966" s="26"/>
      <c r="FW966" s="26"/>
      <c r="FX966" s="26"/>
      <c r="FY966" s="26"/>
      <c r="FZ966" s="26"/>
      <c r="GA966" s="26"/>
      <c r="GB966" s="26"/>
      <c r="GC966" s="26"/>
      <c r="GD966" s="26"/>
      <c r="GE966" s="26"/>
      <c r="GF966" s="26"/>
      <c r="GG966" s="26"/>
      <c r="GH966" s="26"/>
      <c r="GI966" s="26"/>
      <c r="GJ966" s="26"/>
      <c r="GK966" s="26"/>
      <c r="GL966" s="26"/>
      <c r="GM966" s="26"/>
      <c r="GN966" s="26"/>
      <c r="GO966" s="26"/>
      <c r="GP966" s="26"/>
      <c r="GQ966" s="26"/>
      <c r="GR966" s="26"/>
      <c r="GS966" s="26"/>
      <c r="GT966" s="26"/>
    </row>
    <row r="967" spans="1:202"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c r="DQ967" s="26"/>
      <c r="DR967" s="26"/>
      <c r="DS967" s="26"/>
      <c r="DT967" s="26"/>
      <c r="DU967" s="26"/>
      <c r="DV967" s="26"/>
      <c r="DW967" s="26"/>
      <c r="DX967" s="26"/>
      <c r="DY967" s="26"/>
      <c r="DZ967" s="26"/>
      <c r="EA967" s="26"/>
      <c r="EB967" s="26"/>
      <c r="EC967" s="26"/>
      <c r="ED967" s="26"/>
      <c r="EE967" s="26"/>
      <c r="EF967" s="26"/>
      <c r="EG967" s="26"/>
      <c r="EH967" s="26"/>
      <c r="EI967" s="26"/>
      <c r="EJ967" s="26"/>
      <c r="EK967" s="26"/>
      <c r="EL967" s="26"/>
      <c r="EM967" s="26"/>
      <c r="EN967" s="26"/>
      <c r="EO967" s="26"/>
      <c r="EP967" s="26"/>
      <c r="EQ967" s="26"/>
      <c r="ER967" s="26"/>
      <c r="ES967" s="26"/>
      <c r="ET967" s="26"/>
      <c r="EU967" s="26"/>
      <c r="EV967" s="26"/>
      <c r="EW967" s="26"/>
      <c r="EX967" s="26"/>
      <c r="EY967" s="26"/>
      <c r="EZ967" s="26"/>
      <c r="FA967" s="26"/>
      <c r="FB967" s="26"/>
      <c r="FC967" s="26"/>
      <c r="FD967" s="26"/>
      <c r="FE967" s="26"/>
      <c r="FF967" s="26"/>
      <c r="FG967" s="26"/>
      <c r="FH967" s="26"/>
      <c r="FI967" s="26"/>
      <c r="FJ967" s="26"/>
      <c r="FK967" s="26"/>
      <c r="FL967" s="26"/>
      <c r="FM967" s="26"/>
      <c r="FN967" s="26"/>
      <c r="FO967" s="26"/>
      <c r="FP967" s="26"/>
      <c r="FQ967" s="26"/>
      <c r="FR967" s="26"/>
      <c r="FS967" s="26"/>
      <c r="FT967" s="26"/>
      <c r="FU967" s="26"/>
      <c r="FV967" s="26"/>
      <c r="FW967" s="26"/>
      <c r="FX967" s="26"/>
      <c r="FY967" s="26"/>
      <c r="FZ967" s="26"/>
      <c r="GA967" s="26"/>
      <c r="GB967" s="26"/>
      <c r="GC967" s="26"/>
      <c r="GD967" s="26"/>
      <c r="GE967" s="26"/>
      <c r="GF967" s="26"/>
      <c r="GG967" s="26"/>
      <c r="GH967" s="26"/>
      <c r="GI967" s="26"/>
      <c r="GJ967" s="26"/>
      <c r="GK967" s="26"/>
      <c r="GL967" s="26"/>
      <c r="GM967" s="26"/>
      <c r="GN967" s="26"/>
      <c r="GO967" s="26"/>
      <c r="GP967" s="26"/>
      <c r="GQ967" s="26"/>
      <c r="GR967" s="26"/>
      <c r="GS967" s="26"/>
      <c r="GT967" s="26"/>
    </row>
    <row r="968" spans="1:202"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c r="DQ968" s="26"/>
      <c r="DR968" s="26"/>
      <c r="DS968" s="26"/>
      <c r="DT968" s="26"/>
      <c r="DU968" s="26"/>
      <c r="DV968" s="26"/>
      <c r="DW968" s="26"/>
      <c r="DX968" s="26"/>
      <c r="DY968" s="26"/>
      <c r="DZ968" s="26"/>
      <c r="EA968" s="26"/>
      <c r="EB968" s="26"/>
      <c r="EC968" s="26"/>
      <c r="ED968" s="26"/>
      <c r="EE968" s="26"/>
      <c r="EF968" s="26"/>
      <c r="EG968" s="26"/>
      <c r="EH968" s="26"/>
      <c r="EI968" s="26"/>
      <c r="EJ968" s="26"/>
      <c r="EK968" s="26"/>
      <c r="EL968" s="26"/>
      <c r="EM968" s="26"/>
      <c r="EN968" s="26"/>
      <c r="EO968" s="26"/>
      <c r="EP968" s="26"/>
      <c r="EQ968" s="26"/>
      <c r="ER968" s="26"/>
      <c r="ES968" s="26"/>
      <c r="ET968" s="26"/>
      <c r="EU968" s="26"/>
      <c r="EV968" s="26"/>
      <c r="EW968" s="26"/>
      <c r="EX968" s="26"/>
      <c r="EY968" s="26"/>
      <c r="EZ968" s="26"/>
      <c r="FA968" s="26"/>
      <c r="FB968" s="26"/>
      <c r="FC968" s="26"/>
      <c r="FD968" s="26"/>
      <c r="FE968" s="26"/>
      <c r="FF968" s="26"/>
      <c r="FG968" s="26"/>
      <c r="FH968" s="26"/>
      <c r="FI968" s="26"/>
      <c r="FJ968" s="26"/>
      <c r="FK968" s="26"/>
      <c r="FL968" s="26"/>
      <c r="FM968" s="26"/>
      <c r="FN968" s="26"/>
      <c r="FO968" s="26"/>
      <c r="FP968" s="26"/>
      <c r="FQ968" s="26"/>
      <c r="FR968" s="26"/>
      <c r="FS968" s="26"/>
      <c r="FT968" s="26"/>
      <c r="FU968" s="26"/>
      <c r="FV968" s="26"/>
      <c r="FW968" s="26"/>
      <c r="FX968" s="26"/>
      <c r="FY968" s="26"/>
      <c r="FZ968" s="26"/>
      <c r="GA968" s="26"/>
      <c r="GB968" s="26"/>
      <c r="GC968" s="26"/>
      <c r="GD968" s="26"/>
      <c r="GE968" s="26"/>
      <c r="GF968" s="26"/>
      <c r="GG968" s="26"/>
      <c r="GH968" s="26"/>
      <c r="GI968" s="26"/>
      <c r="GJ968" s="26"/>
      <c r="GK968" s="26"/>
      <c r="GL968" s="26"/>
      <c r="GM968" s="26"/>
      <c r="GN968" s="26"/>
      <c r="GO968" s="26"/>
      <c r="GP968" s="26"/>
      <c r="GQ968" s="26"/>
      <c r="GR968" s="26"/>
      <c r="GS968" s="26"/>
      <c r="GT968" s="26"/>
    </row>
    <row r="969" spans="1:202"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c r="DQ969" s="26"/>
      <c r="DR969" s="26"/>
      <c r="DS969" s="26"/>
      <c r="DT969" s="26"/>
      <c r="DU969" s="26"/>
      <c r="DV969" s="26"/>
      <c r="DW969" s="26"/>
      <c r="DX969" s="26"/>
      <c r="DY969" s="26"/>
      <c r="DZ969" s="26"/>
      <c r="EA969" s="26"/>
      <c r="EB969" s="26"/>
      <c r="EC969" s="26"/>
      <c r="ED969" s="26"/>
      <c r="EE969" s="26"/>
      <c r="EF969" s="26"/>
      <c r="EG969" s="26"/>
      <c r="EH969" s="26"/>
      <c r="EI969" s="26"/>
      <c r="EJ969" s="26"/>
      <c r="EK969" s="26"/>
      <c r="EL969" s="26"/>
      <c r="EM969" s="26"/>
      <c r="EN969" s="26"/>
      <c r="EO969" s="26"/>
      <c r="EP969" s="26"/>
      <c r="EQ969" s="26"/>
      <c r="ER969" s="26"/>
      <c r="ES969" s="26"/>
      <c r="ET969" s="26"/>
      <c r="EU969" s="26"/>
      <c r="EV969" s="26"/>
      <c r="EW969" s="26"/>
      <c r="EX969" s="26"/>
      <c r="EY969" s="26"/>
      <c r="EZ969" s="26"/>
      <c r="FA969" s="26"/>
      <c r="FB969" s="26"/>
      <c r="FC969" s="26"/>
      <c r="FD969" s="26"/>
      <c r="FE969" s="26"/>
      <c r="FF969" s="26"/>
      <c r="FG969" s="26"/>
      <c r="FH969" s="26"/>
      <c r="FI969" s="26"/>
      <c r="FJ969" s="26"/>
      <c r="FK969" s="26"/>
      <c r="FL969" s="26"/>
      <c r="FM969" s="26"/>
      <c r="FN969" s="26"/>
      <c r="FO969" s="26"/>
      <c r="FP969" s="26"/>
      <c r="FQ969" s="26"/>
      <c r="FR969" s="26"/>
      <c r="FS969" s="26"/>
      <c r="FT969" s="26"/>
      <c r="FU969" s="26"/>
      <c r="FV969" s="26"/>
      <c r="FW969" s="26"/>
      <c r="FX969" s="26"/>
      <c r="FY969" s="26"/>
      <c r="FZ969" s="26"/>
      <c r="GA969" s="26"/>
      <c r="GB969" s="26"/>
      <c r="GC969" s="26"/>
      <c r="GD969" s="26"/>
      <c r="GE969" s="26"/>
      <c r="GF969" s="26"/>
      <c r="GG969" s="26"/>
      <c r="GH969" s="26"/>
      <c r="GI969" s="26"/>
      <c r="GJ969" s="26"/>
      <c r="GK969" s="26"/>
      <c r="GL969" s="26"/>
      <c r="GM969" s="26"/>
      <c r="GN969" s="26"/>
      <c r="GO969" s="26"/>
      <c r="GP969" s="26"/>
      <c r="GQ969" s="26"/>
      <c r="GR969" s="26"/>
      <c r="GS969" s="26"/>
      <c r="GT969" s="26"/>
    </row>
    <row r="970" spans="1:202"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c r="DQ970" s="26"/>
      <c r="DR970" s="26"/>
      <c r="DS970" s="26"/>
      <c r="DT970" s="26"/>
      <c r="DU970" s="26"/>
      <c r="DV970" s="26"/>
      <c r="DW970" s="26"/>
      <c r="DX970" s="26"/>
      <c r="DY970" s="26"/>
      <c r="DZ970" s="26"/>
      <c r="EA970" s="26"/>
      <c r="EB970" s="26"/>
      <c r="EC970" s="26"/>
      <c r="ED970" s="26"/>
      <c r="EE970" s="26"/>
      <c r="EF970" s="26"/>
      <c r="EG970" s="26"/>
      <c r="EH970" s="26"/>
      <c r="EI970" s="26"/>
      <c r="EJ970" s="26"/>
      <c r="EK970" s="26"/>
      <c r="EL970" s="26"/>
      <c r="EM970" s="26"/>
      <c r="EN970" s="26"/>
      <c r="EO970" s="26"/>
      <c r="EP970" s="26"/>
      <c r="EQ970" s="26"/>
      <c r="ER970" s="26"/>
      <c r="ES970" s="26"/>
      <c r="ET970" s="26"/>
      <c r="EU970" s="26"/>
      <c r="EV970" s="26"/>
      <c r="EW970" s="26"/>
      <c r="EX970" s="26"/>
      <c r="EY970" s="26"/>
      <c r="EZ970" s="26"/>
      <c r="FA970" s="26"/>
      <c r="FB970" s="26"/>
      <c r="FC970" s="26"/>
      <c r="FD970" s="26"/>
      <c r="FE970" s="26"/>
      <c r="FF970" s="26"/>
      <c r="FG970" s="26"/>
      <c r="FH970" s="26"/>
      <c r="FI970" s="26"/>
      <c r="FJ970" s="26"/>
      <c r="FK970" s="26"/>
      <c r="FL970" s="26"/>
      <c r="FM970" s="26"/>
      <c r="FN970" s="26"/>
      <c r="FO970" s="26"/>
      <c r="FP970" s="26"/>
      <c r="FQ970" s="26"/>
      <c r="FR970" s="26"/>
      <c r="FS970" s="26"/>
      <c r="FT970" s="26"/>
      <c r="FU970" s="26"/>
      <c r="FV970" s="26"/>
      <c r="FW970" s="26"/>
      <c r="FX970" s="26"/>
      <c r="FY970" s="26"/>
      <c r="FZ970" s="26"/>
      <c r="GA970" s="26"/>
      <c r="GB970" s="26"/>
      <c r="GC970" s="26"/>
      <c r="GD970" s="26"/>
      <c r="GE970" s="26"/>
      <c r="GF970" s="26"/>
      <c r="GG970" s="26"/>
      <c r="GH970" s="26"/>
      <c r="GI970" s="26"/>
      <c r="GJ970" s="26"/>
      <c r="GK970" s="26"/>
      <c r="GL970" s="26"/>
      <c r="GM970" s="26"/>
      <c r="GN970" s="26"/>
      <c r="GO970" s="26"/>
      <c r="GP970" s="26"/>
      <c r="GQ970" s="26"/>
      <c r="GR970" s="26"/>
      <c r="GS970" s="26"/>
      <c r="GT970" s="26"/>
    </row>
    <row r="971" spans="1:202"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c r="DQ971" s="26"/>
      <c r="DR971" s="26"/>
      <c r="DS971" s="26"/>
      <c r="DT971" s="26"/>
      <c r="DU971" s="26"/>
      <c r="DV971" s="26"/>
      <c r="DW971" s="26"/>
      <c r="DX971" s="26"/>
      <c r="DY971" s="26"/>
      <c r="DZ971" s="26"/>
      <c r="EA971" s="26"/>
      <c r="EB971" s="26"/>
      <c r="EC971" s="26"/>
      <c r="ED971" s="26"/>
      <c r="EE971" s="26"/>
      <c r="EF971" s="26"/>
      <c r="EG971" s="26"/>
      <c r="EH971" s="26"/>
      <c r="EI971" s="26"/>
      <c r="EJ971" s="26"/>
      <c r="EK971" s="26"/>
      <c r="EL971" s="26"/>
      <c r="EM971" s="26"/>
      <c r="EN971" s="26"/>
      <c r="EO971" s="26"/>
      <c r="EP971" s="26"/>
      <c r="EQ971" s="26"/>
      <c r="ER971" s="26"/>
      <c r="ES971" s="26"/>
      <c r="ET971" s="26"/>
      <c r="EU971" s="26"/>
      <c r="EV971" s="26"/>
      <c r="EW971" s="26"/>
      <c r="EX971" s="26"/>
      <c r="EY971" s="26"/>
      <c r="EZ971" s="26"/>
      <c r="FA971" s="26"/>
      <c r="FB971" s="26"/>
      <c r="FC971" s="26"/>
      <c r="FD971" s="26"/>
      <c r="FE971" s="26"/>
      <c r="FF971" s="26"/>
      <c r="FG971" s="26"/>
      <c r="FH971" s="26"/>
      <c r="FI971" s="26"/>
      <c r="FJ971" s="26"/>
      <c r="FK971" s="26"/>
      <c r="FL971" s="26"/>
      <c r="FM971" s="26"/>
      <c r="FN971" s="26"/>
      <c r="FO971" s="26"/>
      <c r="FP971" s="26"/>
      <c r="FQ971" s="26"/>
      <c r="FR971" s="26"/>
      <c r="FS971" s="26"/>
      <c r="FT971" s="26"/>
      <c r="FU971" s="26"/>
      <c r="FV971" s="26"/>
      <c r="FW971" s="26"/>
      <c r="FX971" s="26"/>
      <c r="FY971" s="26"/>
      <c r="FZ971" s="26"/>
      <c r="GA971" s="26"/>
      <c r="GB971" s="26"/>
      <c r="GC971" s="26"/>
      <c r="GD971" s="26"/>
      <c r="GE971" s="26"/>
      <c r="GF971" s="26"/>
      <c r="GG971" s="26"/>
      <c r="GH971" s="26"/>
      <c r="GI971" s="26"/>
      <c r="GJ971" s="26"/>
      <c r="GK971" s="26"/>
      <c r="GL971" s="26"/>
      <c r="GM971" s="26"/>
      <c r="GN971" s="26"/>
      <c r="GO971" s="26"/>
      <c r="GP971" s="26"/>
      <c r="GQ971" s="26"/>
      <c r="GR971" s="26"/>
      <c r="GS971" s="26"/>
      <c r="GT971" s="26"/>
    </row>
    <row r="972" spans="1:202"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c r="DQ972" s="26"/>
      <c r="DR972" s="26"/>
      <c r="DS972" s="26"/>
      <c r="DT972" s="26"/>
      <c r="DU972" s="26"/>
      <c r="DV972" s="26"/>
      <c r="DW972" s="26"/>
      <c r="DX972" s="26"/>
      <c r="DY972" s="26"/>
      <c r="DZ972" s="26"/>
      <c r="EA972" s="26"/>
      <c r="EB972" s="26"/>
      <c r="EC972" s="26"/>
      <c r="ED972" s="26"/>
      <c r="EE972" s="26"/>
      <c r="EF972" s="26"/>
      <c r="EG972" s="26"/>
      <c r="EH972" s="26"/>
      <c r="EI972" s="26"/>
      <c r="EJ972" s="26"/>
      <c r="EK972" s="26"/>
      <c r="EL972" s="26"/>
      <c r="EM972" s="26"/>
      <c r="EN972" s="26"/>
      <c r="EO972" s="26"/>
      <c r="EP972" s="26"/>
      <c r="EQ972" s="26"/>
      <c r="ER972" s="26"/>
      <c r="ES972" s="26"/>
      <c r="ET972" s="26"/>
      <c r="EU972" s="26"/>
      <c r="EV972" s="26"/>
      <c r="EW972" s="26"/>
      <c r="EX972" s="26"/>
      <c r="EY972" s="26"/>
      <c r="EZ972" s="26"/>
      <c r="FA972" s="26"/>
      <c r="FB972" s="26"/>
      <c r="FC972" s="26"/>
      <c r="FD972" s="26"/>
      <c r="FE972" s="26"/>
      <c r="FF972" s="26"/>
      <c r="FG972" s="26"/>
      <c r="FH972" s="26"/>
      <c r="FI972" s="26"/>
      <c r="FJ972" s="26"/>
      <c r="FK972" s="26"/>
      <c r="FL972" s="26"/>
      <c r="FM972" s="26"/>
      <c r="FN972" s="26"/>
      <c r="FO972" s="26"/>
      <c r="FP972" s="26"/>
      <c r="FQ972" s="26"/>
      <c r="FR972" s="26"/>
      <c r="FS972" s="26"/>
      <c r="FT972" s="26"/>
      <c r="FU972" s="26"/>
      <c r="FV972" s="26"/>
      <c r="FW972" s="26"/>
      <c r="FX972" s="26"/>
      <c r="FY972" s="26"/>
      <c r="FZ972" s="26"/>
      <c r="GA972" s="26"/>
      <c r="GB972" s="26"/>
      <c r="GC972" s="26"/>
      <c r="GD972" s="26"/>
      <c r="GE972" s="26"/>
      <c r="GF972" s="26"/>
      <c r="GG972" s="26"/>
      <c r="GH972" s="26"/>
      <c r="GI972" s="26"/>
      <c r="GJ972" s="26"/>
      <c r="GK972" s="26"/>
      <c r="GL972" s="26"/>
      <c r="GM972" s="26"/>
      <c r="GN972" s="26"/>
      <c r="GO972" s="26"/>
      <c r="GP972" s="26"/>
      <c r="GQ972" s="26"/>
      <c r="GR972" s="26"/>
      <c r="GS972" s="26"/>
      <c r="GT972" s="26"/>
    </row>
    <row r="973" spans="1:202"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c r="DQ973" s="26"/>
      <c r="DR973" s="26"/>
      <c r="DS973" s="26"/>
      <c r="DT973" s="26"/>
      <c r="DU973" s="26"/>
      <c r="DV973" s="26"/>
      <c r="DW973" s="26"/>
      <c r="DX973" s="26"/>
      <c r="DY973" s="26"/>
      <c r="DZ973" s="26"/>
      <c r="EA973" s="26"/>
      <c r="EB973" s="26"/>
      <c r="EC973" s="26"/>
      <c r="ED973" s="26"/>
      <c r="EE973" s="26"/>
      <c r="EF973" s="26"/>
      <c r="EG973" s="26"/>
      <c r="EH973" s="26"/>
      <c r="EI973" s="26"/>
      <c r="EJ973" s="26"/>
      <c r="EK973" s="26"/>
      <c r="EL973" s="26"/>
      <c r="EM973" s="26"/>
      <c r="EN973" s="26"/>
      <c r="EO973" s="26"/>
      <c r="EP973" s="26"/>
      <c r="EQ973" s="26"/>
      <c r="ER973" s="26"/>
      <c r="ES973" s="26"/>
      <c r="ET973" s="26"/>
      <c r="EU973" s="26"/>
      <c r="EV973" s="26"/>
      <c r="EW973" s="26"/>
      <c r="EX973" s="26"/>
      <c r="EY973" s="26"/>
      <c r="EZ973" s="26"/>
      <c r="FA973" s="26"/>
      <c r="FB973" s="26"/>
      <c r="FC973" s="26"/>
      <c r="FD973" s="26"/>
      <c r="FE973" s="26"/>
      <c r="FF973" s="26"/>
      <c r="FG973" s="26"/>
      <c r="FH973" s="26"/>
      <c r="FI973" s="26"/>
      <c r="FJ973" s="26"/>
      <c r="FK973" s="26"/>
      <c r="FL973" s="26"/>
      <c r="FM973" s="26"/>
      <c r="FN973" s="26"/>
      <c r="FO973" s="26"/>
      <c r="FP973" s="26"/>
      <c r="FQ973" s="26"/>
      <c r="FR973" s="26"/>
      <c r="FS973" s="26"/>
      <c r="FT973" s="26"/>
      <c r="FU973" s="26"/>
      <c r="FV973" s="26"/>
      <c r="FW973" s="26"/>
      <c r="FX973" s="26"/>
      <c r="FY973" s="26"/>
      <c r="FZ973" s="26"/>
      <c r="GA973" s="26"/>
      <c r="GB973" s="26"/>
      <c r="GC973" s="26"/>
      <c r="GD973" s="26"/>
      <c r="GE973" s="26"/>
      <c r="GF973" s="26"/>
      <c r="GG973" s="26"/>
      <c r="GH973" s="26"/>
      <c r="GI973" s="26"/>
      <c r="GJ973" s="26"/>
      <c r="GK973" s="26"/>
      <c r="GL973" s="26"/>
      <c r="GM973" s="26"/>
      <c r="GN973" s="26"/>
      <c r="GO973" s="26"/>
      <c r="GP973" s="26"/>
      <c r="GQ973" s="26"/>
      <c r="GR973" s="26"/>
      <c r="GS973" s="26"/>
      <c r="GT973" s="26"/>
    </row>
    <row r="974" spans="1:202"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c r="DQ974" s="26"/>
      <c r="DR974" s="26"/>
      <c r="DS974" s="26"/>
      <c r="DT974" s="26"/>
      <c r="DU974" s="26"/>
      <c r="DV974" s="26"/>
      <c r="DW974" s="26"/>
      <c r="DX974" s="26"/>
      <c r="DY974" s="26"/>
      <c r="DZ974" s="26"/>
      <c r="EA974" s="26"/>
      <c r="EB974" s="26"/>
      <c r="EC974" s="26"/>
      <c r="ED974" s="26"/>
      <c r="EE974" s="26"/>
      <c r="EF974" s="26"/>
      <c r="EG974" s="26"/>
      <c r="EH974" s="26"/>
      <c r="EI974" s="26"/>
      <c r="EJ974" s="26"/>
      <c r="EK974" s="26"/>
      <c r="EL974" s="26"/>
      <c r="EM974" s="26"/>
      <c r="EN974" s="26"/>
      <c r="EO974" s="26"/>
      <c r="EP974" s="26"/>
      <c r="EQ974" s="26"/>
      <c r="ER974" s="26"/>
      <c r="ES974" s="26"/>
      <c r="ET974" s="26"/>
      <c r="EU974" s="26"/>
      <c r="EV974" s="26"/>
      <c r="EW974" s="26"/>
      <c r="EX974" s="26"/>
      <c r="EY974" s="26"/>
      <c r="EZ974" s="26"/>
      <c r="FA974" s="26"/>
      <c r="FB974" s="26"/>
      <c r="FC974" s="26"/>
      <c r="FD974" s="26"/>
      <c r="FE974" s="26"/>
      <c r="FF974" s="26"/>
      <c r="FG974" s="26"/>
      <c r="FH974" s="26"/>
      <c r="FI974" s="26"/>
      <c r="FJ974" s="26"/>
      <c r="FK974" s="26"/>
      <c r="FL974" s="26"/>
      <c r="FM974" s="26"/>
      <c r="FN974" s="26"/>
      <c r="FO974" s="26"/>
      <c r="FP974" s="26"/>
      <c r="FQ974" s="26"/>
      <c r="FR974" s="26"/>
      <c r="FS974" s="26"/>
      <c r="FT974" s="26"/>
      <c r="FU974" s="26"/>
      <c r="FV974" s="26"/>
      <c r="FW974" s="26"/>
      <c r="FX974" s="26"/>
      <c r="FY974" s="26"/>
      <c r="FZ974" s="26"/>
      <c r="GA974" s="26"/>
      <c r="GB974" s="26"/>
      <c r="GC974" s="26"/>
      <c r="GD974" s="26"/>
      <c r="GE974" s="26"/>
      <c r="GF974" s="26"/>
      <c r="GG974" s="26"/>
      <c r="GH974" s="26"/>
      <c r="GI974" s="26"/>
      <c r="GJ974" s="26"/>
      <c r="GK974" s="26"/>
      <c r="GL974" s="26"/>
      <c r="GM974" s="26"/>
      <c r="GN974" s="26"/>
      <c r="GO974" s="26"/>
      <c r="GP974" s="26"/>
      <c r="GQ974" s="26"/>
      <c r="GR974" s="26"/>
      <c r="GS974" s="26"/>
      <c r="GT974" s="26"/>
    </row>
    <row r="975" spans="1:202"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c r="DQ975" s="26"/>
      <c r="DR975" s="26"/>
      <c r="DS975" s="26"/>
      <c r="DT975" s="26"/>
      <c r="DU975" s="26"/>
      <c r="DV975" s="26"/>
      <c r="DW975" s="26"/>
      <c r="DX975" s="26"/>
      <c r="DY975" s="26"/>
      <c r="DZ975" s="26"/>
      <c r="EA975" s="26"/>
      <c r="EB975" s="26"/>
      <c r="EC975" s="26"/>
      <c r="ED975" s="26"/>
      <c r="EE975" s="26"/>
      <c r="EF975" s="26"/>
      <c r="EG975" s="26"/>
      <c r="EH975" s="26"/>
      <c r="EI975" s="26"/>
      <c r="EJ975" s="26"/>
      <c r="EK975" s="26"/>
      <c r="EL975" s="26"/>
      <c r="EM975" s="26"/>
      <c r="EN975" s="26"/>
      <c r="EO975" s="26"/>
      <c r="EP975" s="26"/>
      <c r="EQ975" s="26"/>
      <c r="ER975" s="26"/>
      <c r="ES975" s="26"/>
      <c r="ET975" s="26"/>
      <c r="EU975" s="26"/>
      <c r="EV975" s="26"/>
      <c r="EW975" s="26"/>
      <c r="EX975" s="26"/>
      <c r="EY975" s="26"/>
      <c r="EZ975" s="26"/>
      <c r="FA975" s="26"/>
      <c r="FB975" s="26"/>
      <c r="FC975" s="26"/>
      <c r="FD975" s="26"/>
      <c r="FE975" s="26"/>
      <c r="FF975" s="26"/>
      <c r="FG975" s="26"/>
      <c r="FH975" s="26"/>
      <c r="FI975" s="26"/>
      <c r="FJ975" s="26"/>
      <c r="FK975" s="26"/>
      <c r="FL975" s="26"/>
      <c r="FM975" s="26"/>
      <c r="FN975" s="26"/>
      <c r="FO975" s="26"/>
      <c r="FP975" s="26"/>
      <c r="FQ975" s="26"/>
      <c r="FR975" s="26"/>
      <c r="FS975" s="26"/>
      <c r="FT975" s="26"/>
      <c r="FU975" s="26"/>
      <c r="FV975" s="26"/>
      <c r="FW975" s="26"/>
      <c r="FX975" s="26"/>
      <c r="FY975" s="26"/>
      <c r="FZ975" s="26"/>
      <c r="GA975" s="26"/>
      <c r="GB975" s="26"/>
      <c r="GC975" s="26"/>
      <c r="GD975" s="26"/>
      <c r="GE975" s="26"/>
      <c r="GF975" s="26"/>
      <c r="GG975" s="26"/>
      <c r="GH975" s="26"/>
      <c r="GI975" s="26"/>
      <c r="GJ975" s="26"/>
      <c r="GK975" s="26"/>
      <c r="GL975" s="26"/>
      <c r="GM975" s="26"/>
      <c r="GN975" s="26"/>
      <c r="GO975" s="26"/>
      <c r="GP975" s="26"/>
      <c r="GQ975" s="26"/>
      <c r="GR975" s="26"/>
      <c r="GS975" s="26"/>
      <c r="GT975" s="26"/>
    </row>
    <row r="976" spans="1:202"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c r="DQ976" s="26"/>
      <c r="DR976" s="26"/>
      <c r="DS976" s="26"/>
      <c r="DT976" s="26"/>
      <c r="DU976" s="26"/>
      <c r="DV976" s="26"/>
      <c r="DW976" s="26"/>
      <c r="DX976" s="26"/>
      <c r="DY976" s="26"/>
      <c r="DZ976" s="26"/>
      <c r="EA976" s="26"/>
      <c r="EB976" s="26"/>
      <c r="EC976" s="26"/>
      <c r="ED976" s="26"/>
      <c r="EE976" s="26"/>
      <c r="EF976" s="26"/>
      <c r="EG976" s="26"/>
      <c r="EH976" s="26"/>
      <c r="EI976" s="26"/>
      <c r="EJ976" s="26"/>
      <c r="EK976" s="26"/>
      <c r="EL976" s="26"/>
      <c r="EM976" s="26"/>
      <c r="EN976" s="26"/>
      <c r="EO976" s="26"/>
      <c r="EP976" s="26"/>
      <c r="EQ976" s="26"/>
      <c r="ER976" s="26"/>
      <c r="ES976" s="26"/>
      <c r="ET976" s="26"/>
      <c r="EU976" s="26"/>
      <c r="EV976" s="26"/>
      <c r="EW976" s="26"/>
      <c r="EX976" s="26"/>
      <c r="EY976" s="26"/>
      <c r="EZ976" s="26"/>
      <c r="FA976" s="26"/>
      <c r="FB976" s="26"/>
      <c r="FC976" s="26"/>
      <c r="FD976" s="26"/>
      <c r="FE976" s="26"/>
      <c r="FF976" s="26"/>
      <c r="FG976" s="26"/>
      <c r="FH976" s="26"/>
      <c r="FI976" s="26"/>
      <c r="FJ976" s="26"/>
      <c r="FK976" s="26"/>
      <c r="FL976" s="26"/>
      <c r="FM976" s="26"/>
      <c r="FN976" s="26"/>
      <c r="FO976" s="26"/>
      <c r="FP976" s="26"/>
      <c r="FQ976" s="26"/>
      <c r="FR976" s="26"/>
      <c r="FS976" s="26"/>
      <c r="FT976" s="26"/>
      <c r="FU976" s="26"/>
      <c r="FV976" s="26"/>
      <c r="FW976" s="26"/>
      <c r="FX976" s="26"/>
      <c r="FY976" s="26"/>
      <c r="FZ976" s="26"/>
      <c r="GA976" s="26"/>
      <c r="GB976" s="26"/>
      <c r="GC976" s="26"/>
      <c r="GD976" s="26"/>
      <c r="GE976" s="26"/>
      <c r="GF976" s="26"/>
      <c r="GG976" s="26"/>
      <c r="GH976" s="26"/>
      <c r="GI976" s="26"/>
      <c r="GJ976" s="26"/>
      <c r="GK976" s="26"/>
      <c r="GL976" s="26"/>
      <c r="GM976" s="26"/>
      <c r="GN976" s="26"/>
      <c r="GO976" s="26"/>
      <c r="GP976" s="26"/>
      <c r="GQ976" s="26"/>
      <c r="GR976" s="26"/>
      <c r="GS976" s="26"/>
      <c r="GT976" s="26"/>
    </row>
    <row r="977" spans="1:202"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c r="DQ977" s="26"/>
      <c r="DR977" s="26"/>
      <c r="DS977" s="26"/>
      <c r="DT977" s="26"/>
      <c r="DU977" s="26"/>
      <c r="DV977" s="26"/>
      <c r="DW977" s="26"/>
      <c r="DX977" s="26"/>
      <c r="DY977" s="26"/>
      <c r="DZ977" s="26"/>
      <c r="EA977" s="26"/>
      <c r="EB977" s="26"/>
      <c r="EC977" s="26"/>
      <c r="ED977" s="26"/>
      <c r="EE977" s="26"/>
      <c r="EF977" s="26"/>
      <c r="EG977" s="26"/>
      <c r="EH977" s="26"/>
      <c r="EI977" s="26"/>
      <c r="EJ977" s="26"/>
      <c r="EK977" s="26"/>
      <c r="EL977" s="26"/>
      <c r="EM977" s="26"/>
      <c r="EN977" s="26"/>
      <c r="EO977" s="26"/>
      <c r="EP977" s="26"/>
      <c r="EQ977" s="26"/>
      <c r="ER977" s="26"/>
      <c r="ES977" s="26"/>
      <c r="ET977" s="26"/>
      <c r="EU977" s="26"/>
      <c r="EV977" s="26"/>
      <c r="EW977" s="26"/>
      <c r="EX977" s="26"/>
      <c r="EY977" s="26"/>
      <c r="EZ977" s="26"/>
      <c r="FA977" s="26"/>
      <c r="FB977" s="26"/>
      <c r="FC977" s="26"/>
      <c r="FD977" s="26"/>
      <c r="FE977" s="26"/>
      <c r="FF977" s="26"/>
      <c r="FG977" s="26"/>
      <c r="FH977" s="26"/>
      <c r="FI977" s="26"/>
      <c r="FJ977" s="26"/>
      <c r="FK977" s="26"/>
      <c r="FL977" s="26"/>
      <c r="FM977" s="26"/>
      <c r="FN977" s="26"/>
      <c r="FO977" s="26"/>
      <c r="FP977" s="26"/>
      <c r="FQ977" s="26"/>
      <c r="FR977" s="26"/>
      <c r="FS977" s="26"/>
      <c r="FT977" s="26"/>
      <c r="FU977" s="26"/>
      <c r="FV977" s="26"/>
      <c r="FW977" s="26"/>
      <c r="FX977" s="26"/>
      <c r="FY977" s="26"/>
      <c r="FZ977" s="26"/>
      <c r="GA977" s="26"/>
      <c r="GB977" s="26"/>
      <c r="GC977" s="26"/>
      <c r="GD977" s="26"/>
      <c r="GE977" s="26"/>
      <c r="GF977" s="26"/>
      <c r="GG977" s="26"/>
      <c r="GH977" s="26"/>
      <c r="GI977" s="26"/>
      <c r="GJ977" s="26"/>
      <c r="GK977" s="26"/>
      <c r="GL977" s="26"/>
      <c r="GM977" s="26"/>
      <c r="GN977" s="26"/>
      <c r="GO977" s="26"/>
      <c r="GP977" s="26"/>
      <c r="GQ977" s="26"/>
      <c r="GR977" s="26"/>
      <c r="GS977" s="26"/>
      <c r="GT977" s="26"/>
    </row>
    <row r="978" spans="1:202"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c r="DQ978" s="26"/>
      <c r="DR978" s="26"/>
      <c r="DS978" s="26"/>
      <c r="DT978" s="26"/>
      <c r="DU978" s="26"/>
      <c r="DV978" s="26"/>
      <c r="DW978" s="26"/>
      <c r="DX978" s="26"/>
      <c r="DY978" s="26"/>
      <c r="DZ978" s="26"/>
      <c r="EA978" s="26"/>
      <c r="EB978" s="26"/>
      <c r="EC978" s="26"/>
      <c r="ED978" s="26"/>
      <c r="EE978" s="26"/>
      <c r="EF978" s="26"/>
      <c r="EG978" s="26"/>
      <c r="EH978" s="26"/>
      <c r="EI978" s="26"/>
      <c r="EJ978" s="26"/>
      <c r="EK978" s="26"/>
      <c r="EL978" s="26"/>
      <c r="EM978" s="26"/>
      <c r="EN978" s="26"/>
      <c r="EO978" s="26"/>
      <c r="EP978" s="26"/>
      <c r="EQ978" s="26"/>
      <c r="ER978" s="26"/>
      <c r="ES978" s="26"/>
      <c r="ET978" s="26"/>
      <c r="EU978" s="26"/>
      <c r="EV978" s="26"/>
      <c r="EW978" s="26"/>
      <c r="EX978" s="26"/>
      <c r="EY978" s="26"/>
      <c r="EZ978" s="26"/>
      <c r="FA978" s="26"/>
      <c r="FB978" s="26"/>
      <c r="FC978" s="26"/>
      <c r="FD978" s="26"/>
      <c r="FE978" s="26"/>
      <c r="FF978" s="26"/>
      <c r="FG978" s="26"/>
      <c r="FH978" s="26"/>
      <c r="FI978" s="26"/>
      <c r="FJ978" s="26"/>
      <c r="FK978" s="26"/>
      <c r="FL978" s="26"/>
      <c r="FM978" s="26"/>
      <c r="FN978" s="26"/>
      <c r="FO978" s="26"/>
      <c r="FP978" s="26"/>
      <c r="FQ978" s="26"/>
      <c r="FR978" s="26"/>
      <c r="FS978" s="26"/>
      <c r="FT978" s="26"/>
      <c r="FU978" s="26"/>
      <c r="FV978" s="26"/>
      <c r="FW978" s="26"/>
      <c r="FX978" s="26"/>
      <c r="FY978" s="26"/>
      <c r="FZ978" s="26"/>
      <c r="GA978" s="26"/>
      <c r="GB978" s="26"/>
      <c r="GC978" s="26"/>
      <c r="GD978" s="26"/>
      <c r="GE978" s="26"/>
      <c r="GF978" s="26"/>
      <c r="GG978" s="26"/>
      <c r="GH978" s="26"/>
      <c r="GI978" s="26"/>
      <c r="GJ978" s="26"/>
      <c r="GK978" s="26"/>
      <c r="GL978" s="26"/>
      <c r="GM978" s="26"/>
      <c r="GN978" s="26"/>
      <c r="GO978" s="26"/>
      <c r="GP978" s="26"/>
      <c r="GQ978" s="26"/>
      <c r="GR978" s="26"/>
      <c r="GS978" s="26"/>
      <c r="GT978" s="26"/>
    </row>
    <row r="979" spans="1:202"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c r="DQ979" s="26"/>
      <c r="DR979" s="26"/>
      <c r="DS979" s="26"/>
      <c r="DT979" s="26"/>
      <c r="DU979" s="26"/>
      <c r="DV979" s="26"/>
      <c r="DW979" s="26"/>
      <c r="DX979" s="26"/>
      <c r="DY979" s="26"/>
      <c r="DZ979" s="26"/>
      <c r="EA979" s="26"/>
      <c r="EB979" s="26"/>
      <c r="EC979" s="26"/>
      <c r="ED979" s="26"/>
      <c r="EE979" s="26"/>
      <c r="EF979" s="26"/>
      <c r="EG979" s="26"/>
      <c r="EH979" s="26"/>
      <c r="EI979" s="26"/>
      <c r="EJ979" s="26"/>
      <c r="EK979" s="26"/>
      <c r="EL979" s="26"/>
      <c r="EM979" s="26"/>
      <c r="EN979" s="26"/>
      <c r="EO979" s="26"/>
      <c r="EP979" s="26"/>
      <c r="EQ979" s="26"/>
      <c r="ER979" s="26"/>
      <c r="ES979" s="26"/>
      <c r="ET979" s="26"/>
      <c r="EU979" s="26"/>
      <c r="EV979" s="26"/>
      <c r="EW979" s="26"/>
      <c r="EX979" s="26"/>
      <c r="EY979" s="26"/>
      <c r="EZ979" s="26"/>
      <c r="FA979" s="26"/>
      <c r="FB979" s="26"/>
      <c r="FC979" s="26"/>
      <c r="FD979" s="26"/>
      <c r="FE979" s="26"/>
      <c r="FF979" s="26"/>
      <c r="FG979" s="26"/>
      <c r="FH979" s="26"/>
      <c r="FI979" s="26"/>
      <c r="FJ979" s="26"/>
      <c r="FK979" s="26"/>
      <c r="FL979" s="26"/>
      <c r="FM979" s="26"/>
      <c r="FN979" s="26"/>
      <c r="FO979" s="26"/>
      <c r="FP979" s="26"/>
      <c r="FQ979" s="26"/>
      <c r="FR979" s="26"/>
      <c r="FS979" s="26"/>
      <c r="FT979" s="26"/>
      <c r="FU979" s="26"/>
      <c r="FV979" s="26"/>
      <c r="FW979" s="26"/>
      <c r="FX979" s="26"/>
      <c r="FY979" s="26"/>
      <c r="FZ979" s="26"/>
      <c r="GA979" s="26"/>
      <c r="GB979" s="26"/>
      <c r="GC979" s="26"/>
      <c r="GD979" s="26"/>
      <c r="GE979" s="26"/>
      <c r="GF979" s="26"/>
      <c r="GG979" s="26"/>
      <c r="GH979" s="26"/>
      <c r="GI979" s="26"/>
      <c r="GJ979" s="26"/>
      <c r="GK979" s="26"/>
      <c r="GL979" s="26"/>
      <c r="GM979" s="26"/>
      <c r="GN979" s="26"/>
      <c r="GO979" s="26"/>
      <c r="GP979" s="26"/>
      <c r="GQ979" s="26"/>
      <c r="GR979" s="26"/>
      <c r="GS979" s="26"/>
      <c r="GT979" s="26"/>
    </row>
    <row r="980" spans="1:202"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c r="DQ980" s="26"/>
      <c r="DR980" s="26"/>
      <c r="DS980" s="26"/>
      <c r="DT980" s="26"/>
      <c r="DU980" s="26"/>
      <c r="DV980" s="26"/>
      <c r="DW980" s="26"/>
      <c r="DX980" s="26"/>
      <c r="DY980" s="26"/>
      <c r="DZ980" s="26"/>
      <c r="EA980" s="26"/>
      <c r="EB980" s="26"/>
      <c r="EC980" s="26"/>
      <c r="ED980" s="26"/>
      <c r="EE980" s="26"/>
      <c r="EF980" s="26"/>
      <c r="EG980" s="26"/>
      <c r="EH980" s="26"/>
      <c r="EI980" s="26"/>
      <c r="EJ980" s="26"/>
      <c r="EK980" s="26"/>
      <c r="EL980" s="26"/>
      <c r="EM980" s="26"/>
      <c r="EN980" s="26"/>
      <c r="EO980" s="26"/>
      <c r="EP980" s="26"/>
      <c r="EQ980" s="26"/>
      <c r="ER980" s="26"/>
      <c r="ES980" s="26"/>
      <c r="ET980" s="26"/>
      <c r="EU980" s="26"/>
      <c r="EV980" s="26"/>
      <c r="EW980" s="26"/>
      <c r="EX980" s="26"/>
      <c r="EY980" s="26"/>
      <c r="EZ980" s="26"/>
      <c r="FA980" s="26"/>
      <c r="FB980" s="26"/>
      <c r="FC980" s="26"/>
      <c r="FD980" s="26"/>
      <c r="FE980" s="26"/>
      <c r="FF980" s="26"/>
      <c r="FG980" s="26"/>
      <c r="FH980" s="26"/>
      <c r="FI980" s="26"/>
      <c r="FJ980" s="26"/>
      <c r="FK980" s="26"/>
      <c r="FL980" s="26"/>
      <c r="FM980" s="26"/>
      <c r="FN980" s="26"/>
      <c r="FO980" s="26"/>
      <c r="FP980" s="26"/>
      <c r="FQ980" s="26"/>
      <c r="FR980" s="26"/>
      <c r="FS980" s="26"/>
      <c r="FT980" s="26"/>
      <c r="FU980" s="26"/>
      <c r="FV980" s="26"/>
      <c r="FW980" s="26"/>
      <c r="FX980" s="26"/>
      <c r="FY980" s="26"/>
      <c r="FZ980" s="26"/>
      <c r="GA980" s="26"/>
      <c r="GB980" s="26"/>
      <c r="GC980" s="26"/>
      <c r="GD980" s="26"/>
      <c r="GE980" s="26"/>
      <c r="GF980" s="26"/>
      <c r="GG980" s="26"/>
      <c r="GH980" s="26"/>
      <c r="GI980" s="26"/>
      <c r="GJ980" s="26"/>
      <c r="GK980" s="26"/>
      <c r="GL980" s="26"/>
      <c r="GM980" s="26"/>
      <c r="GN980" s="26"/>
      <c r="GO980" s="26"/>
      <c r="GP980" s="26"/>
      <c r="GQ980" s="26"/>
      <c r="GR980" s="26"/>
      <c r="GS980" s="26"/>
      <c r="GT980" s="26"/>
    </row>
    <row r="981" spans="1:202"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c r="DQ981" s="26"/>
      <c r="DR981" s="26"/>
      <c r="DS981" s="26"/>
      <c r="DT981" s="26"/>
      <c r="DU981" s="26"/>
      <c r="DV981" s="26"/>
      <c r="DW981" s="26"/>
      <c r="DX981" s="26"/>
      <c r="DY981" s="26"/>
      <c r="DZ981" s="26"/>
      <c r="EA981" s="26"/>
      <c r="EB981" s="26"/>
      <c r="EC981" s="26"/>
      <c r="ED981" s="26"/>
      <c r="EE981" s="26"/>
      <c r="EF981" s="26"/>
      <c r="EG981" s="26"/>
      <c r="EH981" s="26"/>
      <c r="EI981" s="26"/>
      <c r="EJ981" s="26"/>
      <c r="EK981" s="26"/>
      <c r="EL981" s="26"/>
      <c r="EM981" s="26"/>
      <c r="EN981" s="26"/>
      <c r="EO981" s="26"/>
      <c r="EP981" s="26"/>
      <c r="EQ981" s="26"/>
      <c r="ER981" s="26"/>
      <c r="ES981" s="26"/>
      <c r="ET981" s="26"/>
      <c r="EU981" s="26"/>
      <c r="EV981" s="26"/>
      <c r="EW981" s="26"/>
      <c r="EX981" s="26"/>
      <c r="EY981" s="26"/>
      <c r="EZ981" s="26"/>
      <c r="FA981" s="26"/>
      <c r="FB981" s="26"/>
      <c r="FC981" s="26"/>
      <c r="FD981" s="26"/>
      <c r="FE981" s="26"/>
      <c r="FF981" s="26"/>
      <c r="FG981" s="26"/>
      <c r="FH981" s="26"/>
      <c r="FI981" s="26"/>
      <c r="FJ981" s="26"/>
      <c r="FK981" s="26"/>
      <c r="FL981" s="26"/>
      <c r="FM981" s="26"/>
      <c r="FN981" s="26"/>
      <c r="FO981" s="26"/>
      <c r="FP981" s="26"/>
      <c r="FQ981" s="26"/>
      <c r="FR981" s="26"/>
      <c r="FS981" s="26"/>
      <c r="FT981" s="26"/>
      <c r="FU981" s="26"/>
      <c r="FV981" s="26"/>
      <c r="FW981" s="26"/>
      <c r="FX981" s="26"/>
      <c r="FY981" s="26"/>
      <c r="FZ981" s="26"/>
      <c r="GA981" s="26"/>
      <c r="GB981" s="26"/>
      <c r="GC981" s="26"/>
      <c r="GD981" s="26"/>
      <c r="GE981" s="26"/>
      <c r="GF981" s="26"/>
      <c r="GG981" s="26"/>
      <c r="GH981" s="26"/>
      <c r="GI981" s="26"/>
      <c r="GJ981" s="26"/>
      <c r="GK981" s="26"/>
      <c r="GL981" s="26"/>
      <c r="GM981" s="26"/>
      <c r="GN981" s="26"/>
      <c r="GO981" s="26"/>
      <c r="GP981" s="26"/>
      <c r="GQ981" s="26"/>
      <c r="GR981" s="26"/>
      <c r="GS981" s="26"/>
      <c r="GT981" s="26"/>
    </row>
    <row r="982" spans="1:202"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c r="DQ982" s="26"/>
      <c r="DR982" s="26"/>
      <c r="DS982" s="26"/>
      <c r="DT982" s="26"/>
      <c r="DU982" s="26"/>
      <c r="DV982" s="26"/>
      <c r="DW982" s="26"/>
      <c r="DX982" s="26"/>
      <c r="DY982" s="26"/>
      <c r="DZ982" s="26"/>
      <c r="EA982" s="26"/>
      <c r="EB982" s="26"/>
      <c r="EC982" s="26"/>
      <c r="ED982" s="26"/>
      <c r="EE982" s="26"/>
      <c r="EF982" s="26"/>
      <c r="EG982" s="26"/>
      <c r="EH982" s="26"/>
      <c r="EI982" s="26"/>
      <c r="EJ982" s="26"/>
      <c r="EK982" s="26"/>
      <c r="EL982" s="26"/>
      <c r="EM982" s="26"/>
      <c r="EN982" s="26"/>
      <c r="EO982" s="26"/>
      <c r="EP982" s="26"/>
      <c r="EQ982" s="26"/>
      <c r="ER982" s="26"/>
      <c r="ES982" s="26"/>
      <c r="ET982" s="26"/>
      <c r="EU982" s="26"/>
      <c r="EV982" s="26"/>
      <c r="EW982" s="26"/>
      <c r="EX982" s="26"/>
      <c r="EY982" s="26"/>
      <c r="EZ982" s="26"/>
      <c r="FA982" s="26"/>
      <c r="FB982" s="26"/>
      <c r="FC982" s="26"/>
      <c r="FD982" s="26"/>
      <c r="FE982" s="26"/>
      <c r="FF982" s="26"/>
      <c r="FG982" s="26"/>
      <c r="FH982" s="26"/>
      <c r="FI982" s="26"/>
      <c r="FJ982" s="26"/>
      <c r="FK982" s="26"/>
      <c r="FL982" s="26"/>
      <c r="FM982" s="26"/>
      <c r="FN982" s="26"/>
      <c r="FO982" s="26"/>
      <c r="FP982" s="26"/>
      <c r="FQ982" s="26"/>
      <c r="FR982" s="26"/>
      <c r="FS982" s="26"/>
      <c r="FT982" s="26"/>
      <c r="FU982" s="26"/>
      <c r="FV982" s="26"/>
      <c r="FW982" s="26"/>
      <c r="FX982" s="26"/>
      <c r="FY982" s="26"/>
      <c r="FZ982" s="26"/>
      <c r="GA982" s="26"/>
      <c r="GB982" s="26"/>
      <c r="GC982" s="26"/>
      <c r="GD982" s="26"/>
      <c r="GE982" s="26"/>
      <c r="GF982" s="26"/>
      <c r="GG982" s="26"/>
      <c r="GH982" s="26"/>
      <c r="GI982" s="26"/>
      <c r="GJ982" s="26"/>
      <c r="GK982" s="26"/>
      <c r="GL982" s="26"/>
      <c r="GM982" s="26"/>
      <c r="GN982" s="26"/>
      <c r="GO982" s="26"/>
      <c r="GP982" s="26"/>
      <c r="GQ982" s="26"/>
      <c r="GR982" s="26"/>
      <c r="GS982" s="26"/>
      <c r="GT982" s="26"/>
    </row>
    <row r="983" spans="1:202"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c r="DQ983" s="26"/>
      <c r="DR983" s="26"/>
      <c r="DS983" s="26"/>
      <c r="DT983" s="26"/>
      <c r="DU983" s="26"/>
      <c r="DV983" s="26"/>
      <c r="DW983" s="26"/>
      <c r="DX983" s="26"/>
      <c r="DY983" s="26"/>
      <c r="DZ983" s="26"/>
      <c r="EA983" s="26"/>
      <c r="EB983" s="26"/>
      <c r="EC983" s="26"/>
      <c r="ED983" s="26"/>
      <c r="EE983" s="26"/>
      <c r="EF983" s="26"/>
      <c r="EG983" s="26"/>
      <c r="EH983" s="26"/>
      <c r="EI983" s="26"/>
      <c r="EJ983" s="26"/>
      <c r="EK983" s="26"/>
      <c r="EL983" s="26"/>
      <c r="EM983" s="26"/>
      <c r="EN983" s="26"/>
      <c r="EO983" s="26"/>
      <c r="EP983" s="26"/>
      <c r="EQ983" s="26"/>
      <c r="ER983" s="26"/>
      <c r="ES983" s="26"/>
      <c r="ET983" s="26"/>
      <c r="EU983" s="26"/>
      <c r="EV983" s="26"/>
      <c r="EW983" s="26"/>
      <c r="EX983" s="26"/>
      <c r="EY983" s="26"/>
      <c r="EZ983" s="26"/>
      <c r="FA983" s="26"/>
      <c r="FB983" s="26"/>
      <c r="FC983" s="26"/>
      <c r="FD983" s="26"/>
      <c r="FE983" s="26"/>
      <c r="FF983" s="26"/>
      <c r="FG983" s="26"/>
      <c r="FH983" s="26"/>
      <c r="FI983" s="26"/>
      <c r="FJ983" s="26"/>
      <c r="FK983" s="26"/>
      <c r="FL983" s="26"/>
      <c r="FM983" s="26"/>
      <c r="FN983" s="26"/>
      <c r="FO983" s="26"/>
      <c r="FP983" s="26"/>
      <c r="FQ983" s="26"/>
      <c r="FR983" s="26"/>
      <c r="FS983" s="26"/>
      <c r="FT983" s="26"/>
      <c r="FU983" s="26"/>
      <c r="FV983" s="26"/>
      <c r="FW983" s="26"/>
      <c r="FX983" s="26"/>
      <c r="FY983" s="26"/>
      <c r="FZ983" s="26"/>
      <c r="GA983" s="26"/>
      <c r="GB983" s="26"/>
      <c r="GC983" s="26"/>
      <c r="GD983" s="26"/>
      <c r="GE983" s="26"/>
      <c r="GF983" s="26"/>
      <c r="GG983" s="26"/>
      <c r="GH983" s="26"/>
      <c r="GI983" s="26"/>
      <c r="GJ983" s="26"/>
      <c r="GK983" s="26"/>
      <c r="GL983" s="26"/>
      <c r="GM983" s="26"/>
      <c r="GN983" s="26"/>
      <c r="GO983" s="26"/>
      <c r="GP983" s="26"/>
      <c r="GQ983" s="26"/>
      <c r="GR983" s="26"/>
      <c r="GS983" s="26"/>
      <c r="GT983" s="26"/>
    </row>
    <row r="984" spans="1:202"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c r="DQ984" s="26"/>
      <c r="DR984" s="26"/>
      <c r="DS984" s="26"/>
      <c r="DT984" s="26"/>
      <c r="DU984" s="26"/>
      <c r="DV984" s="26"/>
      <c r="DW984" s="26"/>
      <c r="DX984" s="26"/>
      <c r="DY984" s="26"/>
      <c r="DZ984" s="26"/>
      <c r="EA984" s="26"/>
      <c r="EB984" s="26"/>
      <c r="EC984" s="26"/>
      <c r="ED984" s="26"/>
      <c r="EE984" s="26"/>
      <c r="EF984" s="26"/>
      <c r="EG984" s="26"/>
      <c r="EH984" s="26"/>
      <c r="EI984" s="26"/>
      <c r="EJ984" s="26"/>
      <c r="EK984" s="26"/>
      <c r="EL984" s="26"/>
      <c r="EM984" s="26"/>
      <c r="EN984" s="26"/>
      <c r="EO984" s="26"/>
      <c r="EP984" s="26"/>
      <c r="EQ984" s="26"/>
      <c r="ER984" s="26"/>
      <c r="ES984" s="26"/>
      <c r="ET984" s="26"/>
      <c r="EU984" s="26"/>
      <c r="EV984" s="26"/>
      <c r="EW984" s="26"/>
      <c r="EX984" s="26"/>
      <c r="EY984" s="26"/>
      <c r="EZ984" s="26"/>
      <c r="FA984" s="26"/>
      <c r="FB984" s="26"/>
      <c r="FC984" s="26"/>
      <c r="FD984" s="26"/>
      <c r="FE984" s="26"/>
      <c r="FF984" s="26"/>
      <c r="FG984" s="26"/>
      <c r="FH984" s="26"/>
      <c r="FI984" s="26"/>
      <c r="FJ984" s="26"/>
      <c r="FK984" s="26"/>
      <c r="FL984" s="26"/>
      <c r="FM984" s="26"/>
      <c r="FN984" s="26"/>
      <c r="FO984" s="26"/>
      <c r="FP984" s="26"/>
      <c r="FQ984" s="26"/>
      <c r="FR984" s="26"/>
      <c r="FS984" s="26"/>
      <c r="FT984" s="26"/>
      <c r="FU984" s="26"/>
      <c r="FV984" s="26"/>
      <c r="FW984" s="26"/>
      <c r="FX984" s="26"/>
      <c r="FY984" s="26"/>
      <c r="FZ984" s="26"/>
      <c r="GA984" s="26"/>
      <c r="GB984" s="26"/>
      <c r="GC984" s="26"/>
      <c r="GD984" s="26"/>
      <c r="GE984" s="26"/>
      <c r="GF984" s="26"/>
      <c r="GG984" s="26"/>
      <c r="GH984" s="26"/>
      <c r="GI984" s="26"/>
      <c r="GJ984" s="26"/>
      <c r="GK984" s="26"/>
      <c r="GL984" s="26"/>
      <c r="GM984" s="26"/>
      <c r="GN984" s="26"/>
      <c r="GO984" s="26"/>
      <c r="GP984" s="26"/>
      <c r="GQ984" s="26"/>
      <c r="GR984" s="26"/>
      <c r="GS984" s="26"/>
      <c r="GT984" s="26"/>
    </row>
    <row r="985" spans="1:202"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c r="DQ985" s="26"/>
      <c r="DR985" s="26"/>
      <c r="DS985" s="26"/>
      <c r="DT985" s="26"/>
      <c r="DU985" s="26"/>
      <c r="DV985" s="26"/>
      <c r="DW985" s="26"/>
      <c r="DX985" s="26"/>
      <c r="DY985" s="26"/>
      <c r="DZ985" s="26"/>
      <c r="EA985" s="26"/>
      <c r="EB985" s="26"/>
      <c r="EC985" s="26"/>
      <c r="ED985" s="26"/>
      <c r="EE985" s="26"/>
      <c r="EF985" s="26"/>
      <c r="EG985" s="26"/>
      <c r="EH985" s="26"/>
      <c r="EI985" s="26"/>
      <c r="EJ985" s="26"/>
      <c r="EK985" s="26"/>
      <c r="EL985" s="26"/>
      <c r="EM985" s="26"/>
      <c r="EN985" s="26"/>
      <c r="EO985" s="26"/>
      <c r="EP985" s="26"/>
      <c r="EQ985" s="26"/>
      <c r="ER985" s="26"/>
      <c r="ES985" s="26"/>
      <c r="ET985" s="26"/>
      <c r="EU985" s="26"/>
      <c r="EV985" s="26"/>
      <c r="EW985" s="26"/>
      <c r="EX985" s="26"/>
      <c r="EY985" s="26"/>
      <c r="EZ985" s="26"/>
      <c r="FA985" s="26"/>
      <c r="FB985" s="26"/>
      <c r="FC985" s="26"/>
      <c r="FD985" s="26"/>
      <c r="FE985" s="26"/>
      <c r="FF985" s="26"/>
      <c r="FG985" s="26"/>
      <c r="FH985" s="26"/>
      <c r="FI985" s="26"/>
      <c r="FJ985" s="26"/>
      <c r="FK985" s="26"/>
      <c r="FL985" s="26"/>
      <c r="FM985" s="26"/>
      <c r="FN985" s="26"/>
      <c r="FO985" s="26"/>
      <c r="FP985" s="26"/>
      <c r="FQ985" s="26"/>
      <c r="FR985" s="26"/>
      <c r="FS985" s="26"/>
      <c r="FT985" s="26"/>
      <c r="FU985" s="26"/>
      <c r="FV985" s="26"/>
      <c r="FW985" s="26"/>
      <c r="FX985" s="26"/>
      <c r="FY985" s="26"/>
      <c r="FZ985" s="26"/>
      <c r="GA985" s="26"/>
      <c r="GB985" s="26"/>
      <c r="GC985" s="26"/>
      <c r="GD985" s="26"/>
      <c r="GE985" s="26"/>
      <c r="GF985" s="26"/>
      <c r="GG985" s="26"/>
      <c r="GH985" s="26"/>
      <c r="GI985" s="26"/>
      <c r="GJ985" s="26"/>
      <c r="GK985" s="26"/>
      <c r="GL985" s="26"/>
      <c r="GM985" s="26"/>
      <c r="GN985" s="26"/>
      <c r="GO985" s="26"/>
      <c r="GP985" s="26"/>
      <c r="GQ985" s="26"/>
      <c r="GR985" s="26"/>
      <c r="GS985" s="26"/>
      <c r="GT985" s="26"/>
    </row>
    <row r="986" spans="1:202"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c r="DQ986" s="26"/>
      <c r="DR986" s="26"/>
      <c r="DS986" s="26"/>
      <c r="DT986" s="26"/>
      <c r="DU986" s="26"/>
      <c r="DV986" s="26"/>
      <c r="DW986" s="26"/>
      <c r="DX986" s="26"/>
      <c r="DY986" s="26"/>
      <c r="DZ986" s="26"/>
      <c r="EA986" s="26"/>
      <c r="EB986" s="26"/>
      <c r="EC986" s="26"/>
      <c r="ED986" s="26"/>
      <c r="EE986" s="26"/>
      <c r="EF986" s="26"/>
      <c r="EG986" s="26"/>
      <c r="EH986" s="26"/>
      <c r="EI986" s="26"/>
      <c r="EJ986" s="26"/>
      <c r="EK986" s="26"/>
      <c r="EL986" s="26"/>
      <c r="EM986" s="26"/>
      <c r="EN986" s="26"/>
      <c r="EO986" s="26"/>
      <c r="EP986" s="26"/>
      <c r="EQ986" s="26"/>
      <c r="ER986" s="26"/>
      <c r="ES986" s="26"/>
      <c r="ET986" s="26"/>
      <c r="EU986" s="26"/>
      <c r="EV986" s="26"/>
      <c r="EW986" s="26"/>
      <c r="EX986" s="26"/>
      <c r="EY986" s="26"/>
      <c r="EZ986" s="26"/>
      <c r="FA986" s="26"/>
      <c r="FB986" s="26"/>
      <c r="FC986" s="26"/>
      <c r="FD986" s="26"/>
      <c r="FE986" s="26"/>
      <c r="FF986" s="26"/>
      <c r="FG986" s="26"/>
      <c r="FH986" s="26"/>
      <c r="FI986" s="26"/>
      <c r="FJ986" s="26"/>
      <c r="FK986" s="26"/>
      <c r="FL986" s="26"/>
      <c r="FM986" s="26"/>
      <c r="FN986" s="26"/>
      <c r="FO986" s="26"/>
      <c r="FP986" s="26"/>
      <c r="FQ986" s="26"/>
      <c r="FR986" s="26"/>
      <c r="FS986" s="26"/>
      <c r="FT986" s="26"/>
      <c r="FU986" s="26"/>
      <c r="FV986" s="26"/>
      <c r="FW986" s="26"/>
      <c r="FX986" s="26"/>
      <c r="FY986" s="26"/>
      <c r="FZ986" s="26"/>
      <c r="GA986" s="26"/>
      <c r="GB986" s="26"/>
      <c r="GC986" s="26"/>
      <c r="GD986" s="26"/>
      <c r="GE986" s="26"/>
      <c r="GF986" s="26"/>
      <c r="GG986" s="26"/>
      <c r="GH986" s="26"/>
      <c r="GI986" s="26"/>
      <c r="GJ986" s="26"/>
      <c r="GK986" s="26"/>
      <c r="GL986" s="26"/>
      <c r="GM986" s="26"/>
      <c r="GN986" s="26"/>
      <c r="GO986" s="26"/>
      <c r="GP986" s="26"/>
      <c r="GQ986" s="26"/>
      <c r="GR986" s="26"/>
      <c r="GS986" s="26"/>
      <c r="GT986" s="26"/>
    </row>
    <row r="987" spans="1:202"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c r="DQ987" s="26"/>
      <c r="DR987" s="26"/>
      <c r="DS987" s="26"/>
      <c r="DT987" s="26"/>
      <c r="DU987" s="26"/>
      <c r="DV987" s="26"/>
      <c r="DW987" s="26"/>
      <c r="DX987" s="26"/>
      <c r="DY987" s="26"/>
      <c r="DZ987" s="26"/>
      <c r="EA987" s="26"/>
      <c r="EB987" s="26"/>
      <c r="EC987" s="26"/>
      <c r="ED987" s="26"/>
      <c r="EE987" s="26"/>
      <c r="EF987" s="26"/>
      <c r="EG987" s="26"/>
      <c r="EH987" s="26"/>
      <c r="EI987" s="26"/>
      <c r="EJ987" s="26"/>
      <c r="EK987" s="26"/>
      <c r="EL987" s="26"/>
      <c r="EM987" s="26"/>
      <c r="EN987" s="26"/>
      <c r="EO987" s="26"/>
      <c r="EP987" s="26"/>
      <c r="EQ987" s="26"/>
      <c r="ER987" s="26"/>
      <c r="ES987" s="26"/>
      <c r="ET987" s="26"/>
      <c r="EU987" s="26"/>
      <c r="EV987" s="26"/>
      <c r="EW987" s="26"/>
      <c r="EX987" s="26"/>
      <c r="EY987" s="26"/>
      <c r="EZ987" s="26"/>
      <c r="FA987" s="26"/>
      <c r="FB987" s="26"/>
      <c r="FC987" s="26"/>
      <c r="FD987" s="26"/>
      <c r="FE987" s="26"/>
      <c r="FF987" s="26"/>
      <c r="FG987" s="26"/>
      <c r="FH987" s="26"/>
      <c r="FI987" s="26"/>
      <c r="FJ987" s="26"/>
      <c r="FK987" s="26"/>
      <c r="FL987" s="26"/>
      <c r="FM987" s="26"/>
      <c r="FN987" s="26"/>
      <c r="FO987" s="26"/>
      <c r="FP987" s="26"/>
      <c r="FQ987" s="26"/>
      <c r="FR987" s="26"/>
      <c r="FS987" s="26"/>
      <c r="FT987" s="26"/>
      <c r="FU987" s="26"/>
      <c r="FV987" s="26"/>
      <c r="FW987" s="26"/>
      <c r="FX987" s="26"/>
      <c r="FY987" s="26"/>
      <c r="FZ987" s="26"/>
      <c r="GA987" s="26"/>
      <c r="GB987" s="26"/>
      <c r="GC987" s="26"/>
      <c r="GD987" s="26"/>
      <c r="GE987" s="26"/>
      <c r="GF987" s="26"/>
      <c r="GG987" s="26"/>
      <c r="GH987" s="26"/>
      <c r="GI987" s="26"/>
      <c r="GJ987" s="26"/>
      <c r="GK987" s="26"/>
      <c r="GL987" s="26"/>
      <c r="GM987" s="26"/>
      <c r="GN987" s="26"/>
      <c r="GO987" s="26"/>
      <c r="GP987" s="26"/>
      <c r="GQ987" s="26"/>
      <c r="GR987" s="26"/>
      <c r="GS987" s="26"/>
      <c r="GT987" s="26"/>
    </row>
    <row r="988" spans="1:202"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c r="DQ988" s="26"/>
      <c r="DR988" s="26"/>
      <c r="DS988" s="26"/>
      <c r="DT988" s="26"/>
      <c r="DU988" s="26"/>
      <c r="DV988" s="26"/>
      <c r="DW988" s="26"/>
      <c r="DX988" s="26"/>
      <c r="DY988" s="26"/>
      <c r="DZ988" s="26"/>
      <c r="EA988" s="26"/>
      <c r="EB988" s="26"/>
      <c r="EC988" s="26"/>
      <c r="ED988" s="26"/>
      <c r="EE988" s="26"/>
      <c r="EF988" s="26"/>
      <c r="EG988" s="26"/>
      <c r="EH988" s="26"/>
      <c r="EI988" s="26"/>
      <c r="EJ988" s="26"/>
      <c r="EK988" s="26"/>
      <c r="EL988" s="26"/>
      <c r="EM988" s="26"/>
      <c r="EN988" s="26"/>
      <c r="EO988" s="26"/>
      <c r="EP988" s="26"/>
      <c r="EQ988" s="26"/>
      <c r="ER988" s="26"/>
      <c r="ES988" s="26"/>
      <c r="ET988" s="26"/>
      <c r="EU988" s="26"/>
      <c r="EV988" s="26"/>
      <c r="EW988" s="26"/>
      <c r="EX988" s="26"/>
      <c r="EY988" s="26"/>
      <c r="EZ988" s="26"/>
      <c r="FA988" s="26"/>
      <c r="FB988" s="26"/>
      <c r="FC988" s="26"/>
      <c r="FD988" s="26"/>
      <c r="FE988" s="26"/>
      <c r="FF988" s="26"/>
      <c r="FG988" s="26"/>
      <c r="FH988" s="26"/>
      <c r="FI988" s="26"/>
      <c r="FJ988" s="26"/>
      <c r="FK988" s="26"/>
      <c r="FL988" s="26"/>
      <c r="FM988" s="26"/>
      <c r="FN988" s="26"/>
      <c r="FO988" s="26"/>
      <c r="FP988" s="26"/>
      <c r="FQ988" s="26"/>
      <c r="FR988" s="26"/>
      <c r="FS988" s="26"/>
      <c r="FT988" s="26"/>
      <c r="FU988" s="26"/>
      <c r="FV988" s="26"/>
      <c r="FW988" s="26"/>
      <c r="FX988" s="26"/>
      <c r="FY988" s="26"/>
      <c r="FZ988" s="26"/>
      <c r="GA988" s="26"/>
      <c r="GB988" s="26"/>
      <c r="GC988" s="26"/>
      <c r="GD988" s="26"/>
      <c r="GE988" s="26"/>
      <c r="GF988" s="26"/>
      <c r="GG988" s="26"/>
      <c r="GH988" s="26"/>
      <c r="GI988" s="26"/>
      <c r="GJ988" s="26"/>
      <c r="GK988" s="26"/>
      <c r="GL988" s="26"/>
      <c r="GM988" s="26"/>
      <c r="GN988" s="26"/>
      <c r="GO988" s="26"/>
      <c r="GP988" s="26"/>
      <c r="GQ988" s="26"/>
      <c r="GR988" s="26"/>
      <c r="GS988" s="26"/>
      <c r="GT988" s="26"/>
    </row>
    <row r="989" spans="1:202"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c r="DQ989" s="26"/>
      <c r="DR989" s="26"/>
      <c r="DS989" s="26"/>
      <c r="DT989" s="26"/>
      <c r="DU989" s="26"/>
      <c r="DV989" s="26"/>
      <c r="DW989" s="26"/>
      <c r="DX989" s="26"/>
      <c r="DY989" s="26"/>
      <c r="DZ989" s="26"/>
      <c r="EA989" s="26"/>
      <c r="EB989" s="26"/>
      <c r="EC989" s="26"/>
      <c r="ED989" s="26"/>
      <c r="EE989" s="26"/>
      <c r="EF989" s="26"/>
      <c r="EG989" s="26"/>
      <c r="EH989" s="26"/>
      <c r="EI989" s="26"/>
      <c r="EJ989" s="26"/>
      <c r="EK989" s="26"/>
      <c r="EL989" s="26"/>
      <c r="EM989" s="26"/>
      <c r="EN989" s="26"/>
      <c r="EO989" s="26"/>
      <c r="EP989" s="26"/>
      <c r="EQ989" s="26"/>
      <c r="ER989" s="26"/>
      <c r="ES989" s="26"/>
      <c r="ET989" s="26"/>
      <c r="EU989" s="26"/>
      <c r="EV989" s="26"/>
      <c r="EW989" s="26"/>
      <c r="EX989" s="26"/>
      <c r="EY989" s="26"/>
      <c r="EZ989" s="26"/>
      <c r="FA989" s="26"/>
      <c r="FB989" s="26"/>
      <c r="FC989" s="26"/>
      <c r="FD989" s="26"/>
      <c r="FE989" s="26"/>
      <c r="FF989" s="26"/>
      <c r="FG989" s="26"/>
      <c r="FH989" s="26"/>
      <c r="FI989" s="26"/>
      <c r="FJ989" s="26"/>
      <c r="FK989" s="26"/>
      <c r="FL989" s="26"/>
      <c r="FM989" s="26"/>
      <c r="FN989" s="26"/>
      <c r="FO989" s="26"/>
      <c r="FP989" s="26"/>
      <c r="FQ989" s="26"/>
      <c r="FR989" s="26"/>
      <c r="FS989" s="26"/>
      <c r="FT989" s="26"/>
      <c r="FU989" s="26"/>
      <c r="FV989" s="26"/>
      <c r="FW989" s="26"/>
      <c r="FX989" s="26"/>
      <c r="FY989" s="26"/>
      <c r="FZ989" s="26"/>
      <c r="GA989" s="26"/>
      <c r="GB989" s="26"/>
      <c r="GC989" s="26"/>
      <c r="GD989" s="26"/>
      <c r="GE989" s="26"/>
      <c r="GF989" s="26"/>
      <c r="GG989" s="26"/>
      <c r="GH989" s="26"/>
      <c r="GI989" s="26"/>
      <c r="GJ989" s="26"/>
      <c r="GK989" s="26"/>
      <c r="GL989" s="26"/>
      <c r="GM989" s="26"/>
      <c r="GN989" s="26"/>
      <c r="GO989" s="26"/>
      <c r="GP989" s="26"/>
      <c r="GQ989" s="26"/>
      <c r="GR989" s="26"/>
      <c r="GS989" s="26"/>
      <c r="GT989" s="26"/>
    </row>
    <row r="990" spans="1:202"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c r="DQ990" s="26"/>
      <c r="DR990" s="26"/>
      <c r="DS990" s="26"/>
      <c r="DT990" s="26"/>
      <c r="DU990" s="26"/>
      <c r="DV990" s="26"/>
      <c r="DW990" s="26"/>
      <c r="DX990" s="26"/>
      <c r="DY990" s="26"/>
      <c r="DZ990" s="26"/>
      <c r="EA990" s="26"/>
      <c r="EB990" s="26"/>
      <c r="EC990" s="26"/>
      <c r="ED990" s="26"/>
      <c r="EE990" s="26"/>
      <c r="EF990" s="26"/>
      <c r="EG990" s="26"/>
      <c r="EH990" s="26"/>
      <c r="EI990" s="26"/>
      <c r="EJ990" s="26"/>
      <c r="EK990" s="26"/>
      <c r="EL990" s="26"/>
      <c r="EM990" s="26"/>
      <c r="EN990" s="26"/>
      <c r="EO990" s="26"/>
      <c r="EP990" s="26"/>
      <c r="EQ990" s="26"/>
      <c r="ER990" s="26"/>
      <c r="ES990" s="26"/>
      <c r="ET990" s="26"/>
      <c r="EU990" s="26"/>
      <c r="EV990" s="26"/>
      <c r="EW990" s="26"/>
      <c r="EX990" s="26"/>
      <c r="EY990" s="26"/>
      <c r="EZ990" s="26"/>
      <c r="FA990" s="26"/>
      <c r="FB990" s="26"/>
      <c r="FC990" s="26"/>
      <c r="FD990" s="26"/>
      <c r="FE990" s="26"/>
      <c r="FF990" s="26"/>
      <c r="FG990" s="26"/>
      <c r="FH990" s="26"/>
      <c r="FI990" s="26"/>
      <c r="FJ990" s="26"/>
      <c r="FK990" s="26"/>
      <c r="FL990" s="26"/>
      <c r="FM990" s="26"/>
      <c r="FN990" s="26"/>
      <c r="FO990" s="26"/>
      <c r="FP990" s="26"/>
      <c r="FQ990" s="26"/>
      <c r="FR990" s="26"/>
      <c r="FS990" s="26"/>
      <c r="FT990" s="26"/>
      <c r="FU990" s="26"/>
      <c r="FV990" s="26"/>
      <c r="FW990" s="26"/>
      <c r="FX990" s="26"/>
      <c r="FY990" s="26"/>
      <c r="FZ990" s="26"/>
      <c r="GA990" s="26"/>
      <c r="GB990" s="26"/>
      <c r="GC990" s="26"/>
      <c r="GD990" s="26"/>
      <c r="GE990" s="26"/>
      <c r="GF990" s="26"/>
      <c r="GG990" s="26"/>
      <c r="GH990" s="26"/>
      <c r="GI990" s="26"/>
      <c r="GJ990" s="26"/>
      <c r="GK990" s="26"/>
      <c r="GL990" s="26"/>
      <c r="GM990" s="26"/>
      <c r="GN990" s="26"/>
      <c r="GO990" s="26"/>
      <c r="GP990" s="26"/>
      <c r="GQ990" s="26"/>
      <c r="GR990" s="26"/>
      <c r="GS990" s="26"/>
      <c r="GT990" s="26"/>
    </row>
    <row r="991" spans="1:202"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c r="DQ991" s="26"/>
      <c r="DR991" s="26"/>
      <c r="DS991" s="26"/>
      <c r="DT991" s="26"/>
      <c r="DU991" s="26"/>
      <c r="DV991" s="26"/>
      <c r="DW991" s="26"/>
      <c r="DX991" s="26"/>
      <c r="DY991" s="26"/>
      <c r="DZ991" s="26"/>
      <c r="EA991" s="26"/>
      <c r="EB991" s="26"/>
      <c r="EC991" s="26"/>
      <c r="ED991" s="26"/>
      <c r="EE991" s="26"/>
      <c r="EF991" s="26"/>
      <c r="EG991" s="26"/>
      <c r="EH991" s="26"/>
      <c r="EI991" s="26"/>
      <c r="EJ991" s="26"/>
      <c r="EK991" s="26"/>
      <c r="EL991" s="26"/>
      <c r="EM991" s="26"/>
      <c r="EN991" s="26"/>
      <c r="EO991" s="26"/>
      <c r="EP991" s="26"/>
      <c r="EQ991" s="26"/>
      <c r="ER991" s="26"/>
      <c r="ES991" s="26"/>
      <c r="ET991" s="26"/>
      <c r="EU991" s="26"/>
      <c r="EV991" s="26"/>
      <c r="EW991" s="26"/>
      <c r="EX991" s="26"/>
      <c r="EY991" s="26"/>
      <c r="EZ991" s="26"/>
      <c r="FA991" s="26"/>
      <c r="FB991" s="26"/>
      <c r="FC991" s="26"/>
      <c r="FD991" s="26"/>
      <c r="FE991" s="26"/>
      <c r="FF991" s="26"/>
      <c r="FG991" s="26"/>
      <c r="FH991" s="26"/>
      <c r="FI991" s="26"/>
      <c r="FJ991" s="26"/>
      <c r="FK991" s="26"/>
      <c r="FL991" s="26"/>
      <c r="FM991" s="26"/>
      <c r="FN991" s="26"/>
      <c r="FO991" s="26"/>
      <c r="FP991" s="26"/>
      <c r="FQ991" s="26"/>
      <c r="FR991" s="26"/>
      <c r="FS991" s="26"/>
      <c r="FT991" s="26"/>
      <c r="FU991" s="26"/>
      <c r="FV991" s="26"/>
      <c r="FW991" s="26"/>
      <c r="FX991" s="26"/>
      <c r="FY991" s="26"/>
      <c r="FZ991" s="26"/>
      <c r="GA991" s="26"/>
      <c r="GB991" s="26"/>
      <c r="GC991" s="26"/>
      <c r="GD991" s="26"/>
      <c r="GE991" s="26"/>
      <c r="GF991" s="26"/>
      <c r="GG991" s="26"/>
      <c r="GH991" s="26"/>
      <c r="GI991" s="26"/>
      <c r="GJ991" s="26"/>
      <c r="GK991" s="26"/>
      <c r="GL991" s="26"/>
      <c r="GM991" s="26"/>
      <c r="GN991" s="26"/>
      <c r="GO991" s="26"/>
      <c r="GP991" s="26"/>
      <c r="GQ991" s="26"/>
      <c r="GR991" s="26"/>
      <c r="GS991" s="26"/>
      <c r="GT991" s="26"/>
    </row>
    <row r="992" spans="1:202"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c r="DQ992" s="26"/>
      <c r="DR992" s="26"/>
      <c r="DS992" s="26"/>
      <c r="DT992" s="26"/>
      <c r="DU992" s="26"/>
      <c r="DV992" s="26"/>
      <c r="DW992" s="26"/>
      <c r="DX992" s="26"/>
      <c r="DY992" s="26"/>
      <c r="DZ992" s="26"/>
      <c r="EA992" s="26"/>
      <c r="EB992" s="26"/>
      <c r="EC992" s="26"/>
      <c r="ED992" s="26"/>
      <c r="EE992" s="26"/>
      <c r="EF992" s="26"/>
      <c r="EG992" s="26"/>
      <c r="EH992" s="26"/>
      <c r="EI992" s="26"/>
      <c r="EJ992" s="26"/>
      <c r="EK992" s="26"/>
      <c r="EL992" s="26"/>
      <c r="EM992" s="26"/>
      <c r="EN992" s="26"/>
      <c r="EO992" s="26"/>
      <c r="EP992" s="26"/>
      <c r="EQ992" s="26"/>
      <c r="ER992" s="26"/>
      <c r="ES992" s="26"/>
      <c r="ET992" s="26"/>
      <c r="EU992" s="26"/>
      <c r="EV992" s="26"/>
      <c r="EW992" s="26"/>
      <c r="EX992" s="26"/>
      <c r="EY992" s="26"/>
      <c r="EZ992" s="26"/>
      <c r="FA992" s="26"/>
      <c r="FB992" s="26"/>
      <c r="FC992" s="26"/>
      <c r="FD992" s="26"/>
      <c r="FE992" s="26"/>
      <c r="FF992" s="26"/>
      <c r="FG992" s="26"/>
      <c r="FH992" s="26"/>
      <c r="FI992" s="26"/>
      <c r="FJ992" s="26"/>
      <c r="FK992" s="26"/>
      <c r="FL992" s="26"/>
      <c r="FM992" s="26"/>
      <c r="FN992" s="26"/>
      <c r="FO992" s="26"/>
      <c r="FP992" s="26"/>
      <c r="FQ992" s="26"/>
      <c r="FR992" s="26"/>
      <c r="FS992" s="26"/>
      <c r="FT992" s="26"/>
      <c r="FU992" s="26"/>
      <c r="FV992" s="26"/>
      <c r="FW992" s="26"/>
      <c r="FX992" s="26"/>
      <c r="FY992" s="26"/>
      <c r="FZ992" s="26"/>
      <c r="GA992" s="26"/>
      <c r="GB992" s="26"/>
      <c r="GC992" s="26"/>
      <c r="GD992" s="26"/>
      <c r="GE992" s="26"/>
      <c r="GF992" s="26"/>
      <c r="GG992" s="26"/>
      <c r="GH992" s="26"/>
      <c r="GI992" s="26"/>
      <c r="GJ992" s="26"/>
      <c r="GK992" s="26"/>
      <c r="GL992" s="26"/>
      <c r="GM992" s="26"/>
      <c r="GN992" s="26"/>
      <c r="GO992" s="26"/>
      <c r="GP992" s="26"/>
      <c r="GQ992" s="26"/>
      <c r="GR992" s="26"/>
      <c r="GS992" s="26"/>
      <c r="GT992" s="26"/>
    </row>
    <row r="993" spans="1:202"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c r="DQ993" s="26"/>
      <c r="DR993" s="26"/>
      <c r="DS993" s="26"/>
      <c r="DT993" s="26"/>
      <c r="DU993" s="26"/>
      <c r="DV993" s="26"/>
      <c r="DW993" s="26"/>
      <c r="DX993" s="26"/>
      <c r="DY993" s="26"/>
      <c r="DZ993" s="26"/>
      <c r="EA993" s="26"/>
      <c r="EB993" s="26"/>
      <c r="EC993" s="26"/>
      <c r="ED993" s="26"/>
      <c r="EE993" s="26"/>
      <c r="EF993" s="26"/>
      <c r="EG993" s="26"/>
      <c r="EH993" s="26"/>
      <c r="EI993" s="26"/>
      <c r="EJ993" s="26"/>
      <c r="EK993" s="26"/>
      <c r="EL993" s="26"/>
      <c r="EM993" s="26"/>
      <c r="EN993" s="26"/>
      <c r="EO993" s="26"/>
      <c r="EP993" s="26"/>
      <c r="EQ993" s="26"/>
      <c r="ER993" s="26"/>
      <c r="ES993" s="26"/>
      <c r="ET993" s="26"/>
      <c r="EU993" s="26"/>
      <c r="EV993" s="26"/>
      <c r="EW993" s="26"/>
      <c r="EX993" s="26"/>
      <c r="EY993" s="26"/>
      <c r="EZ993" s="26"/>
      <c r="FA993" s="26"/>
      <c r="FB993" s="26"/>
      <c r="FC993" s="26"/>
      <c r="FD993" s="26"/>
      <c r="FE993" s="26"/>
      <c r="FF993" s="26"/>
      <c r="FG993" s="26"/>
      <c r="FH993" s="26"/>
      <c r="FI993" s="26"/>
      <c r="FJ993" s="26"/>
      <c r="FK993" s="26"/>
      <c r="FL993" s="26"/>
      <c r="FM993" s="26"/>
      <c r="FN993" s="26"/>
      <c r="FO993" s="26"/>
      <c r="FP993" s="26"/>
      <c r="FQ993" s="26"/>
      <c r="FR993" s="26"/>
      <c r="FS993" s="26"/>
      <c r="FT993" s="26"/>
      <c r="FU993" s="26"/>
      <c r="FV993" s="26"/>
      <c r="FW993" s="26"/>
      <c r="FX993" s="26"/>
      <c r="FY993" s="26"/>
      <c r="FZ993" s="26"/>
      <c r="GA993" s="26"/>
      <c r="GB993" s="26"/>
      <c r="GC993" s="26"/>
      <c r="GD993" s="26"/>
      <c r="GE993" s="26"/>
      <c r="GF993" s="26"/>
      <c r="GG993" s="26"/>
      <c r="GH993" s="26"/>
      <c r="GI993" s="26"/>
      <c r="GJ993" s="26"/>
      <c r="GK993" s="26"/>
      <c r="GL993" s="26"/>
      <c r="GM993" s="26"/>
      <c r="GN993" s="26"/>
      <c r="GO993" s="26"/>
      <c r="GP993" s="26"/>
      <c r="GQ993" s="26"/>
      <c r="GR993" s="26"/>
      <c r="GS993" s="26"/>
      <c r="GT993" s="26"/>
    </row>
    <row r="994" spans="1:202"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c r="DQ994" s="26"/>
      <c r="DR994" s="26"/>
      <c r="DS994" s="26"/>
      <c r="DT994" s="26"/>
      <c r="DU994" s="26"/>
      <c r="DV994" s="26"/>
      <c r="DW994" s="26"/>
      <c r="DX994" s="26"/>
      <c r="DY994" s="26"/>
      <c r="DZ994" s="26"/>
      <c r="EA994" s="26"/>
      <c r="EB994" s="26"/>
      <c r="EC994" s="26"/>
      <c r="ED994" s="26"/>
      <c r="EE994" s="26"/>
      <c r="EF994" s="26"/>
      <c r="EG994" s="26"/>
      <c r="EH994" s="26"/>
      <c r="EI994" s="26"/>
      <c r="EJ994" s="26"/>
      <c r="EK994" s="26"/>
      <c r="EL994" s="26"/>
      <c r="EM994" s="26"/>
      <c r="EN994" s="26"/>
      <c r="EO994" s="26"/>
      <c r="EP994" s="26"/>
      <c r="EQ994" s="26"/>
      <c r="ER994" s="26"/>
      <c r="ES994" s="26"/>
      <c r="ET994" s="26"/>
      <c r="EU994" s="26"/>
      <c r="EV994" s="26"/>
      <c r="EW994" s="26"/>
      <c r="EX994" s="26"/>
      <c r="EY994" s="26"/>
      <c r="EZ994" s="26"/>
      <c r="FA994" s="26"/>
      <c r="FB994" s="26"/>
      <c r="FC994" s="26"/>
      <c r="FD994" s="26"/>
      <c r="FE994" s="26"/>
      <c r="FF994" s="26"/>
      <c r="FG994" s="26"/>
      <c r="FH994" s="26"/>
      <c r="FI994" s="26"/>
      <c r="FJ994" s="26"/>
      <c r="FK994" s="26"/>
      <c r="FL994" s="26"/>
      <c r="FM994" s="26"/>
      <c r="FN994" s="26"/>
      <c r="FO994" s="26"/>
      <c r="FP994" s="26"/>
      <c r="FQ994" s="26"/>
      <c r="FR994" s="26"/>
      <c r="FS994" s="26"/>
      <c r="FT994" s="26"/>
      <c r="FU994" s="26"/>
      <c r="FV994" s="26"/>
      <c r="FW994" s="26"/>
      <c r="FX994" s="26"/>
      <c r="FY994" s="26"/>
      <c r="FZ994" s="26"/>
      <c r="GA994" s="26"/>
      <c r="GB994" s="26"/>
      <c r="GC994" s="26"/>
      <c r="GD994" s="26"/>
      <c r="GE994" s="26"/>
      <c r="GF994" s="26"/>
      <c r="GG994" s="26"/>
      <c r="GH994" s="26"/>
      <c r="GI994" s="26"/>
      <c r="GJ994" s="26"/>
      <c r="GK994" s="26"/>
      <c r="GL994" s="26"/>
      <c r="GM994" s="26"/>
      <c r="GN994" s="26"/>
      <c r="GO994" s="26"/>
      <c r="GP994" s="26"/>
      <c r="GQ994" s="26"/>
      <c r="GR994" s="26"/>
      <c r="GS994" s="26"/>
      <c r="GT994" s="26"/>
    </row>
    <row r="995" spans="1:202"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c r="DQ995" s="26"/>
      <c r="DR995" s="26"/>
      <c r="DS995" s="26"/>
      <c r="DT995" s="26"/>
      <c r="DU995" s="26"/>
      <c r="DV995" s="26"/>
      <c r="DW995" s="26"/>
      <c r="DX995" s="26"/>
      <c r="DY995" s="26"/>
      <c r="DZ995" s="26"/>
      <c r="EA995" s="26"/>
      <c r="EB995" s="26"/>
      <c r="EC995" s="26"/>
      <c r="ED995" s="26"/>
      <c r="EE995" s="26"/>
      <c r="EF995" s="26"/>
      <c r="EG995" s="26"/>
      <c r="EH995" s="26"/>
      <c r="EI995" s="26"/>
      <c r="EJ995" s="26"/>
      <c r="EK995" s="26"/>
      <c r="EL995" s="26"/>
      <c r="EM995" s="26"/>
      <c r="EN995" s="26"/>
      <c r="EO995" s="26"/>
      <c r="EP995" s="26"/>
      <c r="EQ995" s="26"/>
      <c r="ER995" s="26"/>
      <c r="ES995" s="26"/>
      <c r="ET995" s="26"/>
      <c r="EU995" s="26"/>
      <c r="EV995" s="26"/>
      <c r="EW995" s="26"/>
      <c r="EX995" s="26"/>
      <c r="EY995" s="26"/>
      <c r="EZ995" s="26"/>
      <c r="FA995" s="26"/>
      <c r="FB995" s="26"/>
      <c r="FC995" s="26"/>
      <c r="FD995" s="26"/>
      <c r="FE995" s="26"/>
      <c r="FF995" s="26"/>
      <c r="FG995" s="26"/>
      <c r="FH995" s="26"/>
      <c r="FI995" s="26"/>
      <c r="FJ995" s="26"/>
      <c r="FK995" s="26"/>
      <c r="FL995" s="26"/>
      <c r="FM995" s="26"/>
      <c r="FN995" s="26"/>
      <c r="FO995" s="26"/>
      <c r="FP995" s="26"/>
      <c r="FQ995" s="26"/>
      <c r="FR995" s="26"/>
      <c r="FS995" s="26"/>
      <c r="FT995" s="26"/>
      <c r="FU995" s="26"/>
      <c r="FV995" s="26"/>
      <c r="FW995" s="26"/>
      <c r="FX995" s="26"/>
      <c r="FY995" s="26"/>
      <c r="FZ995" s="26"/>
      <c r="GA995" s="26"/>
      <c r="GB995" s="26"/>
      <c r="GC995" s="26"/>
      <c r="GD995" s="26"/>
      <c r="GE995" s="26"/>
      <c r="GF995" s="26"/>
      <c r="GG995" s="26"/>
      <c r="GH995" s="26"/>
      <c r="GI995" s="26"/>
      <c r="GJ995" s="26"/>
      <c r="GK995" s="26"/>
      <c r="GL995" s="26"/>
      <c r="GM995" s="26"/>
      <c r="GN995" s="26"/>
      <c r="GO995" s="26"/>
      <c r="GP995" s="26"/>
      <c r="GQ995" s="26"/>
      <c r="GR995" s="26"/>
      <c r="GS995" s="26"/>
      <c r="GT995" s="26"/>
    </row>
    <row r="996" spans="1:202"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c r="DQ996" s="26"/>
      <c r="DR996" s="26"/>
      <c r="DS996" s="26"/>
      <c r="DT996" s="26"/>
      <c r="DU996" s="26"/>
      <c r="DV996" s="26"/>
      <c r="DW996" s="26"/>
      <c r="DX996" s="26"/>
      <c r="DY996" s="26"/>
      <c r="DZ996" s="26"/>
      <c r="EA996" s="26"/>
      <c r="EB996" s="26"/>
      <c r="EC996" s="26"/>
      <c r="ED996" s="26"/>
      <c r="EE996" s="26"/>
      <c r="EF996" s="26"/>
      <c r="EG996" s="26"/>
      <c r="EH996" s="26"/>
      <c r="EI996" s="26"/>
      <c r="EJ996" s="26"/>
      <c r="EK996" s="26"/>
      <c r="EL996" s="26"/>
      <c r="EM996" s="26"/>
      <c r="EN996" s="26"/>
      <c r="EO996" s="26"/>
      <c r="EP996" s="26"/>
      <c r="EQ996" s="26"/>
      <c r="ER996" s="26"/>
      <c r="ES996" s="26"/>
      <c r="ET996" s="26"/>
      <c r="EU996" s="26"/>
      <c r="EV996" s="26"/>
      <c r="EW996" s="26"/>
      <c r="EX996" s="26"/>
      <c r="EY996" s="26"/>
      <c r="EZ996" s="26"/>
      <c r="FA996" s="26"/>
      <c r="FB996" s="26"/>
      <c r="FC996" s="26"/>
      <c r="FD996" s="26"/>
      <c r="FE996" s="26"/>
      <c r="FF996" s="26"/>
      <c r="FG996" s="26"/>
      <c r="FH996" s="26"/>
      <c r="FI996" s="26"/>
      <c r="FJ996" s="26"/>
      <c r="FK996" s="26"/>
      <c r="FL996" s="26"/>
      <c r="FM996" s="26"/>
      <c r="FN996" s="26"/>
      <c r="FO996" s="26"/>
      <c r="FP996" s="26"/>
      <c r="FQ996" s="26"/>
      <c r="FR996" s="26"/>
      <c r="FS996" s="26"/>
      <c r="FT996" s="26"/>
      <c r="FU996" s="26"/>
      <c r="FV996" s="26"/>
      <c r="FW996" s="26"/>
      <c r="FX996" s="26"/>
      <c r="FY996" s="26"/>
      <c r="FZ996" s="26"/>
      <c r="GA996" s="26"/>
      <c r="GB996" s="26"/>
      <c r="GC996" s="26"/>
      <c r="GD996" s="26"/>
      <c r="GE996" s="26"/>
      <c r="GF996" s="26"/>
      <c r="GG996" s="26"/>
      <c r="GH996" s="26"/>
      <c r="GI996" s="26"/>
      <c r="GJ996" s="26"/>
      <c r="GK996" s="26"/>
      <c r="GL996" s="26"/>
      <c r="GM996" s="26"/>
      <c r="GN996" s="26"/>
      <c r="GO996" s="26"/>
      <c r="GP996" s="26"/>
      <c r="GQ996" s="26"/>
      <c r="GR996" s="26"/>
      <c r="GS996" s="26"/>
      <c r="GT996" s="26"/>
    </row>
    <row r="997" spans="1:202"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c r="DQ997" s="26"/>
      <c r="DR997" s="26"/>
      <c r="DS997" s="26"/>
      <c r="DT997" s="26"/>
      <c r="DU997" s="26"/>
      <c r="DV997" s="26"/>
      <c r="DW997" s="26"/>
      <c r="DX997" s="26"/>
      <c r="DY997" s="26"/>
      <c r="DZ997" s="26"/>
      <c r="EA997" s="26"/>
      <c r="EB997" s="26"/>
      <c r="EC997" s="26"/>
      <c r="ED997" s="26"/>
      <c r="EE997" s="26"/>
      <c r="EF997" s="26"/>
      <c r="EG997" s="26"/>
      <c r="EH997" s="26"/>
      <c r="EI997" s="26"/>
      <c r="EJ997" s="26"/>
      <c r="EK997" s="26"/>
      <c r="EL997" s="26"/>
      <c r="EM997" s="26"/>
      <c r="EN997" s="26"/>
      <c r="EO997" s="26"/>
      <c r="EP997" s="26"/>
      <c r="EQ997" s="26"/>
      <c r="ER997" s="26"/>
      <c r="ES997" s="26"/>
      <c r="ET997" s="26"/>
      <c r="EU997" s="26"/>
      <c r="EV997" s="26"/>
      <c r="EW997" s="26"/>
      <c r="EX997" s="26"/>
      <c r="EY997" s="26"/>
      <c r="EZ997" s="26"/>
      <c r="FA997" s="26"/>
      <c r="FB997" s="26"/>
      <c r="FC997" s="26"/>
      <c r="FD997" s="26"/>
      <c r="FE997" s="26"/>
      <c r="FF997" s="26"/>
      <c r="FG997" s="26"/>
      <c r="FH997" s="26"/>
      <c r="FI997" s="26"/>
      <c r="FJ997" s="26"/>
      <c r="FK997" s="26"/>
      <c r="FL997" s="26"/>
      <c r="FM997" s="26"/>
      <c r="FN997" s="26"/>
      <c r="FO997" s="26"/>
      <c r="FP997" s="26"/>
      <c r="FQ997" s="26"/>
      <c r="FR997" s="26"/>
      <c r="FS997" s="26"/>
      <c r="FT997" s="26"/>
      <c r="FU997" s="26"/>
      <c r="FV997" s="26"/>
      <c r="FW997" s="26"/>
      <c r="FX997" s="26"/>
      <c r="FY997" s="26"/>
      <c r="FZ997" s="26"/>
      <c r="GA997" s="26"/>
      <c r="GB997" s="26"/>
      <c r="GC997" s="26"/>
      <c r="GD997" s="26"/>
      <c r="GE997" s="26"/>
      <c r="GF997" s="26"/>
      <c r="GG997" s="26"/>
      <c r="GH997" s="26"/>
      <c r="GI997" s="26"/>
      <c r="GJ997" s="26"/>
      <c r="GK997" s="26"/>
      <c r="GL997" s="26"/>
      <c r="GM997" s="26"/>
      <c r="GN997" s="26"/>
      <c r="GO997" s="26"/>
      <c r="GP997" s="26"/>
      <c r="GQ997" s="26"/>
      <c r="GR997" s="26"/>
      <c r="GS997" s="26"/>
      <c r="GT997" s="26"/>
    </row>
    <row r="998" spans="1:202"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c r="DQ998" s="26"/>
      <c r="DR998" s="26"/>
      <c r="DS998" s="26"/>
      <c r="DT998" s="26"/>
      <c r="DU998" s="26"/>
      <c r="DV998" s="26"/>
      <c r="DW998" s="26"/>
      <c r="DX998" s="26"/>
      <c r="DY998" s="26"/>
      <c r="DZ998" s="26"/>
      <c r="EA998" s="26"/>
      <c r="EB998" s="26"/>
      <c r="EC998" s="26"/>
      <c r="ED998" s="26"/>
      <c r="EE998" s="26"/>
      <c r="EF998" s="26"/>
      <c r="EG998" s="26"/>
      <c r="EH998" s="26"/>
      <c r="EI998" s="26"/>
      <c r="EJ998" s="26"/>
      <c r="EK998" s="26"/>
      <c r="EL998" s="26"/>
      <c r="EM998" s="26"/>
      <c r="EN998" s="26"/>
      <c r="EO998" s="26"/>
      <c r="EP998" s="26"/>
      <c r="EQ998" s="26"/>
      <c r="ER998" s="26"/>
      <c r="ES998" s="26"/>
      <c r="ET998" s="26"/>
      <c r="EU998" s="26"/>
      <c r="EV998" s="26"/>
      <c r="EW998" s="26"/>
      <c r="EX998" s="26"/>
      <c r="EY998" s="26"/>
      <c r="EZ998" s="26"/>
      <c r="FA998" s="26"/>
      <c r="FB998" s="26"/>
      <c r="FC998" s="26"/>
      <c r="FD998" s="26"/>
      <c r="FE998" s="26"/>
      <c r="FF998" s="26"/>
      <c r="FG998" s="26"/>
      <c r="FH998" s="26"/>
      <c r="FI998" s="26"/>
      <c r="FJ998" s="26"/>
      <c r="FK998" s="26"/>
      <c r="FL998" s="26"/>
      <c r="FM998" s="26"/>
      <c r="FN998" s="26"/>
      <c r="FO998" s="26"/>
      <c r="FP998" s="26"/>
      <c r="FQ998" s="26"/>
      <c r="FR998" s="26"/>
      <c r="FS998" s="26"/>
      <c r="FT998" s="26"/>
      <c r="FU998" s="26"/>
      <c r="FV998" s="26"/>
      <c r="FW998" s="26"/>
      <c r="FX998" s="26"/>
      <c r="FY998" s="26"/>
      <c r="FZ998" s="26"/>
      <c r="GA998" s="26"/>
      <c r="GB998" s="26"/>
      <c r="GC998" s="26"/>
      <c r="GD998" s="26"/>
      <c r="GE998" s="26"/>
      <c r="GF998" s="26"/>
      <c r="GG998" s="26"/>
      <c r="GH998" s="26"/>
      <c r="GI998" s="26"/>
      <c r="GJ998" s="26"/>
      <c r="GK998" s="26"/>
      <c r="GL998" s="26"/>
      <c r="GM998" s="26"/>
      <c r="GN998" s="26"/>
      <c r="GO998" s="26"/>
      <c r="GP998" s="26"/>
      <c r="GQ998" s="26"/>
      <c r="GR998" s="26"/>
      <c r="GS998" s="26"/>
      <c r="GT998" s="26"/>
    </row>
    <row r="999" spans="1:202"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c r="DQ999" s="26"/>
      <c r="DR999" s="26"/>
      <c r="DS999" s="26"/>
      <c r="DT999" s="26"/>
      <c r="DU999" s="26"/>
      <c r="DV999" s="26"/>
      <c r="DW999" s="26"/>
      <c r="DX999" s="26"/>
      <c r="DY999" s="26"/>
      <c r="DZ999" s="26"/>
      <c r="EA999" s="26"/>
      <c r="EB999" s="26"/>
      <c r="EC999" s="26"/>
      <c r="ED999" s="26"/>
      <c r="EE999" s="26"/>
      <c r="EF999" s="26"/>
      <c r="EG999" s="26"/>
      <c r="EH999" s="26"/>
      <c r="EI999" s="26"/>
      <c r="EJ999" s="26"/>
      <c r="EK999" s="26"/>
      <c r="EL999" s="26"/>
      <c r="EM999" s="26"/>
      <c r="EN999" s="26"/>
      <c r="EO999" s="26"/>
      <c r="EP999" s="26"/>
      <c r="EQ999" s="26"/>
      <c r="ER999" s="26"/>
      <c r="ES999" s="26"/>
      <c r="ET999" s="26"/>
      <c r="EU999" s="26"/>
      <c r="EV999" s="26"/>
      <c r="EW999" s="26"/>
      <c r="EX999" s="26"/>
      <c r="EY999" s="26"/>
      <c r="EZ999" s="26"/>
      <c r="FA999" s="26"/>
      <c r="FB999" s="26"/>
      <c r="FC999" s="26"/>
      <c r="FD999" s="26"/>
      <c r="FE999" s="26"/>
      <c r="FF999" s="26"/>
      <c r="FG999" s="26"/>
      <c r="FH999" s="26"/>
      <c r="FI999" s="26"/>
      <c r="FJ999" s="26"/>
      <c r="FK999" s="26"/>
      <c r="FL999" s="26"/>
      <c r="FM999" s="26"/>
      <c r="FN999" s="26"/>
      <c r="FO999" s="26"/>
      <c r="FP999" s="26"/>
      <c r="FQ999" s="26"/>
      <c r="FR999" s="26"/>
      <c r="FS999" s="26"/>
      <c r="FT999" s="26"/>
      <c r="FU999" s="26"/>
      <c r="FV999" s="26"/>
      <c r="FW999" s="26"/>
      <c r="FX999" s="26"/>
      <c r="FY999" s="26"/>
      <c r="FZ999" s="26"/>
      <c r="GA999" s="26"/>
      <c r="GB999" s="26"/>
      <c r="GC999" s="26"/>
      <c r="GD999" s="26"/>
      <c r="GE999" s="26"/>
      <c r="GF999" s="26"/>
      <c r="GG999" s="26"/>
      <c r="GH999" s="26"/>
      <c r="GI999" s="26"/>
      <c r="GJ999" s="26"/>
      <c r="GK999" s="26"/>
      <c r="GL999" s="26"/>
      <c r="GM999" s="26"/>
      <c r="GN999" s="26"/>
      <c r="GO999" s="26"/>
      <c r="GP999" s="26"/>
      <c r="GQ999" s="26"/>
      <c r="GR999" s="26"/>
      <c r="GS999" s="26"/>
      <c r="GT999" s="26"/>
    </row>
    <row r="1000" spans="1:202"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c r="DQ1000" s="26"/>
      <c r="DR1000" s="26"/>
      <c r="DS1000" s="26"/>
      <c r="DT1000" s="26"/>
      <c r="DU1000" s="26"/>
      <c r="DV1000" s="26"/>
      <c r="DW1000" s="26"/>
      <c r="DX1000" s="26"/>
      <c r="DY1000" s="26"/>
      <c r="DZ1000" s="26"/>
      <c r="EA1000" s="26"/>
      <c r="EB1000" s="26"/>
      <c r="EC1000" s="26"/>
      <c r="ED1000" s="26"/>
      <c r="EE1000" s="26"/>
      <c r="EF1000" s="26"/>
      <c r="EG1000" s="26"/>
      <c r="EH1000" s="26"/>
      <c r="EI1000" s="26"/>
      <c r="EJ1000" s="26"/>
      <c r="EK1000" s="26"/>
      <c r="EL1000" s="26"/>
      <c r="EM1000" s="26"/>
      <c r="EN1000" s="26"/>
      <c r="EO1000" s="26"/>
      <c r="EP1000" s="26"/>
      <c r="EQ1000" s="26"/>
      <c r="ER1000" s="26"/>
      <c r="ES1000" s="26"/>
      <c r="ET1000" s="26"/>
      <c r="EU1000" s="26"/>
      <c r="EV1000" s="26"/>
      <c r="EW1000" s="26"/>
      <c r="EX1000" s="26"/>
      <c r="EY1000" s="26"/>
      <c r="EZ1000" s="26"/>
      <c r="FA1000" s="26"/>
      <c r="FB1000" s="26"/>
      <c r="FC1000" s="26"/>
      <c r="FD1000" s="26"/>
      <c r="FE1000" s="26"/>
      <c r="FF1000" s="26"/>
      <c r="FG1000" s="26"/>
      <c r="FH1000" s="26"/>
      <c r="FI1000" s="26"/>
      <c r="FJ1000" s="26"/>
      <c r="FK1000" s="26"/>
      <c r="FL1000" s="26"/>
      <c r="FM1000" s="26"/>
      <c r="FN1000" s="26"/>
      <c r="FO1000" s="26"/>
      <c r="FP1000" s="26"/>
      <c r="FQ1000" s="26"/>
      <c r="FR1000" s="26"/>
      <c r="FS1000" s="26"/>
      <c r="FT1000" s="26"/>
      <c r="FU1000" s="26"/>
      <c r="FV1000" s="26"/>
      <c r="FW1000" s="26"/>
      <c r="FX1000" s="26"/>
      <c r="FY1000" s="26"/>
      <c r="FZ1000" s="26"/>
      <c r="GA1000" s="26"/>
      <c r="GB1000" s="26"/>
      <c r="GC1000" s="26"/>
      <c r="GD1000" s="26"/>
      <c r="GE1000" s="26"/>
      <c r="GF1000" s="26"/>
      <c r="GG1000" s="26"/>
      <c r="GH1000" s="26"/>
      <c r="GI1000" s="26"/>
      <c r="GJ1000" s="26"/>
      <c r="GK1000" s="26"/>
      <c r="GL1000" s="26"/>
      <c r="GM1000" s="26"/>
      <c r="GN1000" s="26"/>
      <c r="GO1000" s="26"/>
      <c r="GP1000" s="26"/>
      <c r="GQ1000" s="26"/>
      <c r="GR1000" s="26"/>
      <c r="GS1000" s="26"/>
      <c r="GT1000" s="26"/>
    </row>
    <row r="1001" spans="1:202" x14ac:dyDescent="0.2">
      <c r="A1001" s="26"/>
      <c r="B1001" s="26"/>
      <c r="C1001" s="26"/>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c r="BI1001" s="26"/>
      <c r="BJ1001" s="26"/>
      <c r="BK1001" s="26"/>
      <c r="BL1001" s="26"/>
      <c r="BM1001" s="26"/>
      <c r="BN1001" s="26"/>
      <c r="BO1001" s="26"/>
      <c r="BP1001" s="26"/>
      <c r="BQ1001" s="26"/>
      <c r="BR1001" s="26"/>
      <c r="BS1001" s="26"/>
      <c r="BT1001" s="26"/>
      <c r="BU1001" s="26"/>
      <c r="BV1001" s="26"/>
      <c r="BW1001" s="26"/>
      <c r="BX1001" s="26"/>
      <c r="BY1001" s="26"/>
      <c r="BZ1001" s="26"/>
      <c r="CA1001" s="26"/>
      <c r="CB1001" s="26"/>
      <c r="CC1001" s="26"/>
      <c r="CD1001" s="26"/>
      <c r="CE1001" s="26"/>
      <c r="CF1001" s="26"/>
      <c r="CG1001" s="26"/>
      <c r="CH1001" s="26"/>
      <c r="CI1001" s="26"/>
      <c r="CJ1001" s="26"/>
      <c r="CK1001" s="26"/>
      <c r="CL1001" s="26"/>
      <c r="CM1001" s="26"/>
      <c r="CN1001" s="26"/>
      <c r="CO1001" s="26"/>
      <c r="CP1001" s="26"/>
      <c r="CQ1001" s="26"/>
      <c r="CR1001" s="26"/>
      <c r="CS1001" s="26"/>
      <c r="CT1001" s="26"/>
      <c r="CU1001" s="26"/>
      <c r="CV1001" s="26"/>
      <c r="CW1001" s="26"/>
      <c r="CX1001" s="26"/>
      <c r="CY1001" s="26"/>
      <c r="CZ1001" s="26"/>
      <c r="DA1001" s="26"/>
      <c r="DB1001" s="26"/>
      <c r="DC1001" s="26"/>
      <c r="DD1001" s="26"/>
      <c r="DE1001" s="26"/>
      <c r="DF1001" s="26"/>
      <c r="DG1001" s="26"/>
      <c r="DH1001" s="26"/>
      <c r="DI1001" s="26"/>
      <c r="DJ1001" s="26"/>
      <c r="DK1001" s="26"/>
      <c r="DL1001" s="26"/>
      <c r="DM1001" s="26"/>
      <c r="DN1001" s="26"/>
      <c r="DO1001" s="26"/>
      <c r="DP1001" s="26"/>
      <c r="DQ1001" s="26"/>
      <c r="DR1001" s="26"/>
      <c r="DS1001" s="26"/>
      <c r="DT1001" s="26"/>
      <c r="DU1001" s="26"/>
      <c r="DV1001" s="26"/>
      <c r="DW1001" s="26"/>
      <c r="DX1001" s="26"/>
      <c r="DY1001" s="26"/>
      <c r="DZ1001" s="26"/>
      <c r="EA1001" s="26"/>
      <c r="EB1001" s="26"/>
      <c r="EC1001" s="26"/>
      <c r="ED1001" s="26"/>
      <c r="EE1001" s="26"/>
      <c r="EF1001" s="26"/>
      <c r="EG1001" s="26"/>
      <c r="EH1001" s="26"/>
      <c r="EI1001" s="26"/>
      <c r="EJ1001" s="26"/>
      <c r="EK1001" s="26"/>
      <c r="EL1001" s="26"/>
      <c r="EM1001" s="26"/>
      <c r="EN1001" s="26"/>
      <c r="EO1001" s="26"/>
      <c r="EP1001" s="26"/>
      <c r="EQ1001" s="26"/>
      <c r="ER1001" s="26"/>
      <c r="ES1001" s="26"/>
      <c r="ET1001" s="26"/>
      <c r="EU1001" s="26"/>
      <c r="EV1001" s="26"/>
      <c r="EW1001" s="26"/>
      <c r="EX1001" s="26"/>
      <c r="EY1001" s="26"/>
      <c r="EZ1001" s="26"/>
      <c r="FA1001" s="26"/>
      <c r="FB1001" s="26"/>
      <c r="FC1001" s="26"/>
      <c r="FD1001" s="26"/>
      <c r="FE1001" s="26"/>
      <c r="FF1001" s="26"/>
      <c r="FG1001" s="26"/>
      <c r="FH1001" s="26"/>
      <c r="FI1001" s="26"/>
      <c r="FJ1001" s="26"/>
      <c r="FK1001" s="26"/>
      <c r="FL1001" s="26"/>
      <c r="FM1001" s="26"/>
      <c r="FN1001" s="26"/>
      <c r="FO1001" s="26"/>
      <c r="FP1001" s="26"/>
      <c r="FQ1001" s="26"/>
      <c r="FR1001" s="26"/>
      <c r="FS1001" s="26"/>
      <c r="FT1001" s="26"/>
      <c r="FU1001" s="26"/>
      <c r="FV1001" s="26"/>
      <c r="FW1001" s="26"/>
      <c r="FX1001" s="26"/>
      <c r="FY1001" s="26"/>
      <c r="FZ1001" s="26"/>
      <c r="GA1001" s="26"/>
      <c r="GB1001" s="26"/>
      <c r="GC1001" s="26"/>
      <c r="GD1001" s="26"/>
      <c r="GE1001" s="26"/>
      <c r="GF1001" s="26"/>
      <c r="GG1001" s="26"/>
      <c r="GH1001" s="26"/>
      <c r="GI1001" s="26"/>
      <c r="GJ1001" s="26"/>
      <c r="GK1001" s="26"/>
      <c r="GL1001" s="26"/>
      <c r="GM1001" s="26"/>
      <c r="GN1001" s="26"/>
      <c r="GO1001" s="26"/>
      <c r="GP1001" s="26"/>
      <c r="GQ1001" s="26"/>
      <c r="GR1001" s="26"/>
      <c r="GS1001" s="26"/>
      <c r="GT1001" s="26"/>
    </row>
    <row r="1002" spans="1:202" x14ac:dyDescent="0.2">
      <c r="A1002" s="26"/>
      <c r="B1002" s="26"/>
      <c r="C1002" s="26"/>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26"/>
      <c r="BN1002" s="26"/>
      <c r="BO1002" s="26"/>
      <c r="BP1002" s="26"/>
      <c r="BQ1002" s="26"/>
      <c r="BR1002" s="26"/>
      <c r="BS1002" s="26"/>
      <c r="BT1002" s="26"/>
      <c r="BU1002" s="26"/>
      <c r="BV1002" s="26"/>
      <c r="BW1002" s="26"/>
      <c r="BX1002" s="26"/>
      <c r="BY1002" s="26"/>
      <c r="BZ1002" s="26"/>
      <c r="CA1002" s="26"/>
      <c r="CB1002" s="26"/>
      <c r="CC1002" s="26"/>
      <c r="CD1002" s="26"/>
      <c r="CE1002" s="26"/>
      <c r="CF1002" s="26"/>
      <c r="CG1002" s="26"/>
      <c r="CH1002" s="26"/>
      <c r="CI1002" s="26"/>
      <c r="CJ1002" s="26"/>
      <c r="CK1002" s="26"/>
      <c r="CL1002" s="26"/>
      <c r="CM1002" s="26"/>
      <c r="CN1002" s="26"/>
      <c r="CO1002" s="26"/>
      <c r="CP1002" s="26"/>
      <c r="CQ1002" s="26"/>
      <c r="CR1002" s="26"/>
      <c r="CS1002" s="26"/>
      <c r="CT1002" s="26"/>
      <c r="CU1002" s="26"/>
      <c r="CV1002" s="26"/>
      <c r="CW1002" s="26"/>
      <c r="CX1002" s="26"/>
      <c r="CY1002" s="26"/>
      <c r="CZ1002" s="26"/>
      <c r="DA1002" s="26"/>
      <c r="DB1002" s="26"/>
      <c r="DC1002" s="26"/>
      <c r="DD1002" s="26"/>
      <c r="DE1002" s="26"/>
      <c r="DF1002" s="26"/>
      <c r="DG1002" s="26"/>
      <c r="DH1002" s="26"/>
      <c r="DI1002" s="26"/>
      <c r="DJ1002" s="26"/>
      <c r="DK1002" s="26"/>
      <c r="DL1002" s="26"/>
      <c r="DM1002" s="26"/>
      <c r="DN1002" s="26"/>
      <c r="DO1002" s="26"/>
      <c r="DP1002" s="26"/>
      <c r="DQ1002" s="26"/>
      <c r="DR1002" s="26"/>
      <c r="DS1002" s="26"/>
      <c r="DT1002" s="26"/>
      <c r="DU1002" s="26"/>
      <c r="DV1002" s="26"/>
      <c r="DW1002" s="26"/>
      <c r="DX1002" s="26"/>
      <c r="DY1002" s="26"/>
      <c r="DZ1002" s="26"/>
      <c r="EA1002" s="26"/>
      <c r="EB1002" s="26"/>
      <c r="EC1002" s="26"/>
      <c r="ED1002" s="26"/>
      <c r="EE1002" s="26"/>
      <c r="EF1002" s="26"/>
      <c r="EG1002" s="26"/>
      <c r="EH1002" s="26"/>
      <c r="EI1002" s="26"/>
      <c r="EJ1002" s="26"/>
      <c r="EK1002" s="26"/>
      <c r="EL1002" s="26"/>
      <c r="EM1002" s="26"/>
      <c r="EN1002" s="26"/>
      <c r="EO1002" s="26"/>
      <c r="EP1002" s="26"/>
      <c r="EQ1002" s="26"/>
      <c r="ER1002" s="26"/>
      <c r="ES1002" s="26"/>
      <c r="ET1002" s="26"/>
      <c r="EU1002" s="26"/>
      <c r="EV1002" s="26"/>
      <c r="EW1002" s="26"/>
      <c r="EX1002" s="26"/>
      <c r="EY1002" s="26"/>
      <c r="EZ1002" s="26"/>
      <c r="FA1002" s="26"/>
      <c r="FB1002" s="26"/>
      <c r="FC1002" s="26"/>
      <c r="FD1002" s="26"/>
      <c r="FE1002" s="26"/>
      <c r="FF1002" s="26"/>
      <c r="FG1002" s="26"/>
      <c r="FH1002" s="26"/>
      <c r="FI1002" s="26"/>
      <c r="FJ1002" s="26"/>
      <c r="FK1002" s="26"/>
      <c r="FL1002" s="26"/>
      <c r="FM1002" s="26"/>
      <c r="FN1002" s="26"/>
      <c r="FO1002" s="26"/>
      <c r="FP1002" s="26"/>
      <c r="FQ1002" s="26"/>
      <c r="FR1002" s="26"/>
      <c r="FS1002" s="26"/>
      <c r="FT1002" s="26"/>
      <c r="FU1002" s="26"/>
      <c r="FV1002" s="26"/>
      <c r="FW1002" s="26"/>
      <c r="FX1002" s="26"/>
      <c r="FY1002" s="26"/>
      <c r="FZ1002" s="26"/>
      <c r="GA1002" s="26"/>
      <c r="GB1002" s="26"/>
      <c r="GC1002" s="26"/>
      <c r="GD1002" s="26"/>
      <c r="GE1002" s="26"/>
      <c r="GF1002" s="26"/>
      <c r="GG1002" s="26"/>
      <c r="GH1002" s="26"/>
      <c r="GI1002" s="26"/>
      <c r="GJ1002" s="26"/>
      <c r="GK1002" s="26"/>
      <c r="GL1002" s="26"/>
      <c r="GM1002" s="26"/>
      <c r="GN1002" s="26"/>
      <c r="GO1002" s="26"/>
      <c r="GP1002" s="26"/>
      <c r="GQ1002" s="26"/>
      <c r="GR1002" s="26"/>
      <c r="GS1002" s="26"/>
      <c r="GT1002" s="26"/>
    </row>
    <row r="1003" spans="1:202" x14ac:dyDescent="0.2">
      <c r="A1003" s="26"/>
      <c r="B1003" s="26"/>
      <c r="C1003" s="26"/>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c r="BI1003" s="26"/>
      <c r="BJ1003" s="26"/>
      <c r="BK1003" s="26"/>
      <c r="BL1003" s="26"/>
      <c r="BM1003" s="26"/>
      <c r="BN1003" s="26"/>
      <c r="BO1003" s="26"/>
      <c r="BP1003" s="26"/>
      <c r="BQ1003" s="26"/>
      <c r="BR1003" s="26"/>
      <c r="BS1003" s="26"/>
      <c r="BT1003" s="26"/>
      <c r="BU1003" s="26"/>
      <c r="BV1003" s="26"/>
      <c r="BW1003" s="26"/>
      <c r="BX1003" s="26"/>
      <c r="BY1003" s="26"/>
      <c r="BZ1003" s="26"/>
      <c r="CA1003" s="26"/>
      <c r="CB1003" s="26"/>
      <c r="CC1003" s="26"/>
      <c r="CD1003" s="26"/>
      <c r="CE1003" s="26"/>
      <c r="CF1003" s="26"/>
      <c r="CG1003" s="26"/>
      <c r="CH1003" s="26"/>
      <c r="CI1003" s="26"/>
      <c r="CJ1003" s="26"/>
      <c r="CK1003" s="26"/>
      <c r="CL1003" s="26"/>
      <c r="CM1003" s="26"/>
      <c r="CN1003" s="26"/>
      <c r="CO1003" s="26"/>
      <c r="CP1003" s="26"/>
      <c r="CQ1003" s="26"/>
      <c r="CR1003" s="26"/>
      <c r="CS1003" s="26"/>
      <c r="CT1003" s="26"/>
      <c r="CU1003" s="26"/>
      <c r="CV1003" s="26"/>
      <c r="CW1003" s="26"/>
      <c r="CX1003" s="26"/>
      <c r="CY1003" s="26"/>
      <c r="CZ1003" s="26"/>
      <c r="DA1003" s="26"/>
      <c r="DB1003" s="26"/>
      <c r="DC1003" s="26"/>
      <c r="DD1003" s="26"/>
      <c r="DE1003" s="26"/>
      <c r="DF1003" s="26"/>
      <c r="DG1003" s="26"/>
      <c r="DH1003" s="26"/>
      <c r="DI1003" s="26"/>
      <c r="DJ1003" s="26"/>
      <c r="DK1003" s="26"/>
      <c r="DL1003" s="26"/>
      <c r="DM1003" s="26"/>
      <c r="DN1003" s="26"/>
      <c r="DO1003" s="26"/>
      <c r="DP1003" s="26"/>
      <c r="DQ1003" s="26"/>
      <c r="DR1003" s="26"/>
      <c r="DS1003" s="26"/>
      <c r="DT1003" s="26"/>
      <c r="DU1003" s="26"/>
      <c r="DV1003" s="26"/>
      <c r="DW1003" s="26"/>
      <c r="DX1003" s="26"/>
      <c r="DY1003" s="26"/>
      <c r="DZ1003" s="26"/>
      <c r="EA1003" s="26"/>
      <c r="EB1003" s="26"/>
      <c r="EC1003" s="26"/>
      <c r="ED1003" s="26"/>
      <c r="EE1003" s="26"/>
      <c r="EF1003" s="26"/>
      <c r="EG1003" s="26"/>
      <c r="EH1003" s="26"/>
      <c r="EI1003" s="26"/>
      <c r="EJ1003" s="26"/>
      <c r="EK1003" s="26"/>
      <c r="EL1003" s="26"/>
      <c r="EM1003" s="26"/>
      <c r="EN1003" s="26"/>
      <c r="EO1003" s="26"/>
      <c r="EP1003" s="26"/>
      <c r="EQ1003" s="26"/>
      <c r="ER1003" s="26"/>
      <c r="ES1003" s="26"/>
      <c r="ET1003" s="26"/>
      <c r="EU1003" s="26"/>
      <c r="EV1003" s="26"/>
      <c r="EW1003" s="26"/>
      <c r="EX1003" s="26"/>
      <c r="EY1003" s="26"/>
      <c r="EZ1003" s="26"/>
      <c r="FA1003" s="26"/>
      <c r="FB1003" s="26"/>
      <c r="FC1003" s="26"/>
      <c r="FD1003" s="26"/>
      <c r="FE1003" s="26"/>
      <c r="FF1003" s="26"/>
      <c r="FG1003" s="26"/>
      <c r="FH1003" s="26"/>
      <c r="FI1003" s="26"/>
      <c r="FJ1003" s="26"/>
      <c r="FK1003" s="26"/>
      <c r="FL1003" s="26"/>
      <c r="FM1003" s="26"/>
      <c r="FN1003" s="26"/>
      <c r="FO1003" s="26"/>
      <c r="FP1003" s="26"/>
      <c r="FQ1003" s="26"/>
      <c r="FR1003" s="26"/>
      <c r="FS1003" s="26"/>
      <c r="FT1003" s="26"/>
      <c r="FU1003" s="26"/>
      <c r="FV1003" s="26"/>
      <c r="FW1003" s="26"/>
      <c r="FX1003" s="26"/>
      <c r="FY1003" s="26"/>
      <c r="FZ1003" s="26"/>
      <c r="GA1003" s="26"/>
      <c r="GB1003" s="26"/>
      <c r="GC1003" s="26"/>
      <c r="GD1003" s="26"/>
      <c r="GE1003" s="26"/>
      <c r="GF1003" s="26"/>
      <c r="GG1003" s="26"/>
      <c r="GH1003" s="26"/>
      <c r="GI1003" s="26"/>
      <c r="GJ1003" s="26"/>
      <c r="GK1003" s="26"/>
      <c r="GL1003" s="26"/>
      <c r="GM1003" s="26"/>
      <c r="GN1003" s="26"/>
      <c r="GO1003" s="26"/>
      <c r="GP1003" s="26"/>
      <c r="GQ1003" s="26"/>
      <c r="GR1003" s="26"/>
      <c r="GS1003" s="26"/>
      <c r="GT1003" s="26"/>
    </row>
    <row r="1004" spans="1:202" x14ac:dyDescent="0.2">
      <c r="A1004" s="26"/>
      <c r="B1004" s="26"/>
      <c r="C1004" s="26"/>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26"/>
      <c r="BN1004" s="26"/>
      <c r="BO1004" s="26"/>
      <c r="BP1004" s="26"/>
      <c r="BQ1004" s="26"/>
      <c r="BR1004" s="26"/>
      <c r="BS1004" s="26"/>
      <c r="BT1004" s="26"/>
      <c r="BU1004" s="26"/>
      <c r="BV1004" s="26"/>
      <c r="BW1004" s="26"/>
      <c r="BX1004" s="26"/>
      <c r="BY1004" s="26"/>
      <c r="BZ1004" s="26"/>
      <c r="CA1004" s="26"/>
      <c r="CB1004" s="26"/>
      <c r="CC1004" s="26"/>
      <c r="CD1004" s="26"/>
      <c r="CE1004" s="26"/>
      <c r="CF1004" s="26"/>
      <c r="CG1004" s="26"/>
      <c r="CH1004" s="26"/>
      <c r="CI1004" s="26"/>
      <c r="CJ1004" s="26"/>
      <c r="CK1004" s="26"/>
      <c r="CL1004" s="26"/>
      <c r="CM1004" s="26"/>
      <c r="CN1004" s="26"/>
      <c r="CO1004" s="26"/>
      <c r="CP1004" s="26"/>
      <c r="CQ1004" s="26"/>
      <c r="CR1004" s="26"/>
      <c r="CS1004" s="26"/>
      <c r="CT1004" s="26"/>
      <c r="CU1004" s="26"/>
      <c r="CV1004" s="26"/>
      <c r="CW1004" s="26"/>
      <c r="CX1004" s="26"/>
      <c r="CY1004" s="26"/>
      <c r="CZ1004" s="26"/>
      <c r="DA1004" s="26"/>
      <c r="DB1004" s="26"/>
      <c r="DC1004" s="26"/>
      <c r="DD1004" s="26"/>
      <c r="DE1004" s="26"/>
      <c r="DF1004" s="26"/>
      <c r="DG1004" s="26"/>
      <c r="DH1004" s="26"/>
      <c r="DI1004" s="26"/>
      <c r="DJ1004" s="26"/>
      <c r="DK1004" s="26"/>
      <c r="DL1004" s="26"/>
      <c r="DM1004" s="26"/>
      <c r="DN1004" s="26"/>
      <c r="DO1004" s="26"/>
      <c r="DP1004" s="26"/>
      <c r="DQ1004" s="26"/>
      <c r="DR1004" s="26"/>
      <c r="DS1004" s="26"/>
      <c r="DT1004" s="26"/>
      <c r="DU1004" s="26"/>
      <c r="DV1004" s="26"/>
      <c r="DW1004" s="26"/>
      <c r="DX1004" s="26"/>
      <c r="DY1004" s="26"/>
      <c r="DZ1004" s="26"/>
      <c r="EA1004" s="26"/>
      <c r="EB1004" s="26"/>
      <c r="EC1004" s="26"/>
      <c r="ED1004" s="26"/>
      <c r="EE1004" s="26"/>
      <c r="EF1004" s="26"/>
      <c r="EG1004" s="26"/>
      <c r="EH1004" s="26"/>
      <c r="EI1004" s="26"/>
      <c r="EJ1004" s="26"/>
      <c r="EK1004" s="26"/>
      <c r="EL1004" s="26"/>
      <c r="EM1004" s="26"/>
      <c r="EN1004" s="26"/>
      <c r="EO1004" s="26"/>
      <c r="EP1004" s="26"/>
      <c r="EQ1004" s="26"/>
      <c r="ER1004" s="26"/>
      <c r="ES1004" s="26"/>
      <c r="ET1004" s="26"/>
      <c r="EU1004" s="26"/>
      <c r="EV1004" s="26"/>
      <c r="EW1004" s="26"/>
      <c r="EX1004" s="26"/>
      <c r="EY1004" s="26"/>
      <c r="EZ1004" s="26"/>
      <c r="FA1004" s="26"/>
      <c r="FB1004" s="26"/>
      <c r="FC1004" s="26"/>
      <c r="FD1004" s="26"/>
      <c r="FE1004" s="26"/>
      <c r="FF1004" s="26"/>
      <c r="FG1004" s="26"/>
      <c r="FH1004" s="26"/>
      <c r="FI1004" s="26"/>
      <c r="FJ1004" s="26"/>
      <c r="FK1004" s="26"/>
      <c r="FL1004" s="26"/>
      <c r="FM1004" s="26"/>
      <c r="FN1004" s="26"/>
      <c r="FO1004" s="26"/>
      <c r="FP1004" s="26"/>
      <c r="FQ1004" s="26"/>
      <c r="FR1004" s="26"/>
      <c r="FS1004" s="26"/>
      <c r="FT1004" s="26"/>
      <c r="FU1004" s="26"/>
      <c r="FV1004" s="26"/>
      <c r="FW1004" s="26"/>
      <c r="FX1004" s="26"/>
      <c r="FY1004" s="26"/>
      <c r="FZ1004" s="26"/>
      <c r="GA1004" s="26"/>
      <c r="GB1004" s="26"/>
      <c r="GC1004" s="26"/>
      <c r="GD1004" s="26"/>
      <c r="GE1004" s="26"/>
      <c r="GF1004" s="26"/>
      <c r="GG1004" s="26"/>
      <c r="GH1004" s="26"/>
      <c r="GI1004" s="26"/>
      <c r="GJ1004" s="26"/>
      <c r="GK1004" s="26"/>
      <c r="GL1004" s="26"/>
      <c r="GM1004" s="26"/>
      <c r="GN1004" s="26"/>
      <c r="GO1004" s="26"/>
      <c r="GP1004" s="26"/>
      <c r="GQ1004" s="26"/>
      <c r="GR1004" s="26"/>
      <c r="GS1004" s="26"/>
      <c r="GT1004" s="26"/>
    </row>
    <row r="1005" spans="1:202" x14ac:dyDescent="0.2">
      <c r="A1005" s="26"/>
      <c r="B1005" s="26"/>
      <c r="C1005" s="26"/>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c r="BI1005" s="26"/>
      <c r="BJ1005" s="26"/>
      <c r="BK1005" s="26"/>
      <c r="BL1005" s="26"/>
      <c r="BM1005" s="26"/>
      <c r="BN1005" s="26"/>
      <c r="BO1005" s="26"/>
      <c r="BP1005" s="26"/>
      <c r="BQ1005" s="26"/>
      <c r="BR1005" s="26"/>
      <c r="BS1005" s="26"/>
      <c r="BT1005" s="26"/>
      <c r="BU1005" s="26"/>
      <c r="BV1005" s="26"/>
      <c r="BW1005" s="26"/>
      <c r="BX1005" s="26"/>
      <c r="BY1005" s="26"/>
      <c r="BZ1005" s="26"/>
      <c r="CA1005" s="26"/>
      <c r="CB1005" s="26"/>
      <c r="CC1005" s="26"/>
      <c r="CD1005" s="26"/>
      <c r="CE1005" s="26"/>
      <c r="CF1005" s="26"/>
      <c r="CG1005" s="26"/>
      <c r="CH1005" s="26"/>
      <c r="CI1005" s="26"/>
      <c r="CJ1005" s="26"/>
      <c r="CK1005" s="26"/>
      <c r="CL1005" s="26"/>
      <c r="CM1005" s="26"/>
      <c r="CN1005" s="26"/>
      <c r="CO1005" s="26"/>
      <c r="CP1005" s="26"/>
      <c r="CQ1005" s="26"/>
      <c r="CR1005" s="26"/>
      <c r="CS1005" s="26"/>
      <c r="CT1005" s="26"/>
      <c r="CU1005" s="26"/>
      <c r="CV1005" s="26"/>
      <c r="CW1005" s="26"/>
      <c r="CX1005" s="26"/>
      <c r="CY1005" s="26"/>
      <c r="CZ1005" s="26"/>
      <c r="DA1005" s="26"/>
      <c r="DB1005" s="26"/>
      <c r="DC1005" s="26"/>
      <c r="DD1005" s="26"/>
      <c r="DE1005" s="26"/>
      <c r="DF1005" s="26"/>
      <c r="DG1005" s="26"/>
      <c r="DH1005" s="26"/>
      <c r="DI1005" s="26"/>
      <c r="DJ1005" s="26"/>
      <c r="DK1005" s="26"/>
      <c r="DL1005" s="26"/>
      <c r="DM1005" s="26"/>
      <c r="DN1005" s="26"/>
      <c r="DO1005" s="26"/>
      <c r="DP1005" s="26"/>
      <c r="DQ1005" s="26"/>
      <c r="DR1005" s="26"/>
      <c r="DS1005" s="26"/>
      <c r="DT1005" s="26"/>
      <c r="DU1005" s="26"/>
      <c r="DV1005" s="26"/>
      <c r="DW1005" s="26"/>
      <c r="DX1005" s="26"/>
      <c r="DY1005" s="26"/>
      <c r="DZ1005" s="26"/>
      <c r="EA1005" s="26"/>
      <c r="EB1005" s="26"/>
      <c r="EC1005" s="26"/>
      <c r="ED1005" s="26"/>
      <c r="EE1005" s="26"/>
      <c r="EF1005" s="26"/>
      <c r="EG1005" s="26"/>
      <c r="EH1005" s="26"/>
      <c r="EI1005" s="26"/>
      <c r="EJ1005" s="26"/>
      <c r="EK1005" s="26"/>
      <c r="EL1005" s="26"/>
      <c r="EM1005" s="26"/>
      <c r="EN1005" s="26"/>
      <c r="EO1005" s="26"/>
      <c r="EP1005" s="26"/>
      <c r="EQ1005" s="26"/>
      <c r="ER1005" s="26"/>
      <c r="ES1005" s="26"/>
      <c r="ET1005" s="26"/>
      <c r="EU1005" s="26"/>
      <c r="EV1005" s="26"/>
      <c r="EW1005" s="26"/>
      <c r="EX1005" s="26"/>
      <c r="EY1005" s="26"/>
      <c r="EZ1005" s="26"/>
      <c r="FA1005" s="26"/>
      <c r="FB1005" s="26"/>
      <c r="FC1005" s="26"/>
      <c r="FD1005" s="26"/>
      <c r="FE1005" s="26"/>
      <c r="FF1005" s="26"/>
      <c r="FG1005" s="26"/>
      <c r="FH1005" s="26"/>
      <c r="FI1005" s="26"/>
      <c r="FJ1005" s="26"/>
      <c r="FK1005" s="26"/>
      <c r="FL1005" s="26"/>
      <c r="FM1005" s="26"/>
      <c r="FN1005" s="26"/>
      <c r="FO1005" s="26"/>
      <c r="FP1005" s="26"/>
      <c r="FQ1005" s="26"/>
      <c r="FR1005" s="26"/>
      <c r="FS1005" s="26"/>
      <c r="FT1005" s="26"/>
      <c r="FU1005" s="26"/>
      <c r="FV1005" s="26"/>
      <c r="FW1005" s="26"/>
      <c r="FX1005" s="26"/>
      <c r="FY1005" s="26"/>
      <c r="FZ1005" s="26"/>
      <c r="GA1005" s="26"/>
      <c r="GB1005" s="26"/>
      <c r="GC1005" s="26"/>
      <c r="GD1005" s="26"/>
      <c r="GE1005" s="26"/>
      <c r="GF1005" s="26"/>
      <c r="GG1005" s="26"/>
      <c r="GH1005" s="26"/>
      <c r="GI1005" s="26"/>
      <c r="GJ1005" s="26"/>
      <c r="GK1005" s="26"/>
      <c r="GL1005" s="26"/>
      <c r="GM1005" s="26"/>
      <c r="GN1005" s="26"/>
      <c r="GO1005" s="26"/>
      <c r="GP1005" s="26"/>
      <c r="GQ1005" s="26"/>
      <c r="GR1005" s="26"/>
      <c r="GS1005" s="26"/>
      <c r="GT1005" s="26"/>
    </row>
    <row r="1006" spans="1:202" x14ac:dyDescent="0.2">
      <c r="A1006" s="26"/>
      <c r="B1006" s="26"/>
      <c r="C1006" s="26"/>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26"/>
      <c r="BN1006" s="26"/>
      <c r="BO1006" s="26"/>
      <c r="BP1006" s="26"/>
      <c r="BQ1006" s="26"/>
      <c r="BR1006" s="26"/>
      <c r="BS1006" s="26"/>
      <c r="BT1006" s="26"/>
      <c r="BU1006" s="26"/>
      <c r="BV1006" s="26"/>
      <c r="BW1006" s="26"/>
      <c r="BX1006" s="26"/>
      <c r="BY1006" s="26"/>
      <c r="BZ1006" s="26"/>
      <c r="CA1006" s="26"/>
      <c r="CB1006" s="26"/>
      <c r="CC1006" s="26"/>
      <c r="CD1006" s="26"/>
      <c r="CE1006" s="26"/>
      <c r="CF1006" s="26"/>
      <c r="CG1006" s="26"/>
      <c r="CH1006" s="26"/>
      <c r="CI1006" s="26"/>
      <c r="CJ1006" s="26"/>
      <c r="CK1006" s="26"/>
      <c r="CL1006" s="26"/>
      <c r="CM1006" s="26"/>
      <c r="CN1006" s="26"/>
      <c r="CO1006" s="26"/>
      <c r="CP1006" s="26"/>
      <c r="CQ1006" s="26"/>
      <c r="CR1006" s="26"/>
      <c r="CS1006" s="26"/>
      <c r="CT1006" s="26"/>
      <c r="CU1006" s="26"/>
      <c r="CV1006" s="26"/>
      <c r="CW1006" s="26"/>
      <c r="CX1006" s="26"/>
      <c r="CY1006" s="26"/>
      <c r="CZ1006" s="26"/>
      <c r="DA1006" s="26"/>
      <c r="DB1006" s="26"/>
      <c r="DC1006" s="26"/>
      <c r="DD1006" s="26"/>
      <c r="DE1006" s="26"/>
      <c r="DF1006" s="26"/>
      <c r="DG1006" s="26"/>
      <c r="DH1006" s="26"/>
      <c r="DI1006" s="26"/>
      <c r="DJ1006" s="26"/>
      <c r="DK1006" s="26"/>
      <c r="DL1006" s="26"/>
      <c r="DM1006" s="26"/>
      <c r="DN1006" s="26"/>
      <c r="DO1006" s="26"/>
      <c r="DP1006" s="26"/>
      <c r="DQ1006" s="26"/>
      <c r="DR1006" s="26"/>
      <c r="DS1006" s="26"/>
      <c r="DT1006" s="26"/>
      <c r="DU1006" s="26"/>
      <c r="DV1006" s="26"/>
      <c r="DW1006" s="26"/>
      <c r="DX1006" s="26"/>
      <c r="DY1006" s="26"/>
      <c r="DZ1006" s="26"/>
      <c r="EA1006" s="26"/>
      <c r="EB1006" s="26"/>
      <c r="EC1006" s="26"/>
      <c r="ED1006" s="26"/>
      <c r="EE1006" s="26"/>
      <c r="EF1006" s="26"/>
      <c r="EG1006" s="26"/>
      <c r="EH1006" s="26"/>
      <c r="EI1006" s="26"/>
      <c r="EJ1006" s="26"/>
      <c r="EK1006" s="26"/>
      <c r="EL1006" s="26"/>
      <c r="EM1006" s="26"/>
      <c r="EN1006" s="26"/>
      <c r="EO1006" s="26"/>
      <c r="EP1006" s="26"/>
      <c r="EQ1006" s="26"/>
      <c r="ER1006" s="26"/>
      <c r="ES1006" s="26"/>
      <c r="ET1006" s="26"/>
      <c r="EU1006" s="26"/>
      <c r="EV1006" s="26"/>
      <c r="EW1006" s="26"/>
      <c r="EX1006" s="26"/>
      <c r="EY1006" s="26"/>
      <c r="EZ1006" s="26"/>
      <c r="FA1006" s="26"/>
      <c r="FB1006" s="26"/>
      <c r="FC1006" s="26"/>
      <c r="FD1006" s="26"/>
      <c r="FE1006" s="26"/>
      <c r="FF1006" s="26"/>
      <c r="FG1006" s="26"/>
      <c r="FH1006" s="26"/>
      <c r="FI1006" s="26"/>
      <c r="FJ1006" s="26"/>
      <c r="FK1006" s="26"/>
      <c r="FL1006" s="26"/>
      <c r="FM1006" s="26"/>
      <c r="FN1006" s="26"/>
      <c r="FO1006" s="26"/>
      <c r="FP1006" s="26"/>
      <c r="FQ1006" s="26"/>
      <c r="FR1006" s="26"/>
      <c r="FS1006" s="26"/>
      <c r="FT1006" s="26"/>
      <c r="FU1006" s="26"/>
      <c r="FV1006" s="26"/>
      <c r="FW1006" s="26"/>
      <c r="FX1006" s="26"/>
      <c r="FY1006" s="26"/>
      <c r="FZ1006" s="26"/>
      <c r="GA1006" s="26"/>
      <c r="GB1006" s="26"/>
      <c r="GC1006" s="26"/>
      <c r="GD1006" s="26"/>
      <c r="GE1006" s="26"/>
      <c r="GF1006" s="26"/>
      <c r="GG1006" s="26"/>
      <c r="GH1006" s="26"/>
      <c r="GI1006" s="26"/>
      <c r="GJ1006" s="26"/>
      <c r="GK1006" s="26"/>
      <c r="GL1006" s="26"/>
      <c r="GM1006" s="26"/>
      <c r="GN1006" s="26"/>
      <c r="GO1006" s="26"/>
      <c r="GP1006" s="26"/>
      <c r="GQ1006" s="26"/>
      <c r="GR1006" s="26"/>
      <c r="GS1006" s="26"/>
      <c r="GT1006" s="26"/>
    </row>
    <row r="1007" spans="1:202" x14ac:dyDescent="0.2">
      <c r="A1007" s="26"/>
      <c r="B1007" s="26"/>
      <c r="C1007" s="26"/>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c r="BI1007" s="26"/>
      <c r="BJ1007" s="26"/>
      <c r="BK1007" s="26"/>
      <c r="BL1007" s="26"/>
      <c r="BM1007" s="26"/>
      <c r="BN1007" s="26"/>
      <c r="BO1007" s="26"/>
      <c r="BP1007" s="26"/>
      <c r="BQ1007" s="26"/>
      <c r="BR1007" s="26"/>
      <c r="BS1007" s="26"/>
      <c r="BT1007" s="26"/>
      <c r="BU1007" s="26"/>
      <c r="BV1007" s="26"/>
      <c r="BW1007" s="26"/>
      <c r="BX1007" s="26"/>
      <c r="BY1007" s="26"/>
      <c r="BZ1007" s="26"/>
      <c r="CA1007" s="26"/>
      <c r="CB1007" s="26"/>
      <c r="CC1007" s="26"/>
      <c r="CD1007" s="26"/>
      <c r="CE1007" s="26"/>
      <c r="CF1007" s="26"/>
      <c r="CG1007" s="26"/>
      <c r="CH1007" s="26"/>
      <c r="CI1007" s="26"/>
      <c r="CJ1007" s="26"/>
      <c r="CK1007" s="26"/>
      <c r="CL1007" s="26"/>
      <c r="CM1007" s="26"/>
      <c r="CN1007" s="26"/>
      <c r="CO1007" s="26"/>
      <c r="CP1007" s="26"/>
      <c r="CQ1007" s="26"/>
      <c r="CR1007" s="26"/>
      <c r="CS1007" s="26"/>
      <c r="CT1007" s="26"/>
      <c r="CU1007" s="26"/>
      <c r="CV1007" s="26"/>
      <c r="CW1007" s="26"/>
      <c r="CX1007" s="26"/>
      <c r="CY1007" s="26"/>
      <c r="CZ1007" s="26"/>
      <c r="DA1007" s="26"/>
      <c r="DB1007" s="26"/>
      <c r="DC1007" s="26"/>
      <c r="DD1007" s="26"/>
      <c r="DE1007" s="26"/>
      <c r="DF1007" s="26"/>
      <c r="DG1007" s="26"/>
      <c r="DH1007" s="26"/>
      <c r="DI1007" s="26"/>
      <c r="DJ1007" s="26"/>
      <c r="DK1007" s="26"/>
      <c r="DL1007" s="26"/>
      <c r="DM1007" s="26"/>
      <c r="DN1007" s="26"/>
      <c r="DO1007" s="26"/>
      <c r="DP1007" s="26"/>
      <c r="DQ1007" s="26"/>
      <c r="DR1007" s="26"/>
      <c r="DS1007" s="26"/>
      <c r="DT1007" s="26"/>
      <c r="DU1007" s="26"/>
      <c r="DV1007" s="26"/>
      <c r="DW1007" s="26"/>
      <c r="DX1007" s="26"/>
      <c r="DY1007" s="26"/>
      <c r="DZ1007" s="26"/>
      <c r="EA1007" s="26"/>
      <c r="EB1007" s="26"/>
      <c r="EC1007" s="26"/>
      <c r="ED1007" s="26"/>
      <c r="EE1007" s="26"/>
      <c r="EF1007" s="26"/>
      <c r="EG1007" s="26"/>
      <c r="EH1007" s="26"/>
      <c r="EI1007" s="26"/>
      <c r="EJ1007" s="26"/>
      <c r="EK1007" s="26"/>
      <c r="EL1007" s="26"/>
      <c r="EM1007" s="26"/>
      <c r="EN1007" s="26"/>
      <c r="EO1007" s="26"/>
      <c r="EP1007" s="26"/>
      <c r="EQ1007" s="26"/>
      <c r="ER1007" s="26"/>
      <c r="ES1007" s="26"/>
      <c r="ET1007" s="26"/>
      <c r="EU1007" s="26"/>
      <c r="EV1007" s="26"/>
      <c r="EW1007" s="26"/>
      <c r="EX1007" s="26"/>
      <c r="EY1007" s="26"/>
      <c r="EZ1007" s="26"/>
      <c r="FA1007" s="26"/>
      <c r="FB1007" s="26"/>
      <c r="FC1007" s="26"/>
      <c r="FD1007" s="26"/>
      <c r="FE1007" s="26"/>
      <c r="FF1007" s="26"/>
      <c r="FG1007" s="26"/>
      <c r="FH1007" s="26"/>
      <c r="FI1007" s="26"/>
      <c r="FJ1007" s="26"/>
      <c r="FK1007" s="26"/>
      <c r="FL1007" s="26"/>
      <c r="FM1007" s="26"/>
      <c r="FN1007" s="26"/>
      <c r="FO1007" s="26"/>
      <c r="FP1007" s="26"/>
      <c r="FQ1007" s="26"/>
      <c r="FR1007" s="26"/>
      <c r="FS1007" s="26"/>
      <c r="FT1007" s="26"/>
      <c r="FU1007" s="26"/>
      <c r="FV1007" s="26"/>
      <c r="FW1007" s="26"/>
      <c r="FX1007" s="26"/>
      <c r="FY1007" s="26"/>
      <c r="FZ1007" s="26"/>
      <c r="GA1007" s="26"/>
      <c r="GB1007" s="26"/>
      <c r="GC1007" s="26"/>
      <c r="GD1007" s="26"/>
      <c r="GE1007" s="26"/>
      <c r="GF1007" s="26"/>
      <c r="GG1007" s="26"/>
      <c r="GH1007" s="26"/>
      <c r="GI1007" s="26"/>
      <c r="GJ1007" s="26"/>
      <c r="GK1007" s="26"/>
      <c r="GL1007" s="26"/>
      <c r="GM1007" s="26"/>
      <c r="GN1007" s="26"/>
      <c r="GO1007" s="26"/>
      <c r="GP1007" s="26"/>
      <c r="GQ1007" s="26"/>
      <c r="GR1007" s="26"/>
      <c r="GS1007" s="26"/>
      <c r="GT1007" s="26"/>
    </row>
    <row r="1008" spans="1:202" x14ac:dyDescent="0.2">
      <c r="A1008" s="26"/>
      <c r="B1008" s="26"/>
      <c r="C1008" s="26"/>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26"/>
      <c r="BN1008" s="26"/>
      <c r="BO1008" s="26"/>
      <c r="BP1008" s="26"/>
      <c r="BQ1008" s="26"/>
      <c r="BR1008" s="26"/>
      <c r="BS1008" s="26"/>
      <c r="BT1008" s="26"/>
      <c r="BU1008" s="26"/>
      <c r="BV1008" s="26"/>
      <c r="BW1008" s="26"/>
      <c r="BX1008" s="26"/>
      <c r="BY1008" s="26"/>
      <c r="BZ1008" s="26"/>
      <c r="CA1008" s="26"/>
      <c r="CB1008" s="26"/>
      <c r="CC1008" s="26"/>
      <c r="CD1008" s="26"/>
      <c r="CE1008" s="26"/>
      <c r="CF1008" s="26"/>
      <c r="CG1008" s="26"/>
      <c r="CH1008" s="26"/>
      <c r="CI1008" s="26"/>
      <c r="CJ1008" s="26"/>
      <c r="CK1008" s="26"/>
      <c r="CL1008" s="26"/>
      <c r="CM1008" s="26"/>
      <c r="CN1008" s="26"/>
      <c r="CO1008" s="26"/>
      <c r="CP1008" s="26"/>
      <c r="CQ1008" s="26"/>
      <c r="CR1008" s="26"/>
      <c r="CS1008" s="26"/>
      <c r="CT1008" s="26"/>
      <c r="CU1008" s="26"/>
      <c r="CV1008" s="26"/>
      <c r="CW1008" s="26"/>
      <c r="CX1008" s="26"/>
      <c r="CY1008" s="26"/>
      <c r="CZ1008" s="26"/>
      <c r="DA1008" s="26"/>
      <c r="DB1008" s="26"/>
      <c r="DC1008" s="26"/>
      <c r="DD1008" s="26"/>
      <c r="DE1008" s="26"/>
      <c r="DF1008" s="26"/>
      <c r="DG1008" s="26"/>
      <c r="DH1008" s="26"/>
      <c r="DI1008" s="26"/>
      <c r="DJ1008" s="26"/>
      <c r="DK1008" s="26"/>
      <c r="DL1008" s="26"/>
      <c r="DM1008" s="26"/>
      <c r="DN1008" s="26"/>
      <c r="DO1008" s="26"/>
      <c r="DP1008" s="26"/>
      <c r="DQ1008" s="26"/>
      <c r="DR1008" s="26"/>
      <c r="DS1008" s="26"/>
      <c r="DT1008" s="26"/>
      <c r="DU1008" s="26"/>
      <c r="DV1008" s="26"/>
      <c r="DW1008" s="26"/>
      <c r="DX1008" s="26"/>
      <c r="DY1008" s="26"/>
      <c r="DZ1008" s="26"/>
      <c r="EA1008" s="26"/>
      <c r="EB1008" s="26"/>
      <c r="EC1008" s="26"/>
      <c r="ED1008" s="26"/>
      <c r="EE1008" s="26"/>
      <c r="EF1008" s="26"/>
      <c r="EG1008" s="26"/>
      <c r="EH1008" s="26"/>
      <c r="EI1008" s="26"/>
      <c r="EJ1008" s="26"/>
      <c r="EK1008" s="26"/>
      <c r="EL1008" s="26"/>
      <c r="EM1008" s="26"/>
      <c r="EN1008" s="26"/>
      <c r="EO1008" s="26"/>
      <c r="EP1008" s="26"/>
      <c r="EQ1008" s="26"/>
      <c r="ER1008" s="26"/>
      <c r="ES1008" s="26"/>
      <c r="ET1008" s="26"/>
      <c r="EU1008" s="26"/>
      <c r="EV1008" s="26"/>
      <c r="EW1008" s="26"/>
      <c r="EX1008" s="26"/>
      <c r="EY1008" s="26"/>
      <c r="EZ1008" s="26"/>
      <c r="FA1008" s="26"/>
      <c r="FB1008" s="26"/>
      <c r="FC1008" s="26"/>
      <c r="FD1008" s="26"/>
      <c r="FE1008" s="26"/>
      <c r="FF1008" s="26"/>
      <c r="FG1008" s="26"/>
      <c r="FH1008" s="26"/>
      <c r="FI1008" s="26"/>
      <c r="FJ1008" s="26"/>
      <c r="FK1008" s="26"/>
      <c r="FL1008" s="26"/>
      <c r="FM1008" s="26"/>
      <c r="FN1008" s="26"/>
      <c r="FO1008" s="26"/>
      <c r="FP1008" s="26"/>
      <c r="FQ1008" s="26"/>
      <c r="FR1008" s="26"/>
      <c r="FS1008" s="26"/>
      <c r="FT1008" s="26"/>
      <c r="FU1008" s="26"/>
      <c r="FV1008" s="26"/>
      <c r="FW1008" s="26"/>
      <c r="FX1008" s="26"/>
      <c r="FY1008" s="26"/>
      <c r="FZ1008" s="26"/>
      <c r="GA1008" s="26"/>
      <c r="GB1008" s="26"/>
      <c r="GC1008" s="26"/>
      <c r="GD1008" s="26"/>
      <c r="GE1008" s="26"/>
      <c r="GF1008" s="26"/>
      <c r="GG1008" s="26"/>
      <c r="GH1008" s="26"/>
      <c r="GI1008" s="26"/>
      <c r="GJ1008" s="26"/>
      <c r="GK1008" s="26"/>
      <c r="GL1008" s="26"/>
      <c r="GM1008" s="26"/>
      <c r="GN1008" s="26"/>
      <c r="GO1008" s="26"/>
      <c r="GP1008" s="26"/>
      <c r="GQ1008" s="26"/>
      <c r="GR1008" s="26"/>
      <c r="GS1008" s="26"/>
      <c r="GT1008" s="26"/>
    </row>
    <row r="1009" spans="1:202" x14ac:dyDescent="0.2">
      <c r="A1009" s="26"/>
      <c r="B1009" s="26"/>
      <c r="C1009" s="26"/>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26"/>
      <c r="BN1009" s="26"/>
      <c r="BO1009" s="26"/>
      <c r="BP1009" s="26"/>
      <c r="BQ1009" s="26"/>
      <c r="BR1009" s="26"/>
      <c r="BS1009" s="26"/>
      <c r="BT1009" s="26"/>
      <c r="BU1009" s="26"/>
      <c r="BV1009" s="26"/>
      <c r="BW1009" s="26"/>
      <c r="BX1009" s="26"/>
      <c r="BY1009" s="26"/>
      <c r="BZ1009" s="26"/>
      <c r="CA1009" s="26"/>
      <c r="CB1009" s="26"/>
      <c r="CC1009" s="26"/>
      <c r="CD1009" s="26"/>
      <c r="CE1009" s="26"/>
      <c r="CF1009" s="26"/>
      <c r="CG1009" s="26"/>
      <c r="CH1009" s="26"/>
      <c r="CI1009" s="26"/>
      <c r="CJ1009" s="26"/>
      <c r="CK1009" s="26"/>
      <c r="CL1009" s="26"/>
      <c r="CM1009" s="26"/>
      <c r="CN1009" s="26"/>
      <c r="CO1009" s="26"/>
      <c r="CP1009" s="26"/>
      <c r="CQ1009" s="26"/>
      <c r="CR1009" s="26"/>
      <c r="CS1009" s="26"/>
      <c r="CT1009" s="26"/>
      <c r="CU1009" s="26"/>
      <c r="CV1009" s="26"/>
      <c r="CW1009" s="26"/>
      <c r="CX1009" s="26"/>
      <c r="CY1009" s="26"/>
      <c r="CZ1009" s="26"/>
      <c r="DA1009" s="26"/>
      <c r="DB1009" s="26"/>
      <c r="DC1009" s="26"/>
      <c r="DD1009" s="26"/>
      <c r="DE1009" s="26"/>
      <c r="DF1009" s="26"/>
      <c r="DG1009" s="26"/>
      <c r="DH1009" s="26"/>
      <c r="DI1009" s="26"/>
      <c r="DJ1009" s="26"/>
      <c r="DK1009" s="26"/>
      <c r="DL1009" s="26"/>
      <c r="DM1009" s="26"/>
      <c r="DN1009" s="26"/>
      <c r="DO1009" s="26"/>
      <c r="DP1009" s="26"/>
      <c r="DQ1009" s="26"/>
      <c r="DR1009" s="26"/>
      <c r="DS1009" s="26"/>
      <c r="DT1009" s="26"/>
      <c r="DU1009" s="26"/>
      <c r="DV1009" s="26"/>
      <c r="DW1009" s="26"/>
      <c r="DX1009" s="26"/>
      <c r="DY1009" s="26"/>
      <c r="DZ1009" s="26"/>
      <c r="EA1009" s="26"/>
      <c r="EB1009" s="26"/>
      <c r="EC1009" s="26"/>
      <c r="ED1009" s="26"/>
      <c r="EE1009" s="26"/>
      <c r="EF1009" s="26"/>
      <c r="EG1009" s="26"/>
      <c r="EH1009" s="26"/>
      <c r="EI1009" s="26"/>
      <c r="EJ1009" s="26"/>
      <c r="EK1009" s="26"/>
      <c r="EL1009" s="26"/>
      <c r="EM1009" s="26"/>
      <c r="EN1009" s="26"/>
      <c r="EO1009" s="26"/>
      <c r="EP1009" s="26"/>
      <c r="EQ1009" s="26"/>
      <c r="ER1009" s="26"/>
      <c r="ES1009" s="26"/>
      <c r="ET1009" s="26"/>
      <c r="EU1009" s="26"/>
      <c r="EV1009" s="26"/>
      <c r="EW1009" s="26"/>
      <c r="EX1009" s="26"/>
      <c r="EY1009" s="26"/>
      <c r="EZ1009" s="26"/>
      <c r="FA1009" s="26"/>
      <c r="FB1009" s="26"/>
      <c r="FC1009" s="26"/>
      <c r="FD1009" s="26"/>
      <c r="FE1009" s="26"/>
      <c r="FF1009" s="26"/>
      <c r="FG1009" s="26"/>
      <c r="FH1009" s="26"/>
      <c r="FI1009" s="26"/>
      <c r="FJ1009" s="26"/>
      <c r="FK1009" s="26"/>
      <c r="FL1009" s="26"/>
      <c r="FM1009" s="26"/>
      <c r="FN1009" s="26"/>
      <c r="FO1009" s="26"/>
      <c r="FP1009" s="26"/>
      <c r="FQ1009" s="26"/>
      <c r="FR1009" s="26"/>
      <c r="FS1009" s="26"/>
      <c r="FT1009" s="26"/>
      <c r="FU1009" s="26"/>
      <c r="FV1009" s="26"/>
      <c r="FW1009" s="26"/>
      <c r="FX1009" s="26"/>
      <c r="FY1009" s="26"/>
      <c r="FZ1009" s="26"/>
      <c r="GA1009" s="26"/>
      <c r="GB1009" s="26"/>
      <c r="GC1009" s="26"/>
      <c r="GD1009" s="26"/>
      <c r="GE1009" s="26"/>
      <c r="GF1009" s="26"/>
      <c r="GG1009" s="26"/>
      <c r="GH1009" s="26"/>
      <c r="GI1009" s="26"/>
      <c r="GJ1009" s="26"/>
      <c r="GK1009" s="26"/>
      <c r="GL1009" s="26"/>
      <c r="GM1009" s="26"/>
      <c r="GN1009" s="26"/>
      <c r="GO1009" s="26"/>
      <c r="GP1009" s="26"/>
      <c r="GQ1009" s="26"/>
      <c r="GR1009" s="26"/>
      <c r="GS1009" s="26"/>
      <c r="GT1009" s="26"/>
    </row>
    <row r="1010" spans="1:202" x14ac:dyDescent="0.2">
      <c r="A1010" s="26"/>
      <c r="B1010" s="26"/>
      <c r="C1010" s="26"/>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26"/>
      <c r="CE1010" s="26"/>
      <c r="CF1010" s="26"/>
      <c r="CG1010" s="26"/>
      <c r="CH1010" s="26"/>
      <c r="CI1010" s="26"/>
      <c r="CJ1010" s="26"/>
      <c r="CK1010" s="26"/>
      <c r="CL1010" s="26"/>
      <c r="CM1010" s="26"/>
      <c r="CN1010" s="26"/>
      <c r="CO1010" s="26"/>
      <c r="CP1010" s="26"/>
      <c r="CQ1010" s="26"/>
      <c r="CR1010" s="26"/>
      <c r="CS1010" s="26"/>
      <c r="CT1010" s="26"/>
      <c r="CU1010" s="26"/>
      <c r="CV1010" s="26"/>
      <c r="CW1010" s="26"/>
      <c r="CX1010" s="26"/>
      <c r="CY1010" s="26"/>
      <c r="CZ1010" s="26"/>
      <c r="DA1010" s="26"/>
      <c r="DB1010" s="26"/>
      <c r="DC1010" s="26"/>
      <c r="DD1010" s="26"/>
      <c r="DE1010" s="26"/>
      <c r="DF1010" s="26"/>
      <c r="DG1010" s="26"/>
      <c r="DH1010" s="26"/>
      <c r="DI1010" s="26"/>
      <c r="DJ1010" s="26"/>
      <c r="DK1010" s="26"/>
      <c r="DL1010" s="26"/>
      <c r="DM1010" s="26"/>
      <c r="DN1010" s="26"/>
      <c r="DO1010" s="26"/>
      <c r="DP1010" s="26"/>
      <c r="DQ1010" s="26"/>
      <c r="DR1010" s="26"/>
      <c r="DS1010" s="26"/>
      <c r="DT1010" s="26"/>
      <c r="DU1010" s="26"/>
      <c r="DV1010" s="26"/>
      <c r="DW1010" s="26"/>
      <c r="DX1010" s="26"/>
      <c r="DY1010" s="26"/>
      <c r="DZ1010" s="26"/>
      <c r="EA1010" s="26"/>
      <c r="EB1010" s="26"/>
      <c r="EC1010" s="26"/>
      <c r="ED1010" s="26"/>
      <c r="EE1010" s="26"/>
      <c r="EF1010" s="26"/>
      <c r="EG1010" s="26"/>
      <c r="EH1010" s="26"/>
      <c r="EI1010" s="26"/>
      <c r="EJ1010" s="26"/>
      <c r="EK1010" s="26"/>
      <c r="EL1010" s="26"/>
      <c r="EM1010" s="26"/>
      <c r="EN1010" s="26"/>
      <c r="EO1010" s="26"/>
      <c r="EP1010" s="26"/>
      <c r="EQ1010" s="26"/>
      <c r="ER1010" s="26"/>
      <c r="ES1010" s="26"/>
      <c r="ET1010" s="26"/>
      <c r="EU1010" s="26"/>
      <c r="EV1010" s="26"/>
      <c r="EW1010" s="26"/>
      <c r="EX1010" s="26"/>
      <c r="EY1010" s="26"/>
      <c r="EZ1010" s="26"/>
      <c r="FA1010" s="26"/>
      <c r="FB1010" s="26"/>
      <c r="FC1010" s="26"/>
      <c r="FD1010" s="26"/>
      <c r="FE1010" s="26"/>
      <c r="FF1010" s="26"/>
      <c r="FG1010" s="26"/>
      <c r="FH1010" s="26"/>
      <c r="FI1010" s="26"/>
      <c r="FJ1010" s="26"/>
      <c r="FK1010" s="26"/>
      <c r="FL1010" s="26"/>
      <c r="FM1010" s="26"/>
      <c r="FN1010" s="26"/>
      <c r="FO1010" s="26"/>
      <c r="FP1010" s="26"/>
      <c r="FQ1010" s="26"/>
      <c r="FR1010" s="26"/>
      <c r="FS1010" s="26"/>
      <c r="FT1010" s="26"/>
      <c r="FU1010" s="26"/>
      <c r="FV1010" s="26"/>
      <c r="FW1010" s="26"/>
      <c r="FX1010" s="26"/>
      <c r="FY1010" s="26"/>
      <c r="FZ1010" s="26"/>
      <c r="GA1010" s="26"/>
      <c r="GB1010" s="26"/>
      <c r="GC1010" s="26"/>
      <c r="GD1010" s="26"/>
      <c r="GE1010" s="26"/>
      <c r="GF1010" s="26"/>
      <c r="GG1010" s="26"/>
      <c r="GH1010" s="26"/>
      <c r="GI1010" s="26"/>
      <c r="GJ1010" s="26"/>
      <c r="GK1010" s="26"/>
      <c r="GL1010" s="26"/>
      <c r="GM1010" s="26"/>
      <c r="GN1010" s="26"/>
      <c r="GO1010" s="26"/>
      <c r="GP1010" s="26"/>
      <c r="GQ1010" s="26"/>
      <c r="GR1010" s="26"/>
      <c r="GS1010" s="26"/>
      <c r="GT1010" s="26"/>
    </row>
    <row r="1011" spans="1:202" x14ac:dyDescent="0.2">
      <c r="A1011" s="26"/>
      <c r="B1011" s="26"/>
      <c r="C1011" s="26"/>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26"/>
      <c r="BN1011" s="26"/>
      <c r="BO1011" s="26"/>
      <c r="BP1011" s="26"/>
      <c r="BQ1011" s="26"/>
      <c r="BR1011" s="26"/>
      <c r="BS1011" s="26"/>
      <c r="BT1011" s="26"/>
      <c r="BU1011" s="26"/>
      <c r="BV1011" s="26"/>
      <c r="BW1011" s="26"/>
      <c r="BX1011" s="26"/>
      <c r="BY1011" s="26"/>
      <c r="BZ1011" s="26"/>
      <c r="CA1011" s="26"/>
      <c r="CB1011" s="26"/>
      <c r="CC1011" s="26"/>
      <c r="CD1011" s="26"/>
      <c r="CE1011" s="26"/>
      <c r="CF1011" s="26"/>
      <c r="CG1011" s="26"/>
      <c r="CH1011" s="26"/>
      <c r="CI1011" s="26"/>
      <c r="CJ1011" s="26"/>
      <c r="CK1011" s="26"/>
      <c r="CL1011" s="26"/>
      <c r="CM1011" s="26"/>
      <c r="CN1011" s="26"/>
      <c r="CO1011" s="26"/>
      <c r="CP1011" s="26"/>
      <c r="CQ1011" s="26"/>
      <c r="CR1011" s="26"/>
      <c r="CS1011" s="26"/>
      <c r="CT1011" s="26"/>
      <c r="CU1011" s="26"/>
      <c r="CV1011" s="26"/>
      <c r="CW1011" s="26"/>
      <c r="CX1011" s="26"/>
      <c r="CY1011" s="26"/>
      <c r="CZ1011" s="26"/>
      <c r="DA1011" s="26"/>
      <c r="DB1011" s="26"/>
      <c r="DC1011" s="26"/>
      <c r="DD1011" s="26"/>
      <c r="DE1011" s="26"/>
      <c r="DF1011" s="26"/>
      <c r="DG1011" s="26"/>
      <c r="DH1011" s="26"/>
      <c r="DI1011" s="26"/>
      <c r="DJ1011" s="26"/>
      <c r="DK1011" s="26"/>
      <c r="DL1011" s="26"/>
      <c r="DM1011" s="26"/>
      <c r="DN1011" s="26"/>
      <c r="DO1011" s="26"/>
      <c r="DP1011" s="26"/>
      <c r="DQ1011" s="26"/>
      <c r="DR1011" s="26"/>
      <c r="DS1011" s="26"/>
      <c r="DT1011" s="26"/>
      <c r="DU1011" s="26"/>
      <c r="DV1011" s="26"/>
      <c r="DW1011" s="26"/>
      <c r="DX1011" s="26"/>
      <c r="DY1011" s="26"/>
      <c r="DZ1011" s="26"/>
      <c r="EA1011" s="26"/>
      <c r="EB1011" s="26"/>
      <c r="EC1011" s="26"/>
      <c r="ED1011" s="26"/>
      <c r="EE1011" s="26"/>
      <c r="EF1011" s="26"/>
      <c r="EG1011" s="26"/>
      <c r="EH1011" s="26"/>
      <c r="EI1011" s="26"/>
      <c r="EJ1011" s="26"/>
      <c r="EK1011" s="26"/>
      <c r="EL1011" s="26"/>
      <c r="EM1011" s="26"/>
      <c r="EN1011" s="26"/>
      <c r="EO1011" s="26"/>
      <c r="EP1011" s="26"/>
      <c r="EQ1011" s="26"/>
      <c r="ER1011" s="26"/>
      <c r="ES1011" s="26"/>
      <c r="ET1011" s="26"/>
      <c r="EU1011" s="26"/>
      <c r="EV1011" s="26"/>
      <c r="EW1011" s="26"/>
      <c r="EX1011" s="26"/>
      <c r="EY1011" s="26"/>
      <c r="EZ1011" s="26"/>
      <c r="FA1011" s="26"/>
      <c r="FB1011" s="26"/>
      <c r="FC1011" s="26"/>
      <c r="FD1011" s="26"/>
      <c r="FE1011" s="26"/>
      <c r="FF1011" s="26"/>
      <c r="FG1011" s="26"/>
      <c r="FH1011" s="26"/>
      <c r="FI1011" s="26"/>
      <c r="FJ1011" s="26"/>
      <c r="FK1011" s="26"/>
      <c r="FL1011" s="26"/>
      <c r="FM1011" s="26"/>
      <c r="FN1011" s="26"/>
      <c r="FO1011" s="26"/>
      <c r="FP1011" s="26"/>
      <c r="FQ1011" s="26"/>
      <c r="FR1011" s="26"/>
      <c r="FS1011" s="26"/>
      <c r="FT1011" s="26"/>
      <c r="FU1011" s="26"/>
      <c r="FV1011" s="26"/>
      <c r="FW1011" s="26"/>
      <c r="FX1011" s="26"/>
      <c r="FY1011" s="26"/>
      <c r="FZ1011" s="26"/>
      <c r="GA1011" s="26"/>
      <c r="GB1011" s="26"/>
      <c r="GC1011" s="26"/>
      <c r="GD1011" s="26"/>
      <c r="GE1011" s="26"/>
      <c r="GF1011" s="26"/>
      <c r="GG1011" s="26"/>
      <c r="GH1011" s="26"/>
      <c r="GI1011" s="26"/>
      <c r="GJ1011" s="26"/>
      <c r="GK1011" s="26"/>
      <c r="GL1011" s="26"/>
      <c r="GM1011" s="26"/>
      <c r="GN1011" s="26"/>
      <c r="GO1011" s="26"/>
      <c r="GP1011" s="26"/>
      <c r="GQ1011" s="26"/>
      <c r="GR1011" s="26"/>
      <c r="GS1011" s="26"/>
      <c r="GT1011" s="26"/>
    </row>
    <row r="1012" spans="1:202" x14ac:dyDescent="0.2">
      <c r="A1012" s="26"/>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26"/>
      <c r="CE1012" s="26"/>
      <c r="CF1012" s="26"/>
      <c r="CG1012" s="26"/>
      <c r="CH1012" s="26"/>
      <c r="CI1012" s="26"/>
      <c r="CJ1012" s="26"/>
      <c r="CK1012" s="26"/>
      <c r="CL1012" s="26"/>
      <c r="CM1012" s="26"/>
      <c r="CN1012" s="26"/>
      <c r="CO1012" s="26"/>
      <c r="CP1012" s="26"/>
      <c r="CQ1012" s="26"/>
      <c r="CR1012" s="26"/>
      <c r="CS1012" s="26"/>
      <c r="CT1012" s="26"/>
      <c r="CU1012" s="26"/>
      <c r="CV1012" s="26"/>
      <c r="CW1012" s="26"/>
      <c r="CX1012" s="26"/>
      <c r="CY1012" s="26"/>
      <c r="CZ1012" s="26"/>
      <c r="DA1012" s="26"/>
      <c r="DB1012" s="26"/>
      <c r="DC1012" s="26"/>
      <c r="DD1012" s="26"/>
      <c r="DE1012" s="26"/>
      <c r="DF1012" s="26"/>
      <c r="DG1012" s="26"/>
      <c r="DH1012" s="26"/>
      <c r="DI1012" s="26"/>
      <c r="DJ1012" s="26"/>
      <c r="DK1012" s="26"/>
      <c r="DL1012" s="26"/>
      <c r="DM1012" s="26"/>
      <c r="DN1012" s="26"/>
      <c r="DO1012" s="26"/>
      <c r="DP1012" s="26"/>
      <c r="DQ1012" s="26"/>
      <c r="DR1012" s="26"/>
      <c r="DS1012" s="26"/>
      <c r="DT1012" s="26"/>
      <c r="DU1012" s="26"/>
      <c r="DV1012" s="26"/>
      <c r="DW1012" s="26"/>
      <c r="DX1012" s="26"/>
      <c r="DY1012" s="26"/>
      <c r="DZ1012" s="26"/>
      <c r="EA1012" s="26"/>
      <c r="EB1012" s="26"/>
      <c r="EC1012" s="26"/>
      <c r="ED1012" s="26"/>
      <c r="EE1012" s="26"/>
      <c r="EF1012" s="26"/>
      <c r="EG1012" s="26"/>
      <c r="EH1012" s="26"/>
      <c r="EI1012" s="26"/>
      <c r="EJ1012" s="26"/>
      <c r="EK1012" s="26"/>
      <c r="EL1012" s="26"/>
      <c r="EM1012" s="26"/>
      <c r="EN1012" s="26"/>
      <c r="EO1012" s="26"/>
      <c r="EP1012" s="26"/>
      <c r="EQ1012" s="26"/>
      <c r="ER1012" s="26"/>
      <c r="ES1012" s="26"/>
      <c r="ET1012" s="26"/>
      <c r="EU1012" s="26"/>
      <c r="EV1012" s="26"/>
      <c r="EW1012" s="26"/>
      <c r="EX1012" s="26"/>
      <c r="EY1012" s="26"/>
      <c r="EZ1012" s="26"/>
      <c r="FA1012" s="26"/>
      <c r="FB1012" s="26"/>
      <c r="FC1012" s="26"/>
      <c r="FD1012" s="26"/>
      <c r="FE1012" s="26"/>
      <c r="FF1012" s="26"/>
      <c r="FG1012" s="26"/>
      <c r="FH1012" s="26"/>
      <c r="FI1012" s="26"/>
      <c r="FJ1012" s="26"/>
      <c r="FK1012" s="26"/>
      <c r="FL1012" s="26"/>
      <c r="FM1012" s="26"/>
      <c r="FN1012" s="26"/>
      <c r="FO1012" s="26"/>
      <c r="FP1012" s="26"/>
      <c r="FQ1012" s="26"/>
      <c r="FR1012" s="26"/>
      <c r="FS1012" s="26"/>
      <c r="FT1012" s="26"/>
      <c r="FU1012" s="26"/>
      <c r="FV1012" s="26"/>
      <c r="FW1012" s="26"/>
      <c r="FX1012" s="26"/>
      <c r="FY1012" s="26"/>
      <c r="FZ1012" s="26"/>
      <c r="GA1012" s="26"/>
      <c r="GB1012" s="26"/>
      <c r="GC1012" s="26"/>
      <c r="GD1012" s="26"/>
      <c r="GE1012" s="26"/>
      <c r="GF1012" s="26"/>
      <c r="GG1012" s="26"/>
      <c r="GH1012" s="26"/>
      <c r="GI1012" s="26"/>
      <c r="GJ1012" s="26"/>
      <c r="GK1012" s="26"/>
      <c r="GL1012" s="26"/>
      <c r="GM1012" s="26"/>
      <c r="GN1012" s="26"/>
      <c r="GO1012" s="26"/>
      <c r="GP1012" s="26"/>
      <c r="GQ1012" s="26"/>
      <c r="GR1012" s="26"/>
      <c r="GS1012" s="26"/>
      <c r="GT1012" s="26"/>
    </row>
    <row r="1013" spans="1:202" x14ac:dyDescent="0.2">
      <c r="A1013" s="26"/>
      <c r="B1013" s="26"/>
      <c r="C1013" s="26"/>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26"/>
      <c r="BN1013" s="26"/>
      <c r="BO1013" s="26"/>
      <c r="BP1013" s="26"/>
      <c r="BQ1013" s="26"/>
      <c r="BR1013" s="26"/>
      <c r="BS1013" s="26"/>
      <c r="BT1013" s="26"/>
      <c r="BU1013" s="26"/>
      <c r="BV1013" s="26"/>
      <c r="BW1013" s="26"/>
      <c r="BX1013" s="26"/>
      <c r="BY1013" s="26"/>
      <c r="BZ1013" s="26"/>
      <c r="CA1013" s="26"/>
      <c r="CB1013" s="26"/>
      <c r="CC1013" s="26"/>
      <c r="CD1013" s="26"/>
      <c r="CE1013" s="26"/>
      <c r="CF1013" s="26"/>
      <c r="CG1013" s="26"/>
      <c r="CH1013" s="26"/>
      <c r="CI1013" s="26"/>
      <c r="CJ1013" s="26"/>
      <c r="CK1013" s="26"/>
      <c r="CL1013" s="26"/>
      <c r="CM1013" s="26"/>
      <c r="CN1013" s="26"/>
      <c r="CO1013" s="26"/>
      <c r="CP1013" s="26"/>
      <c r="CQ1013" s="26"/>
      <c r="CR1013" s="26"/>
      <c r="CS1013" s="26"/>
      <c r="CT1013" s="26"/>
      <c r="CU1013" s="26"/>
      <c r="CV1013" s="26"/>
      <c r="CW1013" s="26"/>
      <c r="CX1013" s="26"/>
      <c r="CY1013" s="26"/>
      <c r="CZ1013" s="26"/>
      <c r="DA1013" s="26"/>
      <c r="DB1013" s="26"/>
      <c r="DC1013" s="26"/>
      <c r="DD1013" s="26"/>
      <c r="DE1013" s="26"/>
      <c r="DF1013" s="26"/>
      <c r="DG1013" s="26"/>
      <c r="DH1013" s="26"/>
      <c r="DI1013" s="26"/>
      <c r="DJ1013" s="26"/>
      <c r="DK1013" s="26"/>
      <c r="DL1013" s="26"/>
      <c r="DM1013" s="26"/>
      <c r="DN1013" s="26"/>
      <c r="DO1013" s="26"/>
      <c r="DP1013" s="26"/>
      <c r="DQ1013" s="26"/>
      <c r="DR1013" s="26"/>
      <c r="DS1013" s="26"/>
      <c r="DT1013" s="26"/>
      <c r="DU1013" s="26"/>
      <c r="DV1013" s="26"/>
      <c r="DW1013" s="26"/>
      <c r="DX1013" s="26"/>
      <c r="DY1013" s="26"/>
      <c r="DZ1013" s="26"/>
      <c r="EA1013" s="26"/>
      <c r="EB1013" s="26"/>
      <c r="EC1013" s="26"/>
      <c r="ED1013" s="26"/>
      <c r="EE1013" s="26"/>
      <c r="EF1013" s="26"/>
      <c r="EG1013" s="26"/>
      <c r="EH1013" s="26"/>
      <c r="EI1013" s="26"/>
      <c r="EJ1013" s="26"/>
      <c r="EK1013" s="26"/>
      <c r="EL1013" s="26"/>
      <c r="EM1013" s="26"/>
      <c r="EN1013" s="26"/>
      <c r="EO1013" s="26"/>
      <c r="EP1013" s="26"/>
      <c r="EQ1013" s="26"/>
      <c r="ER1013" s="26"/>
      <c r="ES1013" s="26"/>
      <c r="ET1013" s="26"/>
      <c r="EU1013" s="26"/>
      <c r="EV1013" s="26"/>
      <c r="EW1013" s="26"/>
      <c r="EX1013" s="26"/>
      <c r="EY1013" s="26"/>
      <c r="EZ1013" s="26"/>
      <c r="FA1013" s="26"/>
      <c r="FB1013" s="26"/>
      <c r="FC1013" s="26"/>
      <c r="FD1013" s="26"/>
      <c r="FE1013" s="26"/>
      <c r="FF1013" s="26"/>
      <c r="FG1013" s="26"/>
      <c r="FH1013" s="26"/>
      <c r="FI1013" s="26"/>
      <c r="FJ1013" s="26"/>
      <c r="FK1013" s="26"/>
      <c r="FL1013" s="26"/>
      <c r="FM1013" s="26"/>
      <c r="FN1013" s="26"/>
      <c r="FO1013" s="26"/>
      <c r="FP1013" s="26"/>
      <c r="FQ1013" s="26"/>
      <c r="FR1013" s="26"/>
      <c r="FS1013" s="26"/>
      <c r="FT1013" s="26"/>
      <c r="FU1013" s="26"/>
      <c r="FV1013" s="26"/>
      <c r="FW1013" s="26"/>
      <c r="FX1013" s="26"/>
      <c r="FY1013" s="26"/>
      <c r="FZ1013" s="26"/>
      <c r="GA1013" s="26"/>
      <c r="GB1013" s="26"/>
      <c r="GC1013" s="26"/>
      <c r="GD1013" s="26"/>
      <c r="GE1013" s="26"/>
      <c r="GF1013" s="26"/>
      <c r="GG1013" s="26"/>
      <c r="GH1013" s="26"/>
      <c r="GI1013" s="26"/>
      <c r="GJ1013" s="26"/>
      <c r="GK1013" s="26"/>
      <c r="GL1013" s="26"/>
      <c r="GM1013" s="26"/>
      <c r="GN1013" s="26"/>
      <c r="GO1013" s="26"/>
      <c r="GP1013" s="26"/>
      <c r="GQ1013" s="26"/>
      <c r="GR1013" s="26"/>
      <c r="GS1013" s="26"/>
      <c r="GT1013" s="26"/>
    </row>
    <row r="1014" spans="1:202" x14ac:dyDescent="0.2">
      <c r="A1014" s="26"/>
      <c r="B1014" s="26"/>
      <c r="C1014" s="26"/>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26"/>
      <c r="CE1014" s="26"/>
      <c r="CF1014" s="26"/>
      <c r="CG1014" s="26"/>
      <c r="CH1014" s="26"/>
      <c r="CI1014" s="26"/>
      <c r="CJ1014" s="26"/>
      <c r="CK1014" s="26"/>
      <c r="CL1014" s="26"/>
      <c r="CM1014" s="26"/>
      <c r="CN1014" s="26"/>
      <c r="CO1014" s="26"/>
      <c r="CP1014" s="26"/>
      <c r="CQ1014" s="26"/>
      <c r="CR1014" s="26"/>
      <c r="CS1014" s="26"/>
      <c r="CT1014" s="26"/>
      <c r="CU1014" s="26"/>
      <c r="CV1014" s="26"/>
      <c r="CW1014" s="26"/>
      <c r="CX1014" s="26"/>
      <c r="CY1014" s="26"/>
      <c r="CZ1014" s="26"/>
      <c r="DA1014" s="26"/>
      <c r="DB1014" s="26"/>
      <c r="DC1014" s="26"/>
      <c r="DD1014" s="26"/>
      <c r="DE1014" s="26"/>
      <c r="DF1014" s="26"/>
      <c r="DG1014" s="26"/>
      <c r="DH1014" s="26"/>
      <c r="DI1014" s="26"/>
      <c r="DJ1014" s="26"/>
      <c r="DK1014" s="26"/>
      <c r="DL1014" s="26"/>
      <c r="DM1014" s="26"/>
      <c r="DN1014" s="26"/>
      <c r="DO1014" s="26"/>
      <c r="DP1014" s="26"/>
      <c r="DQ1014" s="26"/>
      <c r="DR1014" s="26"/>
      <c r="DS1014" s="26"/>
      <c r="DT1014" s="26"/>
      <c r="DU1014" s="26"/>
      <c r="DV1014" s="26"/>
      <c r="DW1014" s="26"/>
      <c r="DX1014" s="26"/>
      <c r="DY1014" s="26"/>
      <c r="DZ1014" s="26"/>
      <c r="EA1014" s="26"/>
      <c r="EB1014" s="26"/>
      <c r="EC1014" s="26"/>
      <c r="ED1014" s="26"/>
      <c r="EE1014" s="26"/>
      <c r="EF1014" s="26"/>
      <c r="EG1014" s="26"/>
      <c r="EH1014" s="26"/>
      <c r="EI1014" s="26"/>
      <c r="EJ1014" s="26"/>
      <c r="EK1014" s="26"/>
      <c r="EL1014" s="26"/>
      <c r="EM1014" s="26"/>
      <c r="EN1014" s="26"/>
      <c r="EO1014" s="26"/>
      <c r="EP1014" s="26"/>
      <c r="EQ1014" s="26"/>
      <c r="ER1014" s="26"/>
      <c r="ES1014" s="26"/>
      <c r="ET1014" s="26"/>
      <c r="EU1014" s="26"/>
      <c r="EV1014" s="26"/>
      <c r="EW1014" s="26"/>
      <c r="EX1014" s="26"/>
      <c r="EY1014" s="26"/>
      <c r="EZ1014" s="26"/>
      <c r="FA1014" s="26"/>
      <c r="FB1014" s="26"/>
      <c r="FC1014" s="26"/>
      <c r="FD1014" s="26"/>
      <c r="FE1014" s="26"/>
      <c r="FF1014" s="26"/>
      <c r="FG1014" s="26"/>
      <c r="FH1014" s="26"/>
      <c r="FI1014" s="26"/>
      <c r="FJ1014" s="26"/>
      <c r="FK1014" s="26"/>
      <c r="FL1014" s="26"/>
      <c r="FM1014" s="26"/>
      <c r="FN1014" s="26"/>
      <c r="FO1014" s="26"/>
      <c r="FP1014" s="26"/>
      <c r="FQ1014" s="26"/>
      <c r="FR1014" s="26"/>
      <c r="FS1014" s="26"/>
      <c r="FT1014" s="26"/>
      <c r="FU1014" s="26"/>
      <c r="FV1014" s="26"/>
      <c r="FW1014" s="26"/>
      <c r="FX1014" s="26"/>
      <c r="FY1014" s="26"/>
      <c r="FZ1014" s="26"/>
      <c r="GA1014" s="26"/>
      <c r="GB1014" s="26"/>
      <c r="GC1014" s="26"/>
      <c r="GD1014" s="26"/>
      <c r="GE1014" s="26"/>
      <c r="GF1014" s="26"/>
      <c r="GG1014" s="26"/>
      <c r="GH1014" s="26"/>
      <c r="GI1014" s="26"/>
      <c r="GJ1014" s="26"/>
      <c r="GK1014" s="26"/>
      <c r="GL1014" s="26"/>
      <c r="GM1014" s="26"/>
      <c r="GN1014" s="26"/>
      <c r="GO1014" s="26"/>
      <c r="GP1014" s="26"/>
      <c r="GQ1014" s="26"/>
      <c r="GR1014" s="26"/>
      <c r="GS1014" s="26"/>
      <c r="GT1014" s="26"/>
    </row>
    <row r="1015" spans="1:202" x14ac:dyDescent="0.2">
      <c r="A1015" s="26"/>
      <c r="B1015" s="26"/>
      <c r="C1015" s="26"/>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26"/>
      <c r="BN1015" s="26"/>
      <c r="BO1015" s="26"/>
      <c r="BP1015" s="26"/>
      <c r="BQ1015" s="26"/>
      <c r="BR1015" s="26"/>
      <c r="BS1015" s="26"/>
      <c r="BT1015" s="26"/>
      <c r="BU1015" s="26"/>
      <c r="BV1015" s="26"/>
      <c r="BW1015" s="26"/>
      <c r="BX1015" s="26"/>
      <c r="BY1015" s="26"/>
      <c r="BZ1015" s="26"/>
      <c r="CA1015" s="26"/>
      <c r="CB1015" s="26"/>
      <c r="CC1015" s="26"/>
      <c r="CD1015" s="26"/>
      <c r="CE1015" s="26"/>
      <c r="CF1015" s="26"/>
      <c r="CG1015" s="26"/>
      <c r="CH1015" s="26"/>
      <c r="CI1015" s="26"/>
      <c r="CJ1015" s="26"/>
      <c r="CK1015" s="26"/>
      <c r="CL1015" s="26"/>
      <c r="CM1015" s="26"/>
      <c r="CN1015" s="26"/>
      <c r="CO1015" s="26"/>
      <c r="CP1015" s="26"/>
      <c r="CQ1015" s="26"/>
      <c r="CR1015" s="26"/>
      <c r="CS1015" s="26"/>
      <c r="CT1015" s="26"/>
      <c r="CU1015" s="26"/>
      <c r="CV1015" s="26"/>
      <c r="CW1015" s="26"/>
      <c r="CX1015" s="26"/>
      <c r="CY1015" s="26"/>
      <c r="CZ1015" s="26"/>
      <c r="DA1015" s="26"/>
      <c r="DB1015" s="26"/>
      <c r="DC1015" s="26"/>
      <c r="DD1015" s="26"/>
      <c r="DE1015" s="26"/>
      <c r="DF1015" s="26"/>
      <c r="DG1015" s="26"/>
      <c r="DH1015" s="26"/>
      <c r="DI1015" s="26"/>
      <c r="DJ1015" s="26"/>
      <c r="DK1015" s="26"/>
      <c r="DL1015" s="26"/>
      <c r="DM1015" s="26"/>
      <c r="DN1015" s="26"/>
      <c r="DO1015" s="26"/>
      <c r="DP1015" s="26"/>
      <c r="DQ1015" s="26"/>
      <c r="DR1015" s="26"/>
      <c r="DS1015" s="26"/>
      <c r="DT1015" s="26"/>
      <c r="DU1015" s="26"/>
      <c r="DV1015" s="26"/>
      <c r="DW1015" s="26"/>
      <c r="DX1015" s="26"/>
      <c r="DY1015" s="26"/>
      <c r="DZ1015" s="26"/>
      <c r="EA1015" s="26"/>
      <c r="EB1015" s="26"/>
      <c r="EC1015" s="26"/>
      <c r="ED1015" s="26"/>
      <c r="EE1015" s="26"/>
      <c r="EF1015" s="26"/>
      <c r="EG1015" s="26"/>
      <c r="EH1015" s="26"/>
      <c r="EI1015" s="26"/>
      <c r="EJ1015" s="26"/>
      <c r="EK1015" s="26"/>
      <c r="EL1015" s="26"/>
      <c r="EM1015" s="26"/>
      <c r="EN1015" s="26"/>
      <c r="EO1015" s="26"/>
      <c r="EP1015" s="26"/>
      <c r="EQ1015" s="26"/>
      <c r="ER1015" s="26"/>
      <c r="ES1015" s="26"/>
      <c r="ET1015" s="26"/>
      <c r="EU1015" s="26"/>
      <c r="EV1015" s="26"/>
      <c r="EW1015" s="26"/>
      <c r="EX1015" s="26"/>
      <c r="EY1015" s="26"/>
      <c r="EZ1015" s="26"/>
      <c r="FA1015" s="26"/>
      <c r="FB1015" s="26"/>
      <c r="FC1015" s="26"/>
      <c r="FD1015" s="26"/>
      <c r="FE1015" s="26"/>
      <c r="FF1015" s="26"/>
      <c r="FG1015" s="26"/>
      <c r="FH1015" s="26"/>
      <c r="FI1015" s="26"/>
      <c r="FJ1015" s="26"/>
      <c r="FK1015" s="26"/>
      <c r="FL1015" s="26"/>
      <c r="FM1015" s="26"/>
      <c r="FN1015" s="26"/>
      <c r="FO1015" s="26"/>
      <c r="FP1015" s="26"/>
      <c r="FQ1015" s="26"/>
      <c r="FR1015" s="26"/>
      <c r="FS1015" s="26"/>
      <c r="FT1015" s="26"/>
      <c r="FU1015" s="26"/>
      <c r="FV1015" s="26"/>
      <c r="FW1015" s="26"/>
      <c r="FX1015" s="26"/>
      <c r="FY1015" s="26"/>
      <c r="FZ1015" s="26"/>
      <c r="GA1015" s="26"/>
      <c r="GB1015" s="26"/>
      <c r="GC1015" s="26"/>
      <c r="GD1015" s="26"/>
      <c r="GE1015" s="26"/>
      <c r="GF1015" s="26"/>
      <c r="GG1015" s="26"/>
      <c r="GH1015" s="26"/>
      <c r="GI1015" s="26"/>
      <c r="GJ1015" s="26"/>
      <c r="GK1015" s="26"/>
      <c r="GL1015" s="26"/>
      <c r="GM1015" s="26"/>
      <c r="GN1015" s="26"/>
      <c r="GO1015" s="26"/>
      <c r="GP1015" s="26"/>
      <c r="GQ1015" s="26"/>
      <c r="GR1015" s="26"/>
      <c r="GS1015" s="26"/>
      <c r="GT1015" s="26"/>
    </row>
    <row r="1016" spans="1:202" x14ac:dyDescent="0.2">
      <c r="A1016" s="26"/>
      <c r="B1016" s="26"/>
      <c r="C1016" s="26"/>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26"/>
      <c r="BN1016" s="26"/>
      <c r="BO1016" s="26"/>
      <c r="BP1016" s="26"/>
      <c r="BQ1016" s="26"/>
      <c r="BR1016" s="26"/>
      <c r="BS1016" s="26"/>
      <c r="BT1016" s="26"/>
      <c r="BU1016" s="26"/>
      <c r="BV1016" s="26"/>
      <c r="BW1016" s="26"/>
      <c r="BX1016" s="26"/>
      <c r="BY1016" s="26"/>
      <c r="BZ1016" s="26"/>
      <c r="CA1016" s="26"/>
      <c r="CB1016" s="26"/>
      <c r="CC1016" s="26"/>
      <c r="CD1016" s="26"/>
      <c r="CE1016" s="26"/>
      <c r="CF1016" s="26"/>
      <c r="CG1016" s="26"/>
      <c r="CH1016" s="26"/>
      <c r="CI1016" s="26"/>
      <c r="CJ1016" s="26"/>
      <c r="CK1016" s="26"/>
      <c r="CL1016" s="26"/>
      <c r="CM1016" s="26"/>
      <c r="CN1016" s="26"/>
      <c r="CO1016" s="26"/>
      <c r="CP1016" s="26"/>
      <c r="CQ1016" s="26"/>
      <c r="CR1016" s="26"/>
      <c r="CS1016" s="26"/>
      <c r="CT1016" s="26"/>
      <c r="CU1016" s="26"/>
      <c r="CV1016" s="26"/>
      <c r="CW1016" s="26"/>
      <c r="CX1016" s="26"/>
      <c r="CY1016" s="26"/>
      <c r="CZ1016" s="26"/>
      <c r="DA1016" s="26"/>
      <c r="DB1016" s="26"/>
      <c r="DC1016" s="26"/>
      <c r="DD1016" s="26"/>
      <c r="DE1016" s="26"/>
      <c r="DF1016" s="26"/>
      <c r="DG1016" s="26"/>
      <c r="DH1016" s="26"/>
      <c r="DI1016" s="26"/>
      <c r="DJ1016" s="26"/>
      <c r="DK1016" s="26"/>
      <c r="DL1016" s="26"/>
      <c r="DM1016" s="26"/>
      <c r="DN1016" s="26"/>
      <c r="DO1016" s="26"/>
      <c r="DP1016" s="26"/>
      <c r="DQ1016" s="26"/>
      <c r="DR1016" s="26"/>
      <c r="DS1016" s="26"/>
      <c r="DT1016" s="26"/>
      <c r="DU1016" s="26"/>
      <c r="DV1016" s="26"/>
      <c r="DW1016" s="26"/>
      <c r="DX1016" s="26"/>
      <c r="DY1016" s="26"/>
      <c r="DZ1016" s="26"/>
      <c r="EA1016" s="26"/>
      <c r="EB1016" s="26"/>
      <c r="EC1016" s="26"/>
      <c r="ED1016" s="26"/>
      <c r="EE1016" s="26"/>
      <c r="EF1016" s="26"/>
      <c r="EG1016" s="26"/>
      <c r="EH1016" s="26"/>
      <c r="EI1016" s="26"/>
      <c r="EJ1016" s="26"/>
      <c r="EK1016" s="26"/>
      <c r="EL1016" s="26"/>
      <c r="EM1016" s="26"/>
      <c r="EN1016" s="26"/>
      <c r="EO1016" s="26"/>
      <c r="EP1016" s="26"/>
      <c r="EQ1016" s="26"/>
      <c r="ER1016" s="26"/>
      <c r="ES1016" s="26"/>
      <c r="ET1016" s="26"/>
      <c r="EU1016" s="26"/>
      <c r="EV1016" s="26"/>
      <c r="EW1016" s="26"/>
      <c r="EX1016" s="26"/>
      <c r="EY1016" s="26"/>
      <c r="EZ1016" s="26"/>
      <c r="FA1016" s="26"/>
      <c r="FB1016" s="26"/>
      <c r="FC1016" s="26"/>
      <c r="FD1016" s="26"/>
      <c r="FE1016" s="26"/>
      <c r="FF1016" s="26"/>
      <c r="FG1016" s="26"/>
      <c r="FH1016" s="26"/>
      <c r="FI1016" s="26"/>
      <c r="FJ1016" s="26"/>
      <c r="FK1016" s="26"/>
      <c r="FL1016" s="26"/>
      <c r="FM1016" s="26"/>
      <c r="FN1016" s="26"/>
      <c r="FO1016" s="26"/>
      <c r="FP1016" s="26"/>
      <c r="FQ1016" s="26"/>
      <c r="FR1016" s="26"/>
      <c r="FS1016" s="26"/>
      <c r="FT1016" s="26"/>
      <c r="FU1016" s="26"/>
      <c r="FV1016" s="26"/>
      <c r="FW1016" s="26"/>
      <c r="FX1016" s="26"/>
      <c r="FY1016" s="26"/>
      <c r="FZ1016" s="26"/>
      <c r="GA1016" s="26"/>
      <c r="GB1016" s="26"/>
      <c r="GC1016" s="26"/>
      <c r="GD1016" s="26"/>
      <c r="GE1016" s="26"/>
      <c r="GF1016" s="26"/>
      <c r="GG1016" s="26"/>
      <c r="GH1016" s="26"/>
      <c r="GI1016" s="26"/>
      <c r="GJ1016" s="26"/>
      <c r="GK1016" s="26"/>
      <c r="GL1016" s="26"/>
      <c r="GM1016" s="26"/>
      <c r="GN1016" s="26"/>
      <c r="GO1016" s="26"/>
      <c r="GP1016" s="26"/>
      <c r="GQ1016" s="26"/>
      <c r="GR1016" s="26"/>
      <c r="GS1016" s="26"/>
      <c r="GT1016" s="26"/>
    </row>
    <row r="1017" spans="1:202" x14ac:dyDescent="0.2">
      <c r="A1017" s="26"/>
      <c r="B1017" s="26"/>
      <c r="C1017" s="26"/>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26"/>
      <c r="BN1017" s="26"/>
      <c r="BO1017" s="26"/>
      <c r="BP1017" s="26"/>
      <c r="BQ1017" s="26"/>
      <c r="BR1017" s="26"/>
      <c r="BS1017" s="26"/>
      <c r="BT1017" s="26"/>
      <c r="BU1017" s="26"/>
      <c r="BV1017" s="26"/>
      <c r="BW1017" s="26"/>
      <c r="BX1017" s="26"/>
      <c r="BY1017" s="26"/>
      <c r="BZ1017" s="26"/>
      <c r="CA1017" s="26"/>
      <c r="CB1017" s="26"/>
      <c r="CC1017" s="26"/>
      <c r="CD1017" s="26"/>
      <c r="CE1017" s="26"/>
      <c r="CF1017" s="26"/>
      <c r="CG1017" s="26"/>
      <c r="CH1017" s="26"/>
      <c r="CI1017" s="26"/>
      <c r="CJ1017" s="26"/>
      <c r="CK1017" s="26"/>
      <c r="CL1017" s="26"/>
      <c r="CM1017" s="26"/>
      <c r="CN1017" s="26"/>
      <c r="CO1017" s="26"/>
      <c r="CP1017" s="26"/>
      <c r="CQ1017" s="26"/>
      <c r="CR1017" s="26"/>
      <c r="CS1017" s="26"/>
      <c r="CT1017" s="26"/>
      <c r="CU1017" s="26"/>
      <c r="CV1017" s="26"/>
      <c r="CW1017" s="26"/>
      <c r="CX1017" s="26"/>
      <c r="CY1017" s="26"/>
      <c r="CZ1017" s="26"/>
      <c r="DA1017" s="26"/>
      <c r="DB1017" s="26"/>
      <c r="DC1017" s="26"/>
      <c r="DD1017" s="26"/>
      <c r="DE1017" s="26"/>
      <c r="DF1017" s="26"/>
      <c r="DG1017" s="26"/>
      <c r="DH1017" s="26"/>
      <c r="DI1017" s="26"/>
      <c r="DJ1017" s="26"/>
      <c r="DK1017" s="26"/>
      <c r="DL1017" s="26"/>
      <c r="DM1017" s="26"/>
      <c r="DN1017" s="26"/>
      <c r="DO1017" s="26"/>
      <c r="DP1017" s="26"/>
      <c r="DQ1017" s="26"/>
      <c r="DR1017" s="26"/>
      <c r="DS1017" s="26"/>
      <c r="DT1017" s="26"/>
      <c r="DU1017" s="26"/>
      <c r="DV1017" s="26"/>
      <c r="DW1017" s="26"/>
      <c r="DX1017" s="26"/>
      <c r="DY1017" s="26"/>
      <c r="DZ1017" s="26"/>
      <c r="EA1017" s="26"/>
      <c r="EB1017" s="26"/>
      <c r="EC1017" s="26"/>
      <c r="ED1017" s="26"/>
      <c r="EE1017" s="26"/>
      <c r="EF1017" s="26"/>
      <c r="EG1017" s="26"/>
      <c r="EH1017" s="26"/>
      <c r="EI1017" s="26"/>
      <c r="EJ1017" s="26"/>
      <c r="EK1017" s="26"/>
      <c r="EL1017" s="26"/>
      <c r="EM1017" s="26"/>
      <c r="EN1017" s="26"/>
      <c r="EO1017" s="26"/>
      <c r="EP1017" s="26"/>
      <c r="EQ1017" s="26"/>
      <c r="ER1017" s="26"/>
      <c r="ES1017" s="26"/>
      <c r="ET1017" s="26"/>
      <c r="EU1017" s="26"/>
      <c r="EV1017" s="26"/>
      <c r="EW1017" s="26"/>
      <c r="EX1017" s="26"/>
      <c r="EY1017" s="26"/>
      <c r="EZ1017" s="26"/>
      <c r="FA1017" s="26"/>
      <c r="FB1017" s="26"/>
      <c r="FC1017" s="26"/>
      <c r="FD1017" s="26"/>
      <c r="FE1017" s="26"/>
      <c r="FF1017" s="26"/>
      <c r="FG1017" s="26"/>
      <c r="FH1017" s="26"/>
      <c r="FI1017" s="26"/>
      <c r="FJ1017" s="26"/>
      <c r="FK1017" s="26"/>
      <c r="FL1017" s="26"/>
      <c r="FM1017" s="26"/>
      <c r="FN1017" s="26"/>
      <c r="FO1017" s="26"/>
      <c r="FP1017" s="26"/>
      <c r="FQ1017" s="26"/>
      <c r="FR1017" s="26"/>
      <c r="FS1017" s="26"/>
      <c r="FT1017" s="26"/>
      <c r="FU1017" s="26"/>
      <c r="FV1017" s="26"/>
      <c r="FW1017" s="26"/>
      <c r="FX1017" s="26"/>
      <c r="FY1017" s="26"/>
      <c r="FZ1017" s="26"/>
      <c r="GA1017" s="26"/>
      <c r="GB1017" s="26"/>
      <c r="GC1017" s="26"/>
      <c r="GD1017" s="26"/>
      <c r="GE1017" s="26"/>
      <c r="GF1017" s="26"/>
      <c r="GG1017" s="26"/>
      <c r="GH1017" s="26"/>
      <c r="GI1017" s="26"/>
      <c r="GJ1017" s="26"/>
      <c r="GK1017" s="26"/>
      <c r="GL1017" s="26"/>
      <c r="GM1017" s="26"/>
      <c r="GN1017" s="26"/>
      <c r="GO1017" s="26"/>
      <c r="GP1017" s="26"/>
      <c r="GQ1017" s="26"/>
      <c r="GR1017" s="26"/>
      <c r="GS1017" s="26"/>
      <c r="GT1017" s="26"/>
    </row>
    <row r="1018" spans="1:202" x14ac:dyDescent="0.2">
      <c r="A1018" s="26"/>
      <c r="B1018" s="26"/>
      <c r="C1018" s="26"/>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26"/>
      <c r="CE1018" s="26"/>
      <c r="CF1018" s="26"/>
      <c r="CG1018" s="26"/>
      <c r="CH1018" s="26"/>
      <c r="CI1018" s="26"/>
      <c r="CJ1018" s="26"/>
      <c r="CK1018" s="26"/>
      <c r="CL1018" s="26"/>
      <c r="CM1018" s="26"/>
      <c r="CN1018" s="26"/>
      <c r="CO1018" s="26"/>
      <c r="CP1018" s="26"/>
      <c r="CQ1018" s="26"/>
      <c r="CR1018" s="26"/>
      <c r="CS1018" s="26"/>
      <c r="CT1018" s="26"/>
      <c r="CU1018" s="26"/>
      <c r="CV1018" s="26"/>
      <c r="CW1018" s="26"/>
      <c r="CX1018" s="26"/>
      <c r="CY1018" s="26"/>
      <c r="CZ1018" s="26"/>
      <c r="DA1018" s="26"/>
      <c r="DB1018" s="26"/>
      <c r="DC1018" s="26"/>
      <c r="DD1018" s="26"/>
      <c r="DE1018" s="26"/>
      <c r="DF1018" s="26"/>
      <c r="DG1018" s="26"/>
      <c r="DH1018" s="26"/>
      <c r="DI1018" s="26"/>
      <c r="DJ1018" s="26"/>
      <c r="DK1018" s="26"/>
      <c r="DL1018" s="26"/>
      <c r="DM1018" s="26"/>
      <c r="DN1018" s="26"/>
      <c r="DO1018" s="26"/>
      <c r="DP1018" s="26"/>
      <c r="DQ1018" s="26"/>
      <c r="DR1018" s="26"/>
      <c r="DS1018" s="26"/>
      <c r="DT1018" s="26"/>
      <c r="DU1018" s="26"/>
      <c r="DV1018" s="26"/>
      <c r="DW1018" s="26"/>
      <c r="DX1018" s="26"/>
      <c r="DY1018" s="26"/>
      <c r="DZ1018" s="26"/>
      <c r="EA1018" s="26"/>
      <c r="EB1018" s="26"/>
      <c r="EC1018" s="26"/>
      <c r="ED1018" s="26"/>
      <c r="EE1018" s="26"/>
      <c r="EF1018" s="26"/>
      <c r="EG1018" s="26"/>
      <c r="EH1018" s="26"/>
      <c r="EI1018" s="26"/>
      <c r="EJ1018" s="26"/>
      <c r="EK1018" s="26"/>
      <c r="EL1018" s="26"/>
      <c r="EM1018" s="26"/>
      <c r="EN1018" s="26"/>
      <c r="EO1018" s="26"/>
      <c r="EP1018" s="26"/>
      <c r="EQ1018" s="26"/>
      <c r="ER1018" s="26"/>
      <c r="ES1018" s="26"/>
      <c r="ET1018" s="26"/>
      <c r="EU1018" s="26"/>
      <c r="EV1018" s="26"/>
      <c r="EW1018" s="26"/>
      <c r="EX1018" s="26"/>
      <c r="EY1018" s="26"/>
      <c r="EZ1018" s="26"/>
      <c r="FA1018" s="26"/>
      <c r="FB1018" s="26"/>
      <c r="FC1018" s="26"/>
      <c r="FD1018" s="26"/>
      <c r="FE1018" s="26"/>
      <c r="FF1018" s="26"/>
      <c r="FG1018" s="26"/>
      <c r="FH1018" s="26"/>
      <c r="FI1018" s="26"/>
      <c r="FJ1018" s="26"/>
      <c r="FK1018" s="26"/>
      <c r="FL1018" s="26"/>
      <c r="FM1018" s="26"/>
      <c r="FN1018" s="26"/>
      <c r="FO1018" s="26"/>
      <c r="FP1018" s="26"/>
      <c r="FQ1018" s="26"/>
      <c r="FR1018" s="26"/>
      <c r="FS1018" s="26"/>
      <c r="FT1018" s="26"/>
      <c r="FU1018" s="26"/>
      <c r="FV1018" s="26"/>
      <c r="FW1018" s="26"/>
      <c r="FX1018" s="26"/>
      <c r="FY1018" s="26"/>
      <c r="FZ1018" s="26"/>
      <c r="GA1018" s="26"/>
      <c r="GB1018" s="26"/>
      <c r="GC1018" s="26"/>
      <c r="GD1018" s="26"/>
      <c r="GE1018" s="26"/>
      <c r="GF1018" s="26"/>
      <c r="GG1018" s="26"/>
      <c r="GH1018" s="26"/>
      <c r="GI1018" s="26"/>
      <c r="GJ1018" s="26"/>
      <c r="GK1018" s="26"/>
      <c r="GL1018" s="26"/>
      <c r="GM1018" s="26"/>
      <c r="GN1018" s="26"/>
      <c r="GO1018" s="26"/>
      <c r="GP1018" s="26"/>
      <c r="GQ1018" s="26"/>
      <c r="GR1018" s="26"/>
      <c r="GS1018" s="26"/>
      <c r="GT1018" s="26"/>
    </row>
    <row r="1019" spans="1:202" x14ac:dyDescent="0.2">
      <c r="A1019" s="26"/>
      <c r="B1019" s="26"/>
      <c r="C1019" s="26"/>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26"/>
      <c r="BN1019" s="26"/>
      <c r="BO1019" s="26"/>
      <c r="BP1019" s="26"/>
      <c r="BQ1019" s="26"/>
      <c r="BR1019" s="26"/>
      <c r="BS1019" s="26"/>
      <c r="BT1019" s="26"/>
      <c r="BU1019" s="26"/>
      <c r="BV1019" s="26"/>
      <c r="BW1019" s="26"/>
      <c r="BX1019" s="26"/>
      <c r="BY1019" s="26"/>
      <c r="BZ1019" s="26"/>
      <c r="CA1019" s="26"/>
      <c r="CB1019" s="26"/>
      <c r="CC1019" s="26"/>
      <c r="CD1019" s="26"/>
      <c r="CE1019" s="26"/>
      <c r="CF1019" s="26"/>
      <c r="CG1019" s="26"/>
      <c r="CH1019" s="26"/>
      <c r="CI1019" s="26"/>
      <c r="CJ1019" s="26"/>
      <c r="CK1019" s="26"/>
      <c r="CL1019" s="26"/>
      <c r="CM1019" s="26"/>
      <c r="CN1019" s="26"/>
      <c r="CO1019" s="26"/>
      <c r="CP1019" s="26"/>
      <c r="CQ1019" s="26"/>
      <c r="CR1019" s="26"/>
      <c r="CS1019" s="26"/>
      <c r="CT1019" s="26"/>
      <c r="CU1019" s="26"/>
      <c r="CV1019" s="26"/>
      <c r="CW1019" s="26"/>
      <c r="CX1019" s="26"/>
      <c r="CY1019" s="26"/>
      <c r="CZ1019" s="26"/>
      <c r="DA1019" s="26"/>
      <c r="DB1019" s="26"/>
      <c r="DC1019" s="26"/>
      <c r="DD1019" s="26"/>
      <c r="DE1019" s="26"/>
      <c r="DF1019" s="26"/>
      <c r="DG1019" s="26"/>
      <c r="DH1019" s="26"/>
      <c r="DI1019" s="26"/>
      <c r="DJ1019" s="26"/>
      <c r="DK1019" s="26"/>
      <c r="DL1019" s="26"/>
      <c r="DM1019" s="26"/>
      <c r="DN1019" s="26"/>
      <c r="DO1019" s="26"/>
      <c r="DP1019" s="26"/>
      <c r="DQ1019" s="26"/>
      <c r="DR1019" s="26"/>
      <c r="DS1019" s="26"/>
      <c r="DT1019" s="26"/>
      <c r="DU1019" s="26"/>
      <c r="DV1019" s="26"/>
      <c r="DW1019" s="26"/>
      <c r="DX1019" s="26"/>
      <c r="DY1019" s="26"/>
      <c r="DZ1019" s="26"/>
      <c r="EA1019" s="26"/>
      <c r="EB1019" s="26"/>
      <c r="EC1019" s="26"/>
      <c r="ED1019" s="26"/>
      <c r="EE1019" s="26"/>
      <c r="EF1019" s="26"/>
      <c r="EG1019" s="26"/>
      <c r="EH1019" s="26"/>
      <c r="EI1019" s="26"/>
      <c r="EJ1019" s="26"/>
      <c r="EK1019" s="26"/>
      <c r="EL1019" s="26"/>
      <c r="EM1019" s="26"/>
      <c r="EN1019" s="26"/>
      <c r="EO1019" s="26"/>
      <c r="EP1019" s="26"/>
      <c r="EQ1019" s="26"/>
      <c r="ER1019" s="26"/>
      <c r="ES1019" s="26"/>
      <c r="ET1019" s="26"/>
      <c r="EU1019" s="26"/>
      <c r="EV1019" s="26"/>
      <c r="EW1019" s="26"/>
      <c r="EX1019" s="26"/>
      <c r="EY1019" s="26"/>
      <c r="EZ1019" s="26"/>
      <c r="FA1019" s="26"/>
      <c r="FB1019" s="26"/>
      <c r="FC1019" s="26"/>
      <c r="FD1019" s="26"/>
      <c r="FE1019" s="26"/>
      <c r="FF1019" s="26"/>
      <c r="FG1019" s="26"/>
      <c r="FH1019" s="26"/>
      <c r="FI1019" s="26"/>
      <c r="FJ1019" s="26"/>
      <c r="FK1019" s="26"/>
      <c r="FL1019" s="26"/>
      <c r="FM1019" s="26"/>
      <c r="FN1019" s="26"/>
      <c r="FO1019" s="26"/>
      <c r="FP1019" s="26"/>
      <c r="FQ1019" s="26"/>
      <c r="FR1019" s="26"/>
      <c r="FS1019" s="26"/>
      <c r="FT1019" s="26"/>
      <c r="FU1019" s="26"/>
      <c r="FV1019" s="26"/>
      <c r="FW1019" s="26"/>
      <c r="FX1019" s="26"/>
      <c r="FY1019" s="26"/>
      <c r="FZ1019" s="26"/>
      <c r="GA1019" s="26"/>
      <c r="GB1019" s="26"/>
      <c r="GC1019" s="26"/>
      <c r="GD1019" s="26"/>
      <c r="GE1019" s="26"/>
      <c r="GF1019" s="26"/>
      <c r="GG1019" s="26"/>
      <c r="GH1019" s="26"/>
      <c r="GI1019" s="26"/>
      <c r="GJ1019" s="26"/>
      <c r="GK1019" s="26"/>
      <c r="GL1019" s="26"/>
      <c r="GM1019" s="26"/>
      <c r="GN1019" s="26"/>
      <c r="GO1019" s="26"/>
      <c r="GP1019" s="26"/>
      <c r="GQ1019" s="26"/>
      <c r="GR1019" s="26"/>
      <c r="GS1019" s="26"/>
      <c r="GT1019" s="26"/>
    </row>
    <row r="1020" spans="1:202" x14ac:dyDescent="0.2">
      <c r="A1020" s="26"/>
      <c r="B1020" s="26"/>
      <c r="C1020" s="26"/>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26"/>
      <c r="CE1020" s="26"/>
      <c r="CF1020" s="26"/>
      <c r="CG1020" s="26"/>
      <c r="CH1020" s="26"/>
      <c r="CI1020" s="26"/>
      <c r="CJ1020" s="26"/>
      <c r="CK1020" s="26"/>
      <c r="CL1020" s="26"/>
      <c r="CM1020" s="26"/>
      <c r="CN1020" s="26"/>
      <c r="CO1020" s="26"/>
      <c r="CP1020" s="26"/>
      <c r="CQ1020" s="26"/>
      <c r="CR1020" s="26"/>
      <c r="CS1020" s="26"/>
      <c r="CT1020" s="26"/>
      <c r="CU1020" s="26"/>
      <c r="CV1020" s="26"/>
      <c r="CW1020" s="26"/>
      <c r="CX1020" s="26"/>
      <c r="CY1020" s="26"/>
      <c r="CZ1020" s="26"/>
      <c r="DA1020" s="26"/>
      <c r="DB1020" s="26"/>
      <c r="DC1020" s="26"/>
      <c r="DD1020" s="26"/>
      <c r="DE1020" s="26"/>
      <c r="DF1020" s="26"/>
      <c r="DG1020" s="26"/>
      <c r="DH1020" s="26"/>
      <c r="DI1020" s="26"/>
      <c r="DJ1020" s="26"/>
      <c r="DK1020" s="26"/>
      <c r="DL1020" s="26"/>
      <c r="DM1020" s="26"/>
      <c r="DN1020" s="26"/>
      <c r="DO1020" s="26"/>
      <c r="DP1020" s="26"/>
      <c r="DQ1020" s="26"/>
      <c r="DR1020" s="26"/>
      <c r="DS1020" s="26"/>
      <c r="DT1020" s="26"/>
      <c r="DU1020" s="26"/>
      <c r="DV1020" s="26"/>
      <c r="DW1020" s="26"/>
      <c r="DX1020" s="26"/>
      <c r="DY1020" s="26"/>
      <c r="DZ1020" s="26"/>
      <c r="EA1020" s="26"/>
      <c r="EB1020" s="26"/>
      <c r="EC1020" s="26"/>
      <c r="ED1020" s="26"/>
      <c r="EE1020" s="26"/>
      <c r="EF1020" s="26"/>
      <c r="EG1020" s="26"/>
      <c r="EH1020" s="26"/>
      <c r="EI1020" s="26"/>
      <c r="EJ1020" s="26"/>
      <c r="EK1020" s="26"/>
      <c r="EL1020" s="26"/>
      <c r="EM1020" s="26"/>
      <c r="EN1020" s="26"/>
      <c r="EO1020" s="26"/>
      <c r="EP1020" s="26"/>
      <c r="EQ1020" s="26"/>
      <c r="ER1020" s="26"/>
      <c r="ES1020" s="26"/>
      <c r="ET1020" s="26"/>
      <c r="EU1020" s="26"/>
      <c r="EV1020" s="26"/>
      <c r="EW1020" s="26"/>
      <c r="EX1020" s="26"/>
      <c r="EY1020" s="26"/>
      <c r="EZ1020" s="26"/>
      <c r="FA1020" s="26"/>
      <c r="FB1020" s="26"/>
      <c r="FC1020" s="26"/>
      <c r="FD1020" s="26"/>
      <c r="FE1020" s="26"/>
      <c r="FF1020" s="26"/>
      <c r="FG1020" s="26"/>
      <c r="FH1020" s="26"/>
      <c r="FI1020" s="26"/>
      <c r="FJ1020" s="26"/>
      <c r="FK1020" s="26"/>
      <c r="FL1020" s="26"/>
      <c r="FM1020" s="26"/>
      <c r="FN1020" s="26"/>
      <c r="FO1020" s="26"/>
      <c r="FP1020" s="26"/>
      <c r="FQ1020" s="26"/>
      <c r="FR1020" s="26"/>
      <c r="FS1020" s="26"/>
      <c r="FT1020" s="26"/>
      <c r="FU1020" s="26"/>
      <c r="FV1020" s="26"/>
      <c r="FW1020" s="26"/>
      <c r="FX1020" s="26"/>
      <c r="FY1020" s="26"/>
      <c r="FZ1020" s="26"/>
      <c r="GA1020" s="26"/>
      <c r="GB1020" s="26"/>
      <c r="GC1020" s="26"/>
      <c r="GD1020" s="26"/>
      <c r="GE1020" s="26"/>
      <c r="GF1020" s="26"/>
      <c r="GG1020" s="26"/>
      <c r="GH1020" s="26"/>
      <c r="GI1020" s="26"/>
      <c r="GJ1020" s="26"/>
      <c r="GK1020" s="26"/>
      <c r="GL1020" s="26"/>
      <c r="GM1020" s="26"/>
      <c r="GN1020" s="26"/>
      <c r="GO1020" s="26"/>
      <c r="GP1020" s="26"/>
      <c r="GQ1020" s="26"/>
      <c r="GR1020" s="26"/>
      <c r="GS1020" s="26"/>
      <c r="GT1020" s="26"/>
    </row>
    <row r="1021" spans="1:202" x14ac:dyDescent="0.2">
      <c r="A1021" s="26"/>
      <c r="B1021" s="26"/>
      <c r="C1021" s="26"/>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26"/>
      <c r="BN1021" s="26"/>
      <c r="BO1021" s="26"/>
      <c r="BP1021" s="26"/>
      <c r="BQ1021" s="26"/>
      <c r="BR1021" s="26"/>
      <c r="BS1021" s="26"/>
      <c r="BT1021" s="26"/>
      <c r="BU1021" s="26"/>
      <c r="BV1021" s="26"/>
      <c r="BW1021" s="26"/>
      <c r="BX1021" s="26"/>
      <c r="BY1021" s="26"/>
      <c r="BZ1021" s="26"/>
      <c r="CA1021" s="26"/>
      <c r="CB1021" s="26"/>
      <c r="CC1021" s="26"/>
      <c r="CD1021" s="26"/>
      <c r="CE1021" s="26"/>
      <c r="CF1021" s="26"/>
      <c r="CG1021" s="26"/>
      <c r="CH1021" s="26"/>
      <c r="CI1021" s="26"/>
      <c r="CJ1021" s="26"/>
      <c r="CK1021" s="26"/>
      <c r="CL1021" s="26"/>
      <c r="CM1021" s="26"/>
      <c r="CN1021" s="26"/>
      <c r="CO1021" s="26"/>
      <c r="CP1021" s="26"/>
      <c r="CQ1021" s="26"/>
      <c r="CR1021" s="26"/>
      <c r="CS1021" s="26"/>
      <c r="CT1021" s="26"/>
      <c r="CU1021" s="26"/>
      <c r="CV1021" s="26"/>
      <c r="CW1021" s="26"/>
      <c r="CX1021" s="26"/>
      <c r="CY1021" s="26"/>
      <c r="CZ1021" s="26"/>
      <c r="DA1021" s="26"/>
      <c r="DB1021" s="26"/>
      <c r="DC1021" s="26"/>
      <c r="DD1021" s="26"/>
      <c r="DE1021" s="26"/>
      <c r="DF1021" s="26"/>
      <c r="DG1021" s="26"/>
      <c r="DH1021" s="26"/>
      <c r="DI1021" s="26"/>
      <c r="DJ1021" s="26"/>
      <c r="DK1021" s="26"/>
      <c r="DL1021" s="26"/>
      <c r="DM1021" s="26"/>
      <c r="DN1021" s="26"/>
      <c r="DO1021" s="26"/>
      <c r="DP1021" s="26"/>
      <c r="DQ1021" s="26"/>
      <c r="DR1021" s="26"/>
      <c r="DS1021" s="26"/>
      <c r="DT1021" s="26"/>
      <c r="DU1021" s="26"/>
      <c r="DV1021" s="26"/>
      <c r="DW1021" s="26"/>
      <c r="DX1021" s="26"/>
      <c r="DY1021" s="26"/>
      <c r="DZ1021" s="26"/>
      <c r="EA1021" s="26"/>
      <c r="EB1021" s="26"/>
      <c r="EC1021" s="26"/>
      <c r="ED1021" s="26"/>
      <c r="EE1021" s="26"/>
      <c r="EF1021" s="26"/>
      <c r="EG1021" s="26"/>
      <c r="EH1021" s="26"/>
      <c r="EI1021" s="26"/>
      <c r="EJ1021" s="26"/>
      <c r="EK1021" s="26"/>
      <c r="EL1021" s="26"/>
      <c r="EM1021" s="26"/>
      <c r="EN1021" s="26"/>
      <c r="EO1021" s="26"/>
      <c r="EP1021" s="26"/>
      <c r="EQ1021" s="26"/>
      <c r="ER1021" s="26"/>
      <c r="ES1021" s="26"/>
      <c r="ET1021" s="26"/>
      <c r="EU1021" s="26"/>
      <c r="EV1021" s="26"/>
      <c r="EW1021" s="26"/>
      <c r="EX1021" s="26"/>
      <c r="EY1021" s="26"/>
      <c r="EZ1021" s="26"/>
      <c r="FA1021" s="26"/>
      <c r="FB1021" s="26"/>
      <c r="FC1021" s="26"/>
      <c r="FD1021" s="26"/>
      <c r="FE1021" s="26"/>
      <c r="FF1021" s="26"/>
      <c r="FG1021" s="26"/>
      <c r="FH1021" s="26"/>
      <c r="FI1021" s="26"/>
      <c r="FJ1021" s="26"/>
      <c r="FK1021" s="26"/>
      <c r="FL1021" s="26"/>
      <c r="FM1021" s="26"/>
      <c r="FN1021" s="26"/>
      <c r="FO1021" s="26"/>
      <c r="FP1021" s="26"/>
      <c r="FQ1021" s="26"/>
      <c r="FR1021" s="26"/>
      <c r="FS1021" s="26"/>
      <c r="FT1021" s="26"/>
      <c r="FU1021" s="26"/>
      <c r="FV1021" s="26"/>
      <c r="FW1021" s="26"/>
      <c r="FX1021" s="26"/>
      <c r="FY1021" s="26"/>
      <c r="FZ1021" s="26"/>
      <c r="GA1021" s="26"/>
      <c r="GB1021" s="26"/>
      <c r="GC1021" s="26"/>
      <c r="GD1021" s="26"/>
      <c r="GE1021" s="26"/>
      <c r="GF1021" s="26"/>
      <c r="GG1021" s="26"/>
      <c r="GH1021" s="26"/>
      <c r="GI1021" s="26"/>
      <c r="GJ1021" s="26"/>
      <c r="GK1021" s="26"/>
      <c r="GL1021" s="26"/>
      <c r="GM1021" s="26"/>
      <c r="GN1021" s="26"/>
      <c r="GO1021" s="26"/>
      <c r="GP1021" s="26"/>
      <c r="GQ1021" s="26"/>
      <c r="GR1021" s="26"/>
      <c r="GS1021" s="26"/>
      <c r="GT1021" s="26"/>
    </row>
    <row r="1022" spans="1:202" x14ac:dyDescent="0.2">
      <c r="A1022" s="26"/>
      <c r="B1022" s="26"/>
      <c r="C1022" s="26"/>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26"/>
      <c r="CE1022" s="26"/>
      <c r="CF1022" s="26"/>
      <c r="CG1022" s="26"/>
      <c r="CH1022" s="26"/>
      <c r="CI1022" s="26"/>
      <c r="CJ1022" s="26"/>
      <c r="CK1022" s="26"/>
      <c r="CL1022" s="26"/>
      <c r="CM1022" s="26"/>
      <c r="CN1022" s="26"/>
      <c r="CO1022" s="26"/>
      <c r="CP1022" s="26"/>
      <c r="CQ1022" s="26"/>
      <c r="CR1022" s="26"/>
      <c r="CS1022" s="26"/>
      <c r="CT1022" s="26"/>
      <c r="CU1022" s="26"/>
      <c r="CV1022" s="26"/>
      <c r="CW1022" s="26"/>
      <c r="CX1022" s="26"/>
      <c r="CY1022" s="26"/>
      <c r="CZ1022" s="26"/>
      <c r="DA1022" s="26"/>
      <c r="DB1022" s="26"/>
      <c r="DC1022" s="26"/>
      <c r="DD1022" s="26"/>
      <c r="DE1022" s="26"/>
      <c r="DF1022" s="26"/>
      <c r="DG1022" s="26"/>
      <c r="DH1022" s="26"/>
      <c r="DI1022" s="26"/>
      <c r="DJ1022" s="26"/>
      <c r="DK1022" s="26"/>
      <c r="DL1022" s="26"/>
      <c r="DM1022" s="26"/>
      <c r="DN1022" s="26"/>
      <c r="DO1022" s="26"/>
      <c r="DP1022" s="26"/>
      <c r="DQ1022" s="26"/>
      <c r="DR1022" s="26"/>
      <c r="DS1022" s="26"/>
      <c r="DT1022" s="26"/>
      <c r="DU1022" s="26"/>
      <c r="DV1022" s="26"/>
      <c r="DW1022" s="26"/>
      <c r="DX1022" s="26"/>
      <c r="DY1022" s="26"/>
      <c r="DZ1022" s="26"/>
      <c r="EA1022" s="26"/>
      <c r="EB1022" s="26"/>
      <c r="EC1022" s="26"/>
      <c r="ED1022" s="26"/>
      <c r="EE1022" s="26"/>
      <c r="EF1022" s="26"/>
      <c r="EG1022" s="26"/>
      <c r="EH1022" s="26"/>
      <c r="EI1022" s="26"/>
      <c r="EJ1022" s="26"/>
      <c r="EK1022" s="26"/>
      <c r="EL1022" s="26"/>
      <c r="EM1022" s="26"/>
      <c r="EN1022" s="26"/>
      <c r="EO1022" s="26"/>
      <c r="EP1022" s="26"/>
      <c r="EQ1022" s="26"/>
      <c r="ER1022" s="26"/>
      <c r="ES1022" s="26"/>
      <c r="ET1022" s="26"/>
      <c r="EU1022" s="26"/>
      <c r="EV1022" s="26"/>
      <c r="EW1022" s="26"/>
      <c r="EX1022" s="26"/>
      <c r="EY1022" s="26"/>
      <c r="EZ1022" s="26"/>
      <c r="FA1022" s="26"/>
      <c r="FB1022" s="26"/>
      <c r="FC1022" s="26"/>
      <c r="FD1022" s="26"/>
      <c r="FE1022" s="26"/>
      <c r="FF1022" s="26"/>
      <c r="FG1022" s="26"/>
      <c r="FH1022" s="26"/>
      <c r="FI1022" s="26"/>
      <c r="FJ1022" s="26"/>
      <c r="FK1022" s="26"/>
      <c r="FL1022" s="26"/>
      <c r="FM1022" s="26"/>
      <c r="FN1022" s="26"/>
      <c r="FO1022" s="26"/>
      <c r="FP1022" s="26"/>
      <c r="FQ1022" s="26"/>
      <c r="FR1022" s="26"/>
      <c r="FS1022" s="26"/>
      <c r="FT1022" s="26"/>
      <c r="FU1022" s="26"/>
      <c r="FV1022" s="26"/>
      <c r="FW1022" s="26"/>
      <c r="FX1022" s="26"/>
      <c r="FY1022" s="26"/>
      <c r="FZ1022" s="26"/>
      <c r="GA1022" s="26"/>
      <c r="GB1022" s="26"/>
      <c r="GC1022" s="26"/>
      <c r="GD1022" s="26"/>
      <c r="GE1022" s="26"/>
      <c r="GF1022" s="26"/>
      <c r="GG1022" s="26"/>
      <c r="GH1022" s="26"/>
      <c r="GI1022" s="26"/>
      <c r="GJ1022" s="26"/>
      <c r="GK1022" s="26"/>
      <c r="GL1022" s="26"/>
      <c r="GM1022" s="26"/>
      <c r="GN1022" s="26"/>
      <c r="GO1022" s="26"/>
      <c r="GP1022" s="26"/>
      <c r="GQ1022" s="26"/>
      <c r="GR1022" s="26"/>
      <c r="GS1022" s="26"/>
      <c r="GT1022" s="26"/>
    </row>
    <row r="1023" spans="1:202" x14ac:dyDescent="0.2">
      <c r="A1023" s="26"/>
      <c r="B1023" s="26"/>
      <c r="C1023" s="26"/>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26"/>
      <c r="BN1023" s="26"/>
      <c r="BO1023" s="26"/>
      <c r="BP1023" s="26"/>
      <c r="BQ1023" s="26"/>
      <c r="BR1023" s="26"/>
      <c r="BS1023" s="26"/>
      <c r="BT1023" s="26"/>
      <c r="BU1023" s="26"/>
      <c r="BV1023" s="26"/>
      <c r="BW1023" s="26"/>
      <c r="BX1023" s="26"/>
      <c r="BY1023" s="26"/>
      <c r="BZ1023" s="26"/>
      <c r="CA1023" s="26"/>
      <c r="CB1023" s="26"/>
      <c r="CC1023" s="26"/>
      <c r="CD1023" s="26"/>
      <c r="CE1023" s="26"/>
      <c r="CF1023" s="26"/>
      <c r="CG1023" s="26"/>
      <c r="CH1023" s="26"/>
      <c r="CI1023" s="26"/>
      <c r="CJ1023" s="26"/>
      <c r="CK1023" s="26"/>
      <c r="CL1023" s="26"/>
      <c r="CM1023" s="26"/>
      <c r="CN1023" s="26"/>
      <c r="CO1023" s="26"/>
      <c r="CP1023" s="26"/>
      <c r="CQ1023" s="26"/>
      <c r="CR1023" s="26"/>
      <c r="CS1023" s="26"/>
      <c r="CT1023" s="26"/>
      <c r="CU1023" s="26"/>
      <c r="CV1023" s="26"/>
      <c r="CW1023" s="26"/>
      <c r="CX1023" s="26"/>
      <c r="CY1023" s="26"/>
      <c r="CZ1023" s="26"/>
      <c r="DA1023" s="26"/>
      <c r="DB1023" s="26"/>
      <c r="DC1023" s="26"/>
      <c r="DD1023" s="26"/>
      <c r="DE1023" s="26"/>
      <c r="DF1023" s="26"/>
      <c r="DG1023" s="26"/>
      <c r="DH1023" s="26"/>
      <c r="DI1023" s="26"/>
      <c r="DJ1023" s="26"/>
      <c r="DK1023" s="26"/>
      <c r="DL1023" s="26"/>
      <c r="DM1023" s="26"/>
      <c r="DN1023" s="26"/>
      <c r="DO1023" s="26"/>
      <c r="DP1023" s="26"/>
      <c r="DQ1023" s="26"/>
      <c r="DR1023" s="26"/>
      <c r="DS1023" s="26"/>
      <c r="DT1023" s="26"/>
      <c r="DU1023" s="26"/>
      <c r="DV1023" s="26"/>
      <c r="DW1023" s="26"/>
      <c r="DX1023" s="26"/>
      <c r="DY1023" s="26"/>
      <c r="DZ1023" s="26"/>
      <c r="EA1023" s="26"/>
      <c r="EB1023" s="26"/>
      <c r="EC1023" s="26"/>
      <c r="ED1023" s="26"/>
      <c r="EE1023" s="26"/>
      <c r="EF1023" s="26"/>
      <c r="EG1023" s="26"/>
      <c r="EH1023" s="26"/>
      <c r="EI1023" s="26"/>
      <c r="EJ1023" s="26"/>
      <c r="EK1023" s="26"/>
      <c r="EL1023" s="26"/>
      <c r="EM1023" s="26"/>
      <c r="EN1023" s="26"/>
      <c r="EO1023" s="26"/>
      <c r="EP1023" s="26"/>
      <c r="EQ1023" s="26"/>
      <c r="ER1023" s="26"/>
      <c r="ES1023" s="26"/>
      <c r="ET1023" s="26"/>
      <c r="EU1023" s="26"/>
      <c r="EV1023" s="26"/>
      <c r="EW1023" s="26"/>
      <c r="EX1023" s="26"/>
      <c r="EY1023" s="26"/>
      <c r="EZ1023" s="26"/>
      <c r="FA1023" s="26"/>
      <c r="FB1023" s="26"/>
      <c r="FC1023" s="26"/>
      <c r="FD1023" s="26"/>
      <c r="FE1023" s="26"/>
      <c r="FF1023" s="26"/>
      <c r="FG1023" s="26"/>
      <c r="FH1023" s="26"/>
      <c r="FI1023" s="26"/>
      <c r="FJ1023" s="26"/>
      <c r="FK1023" s="26"/>
      <c r="FL1023" s="26"/>
      <c r="FM1023" s="26"/>
      <c r="FN1023" s="26"/>
      <c r="FO1023" s="26"/>
      <c r="FP1023" s="26"/>
      <c r="FQ1023" s="26"/>
      <c r="FR1023" s="26"/>
      <c r="FS1023" s="26"/>
      <c r="FT1023" s="26"/>
      <c r="FU1023" s="26"/>
      <c r="FV1023" s="26"/>
      <c r="FW1023" s="26"/>
      <c r="FX1023" s="26"/>
      <c r="FY1023" s="26"/>
      <c r="FZ1023" s="26"/>
      <c r="GA1023" s="26"/>
      <c r="GB1023" s="26"/>
      <c r="GC1023" s="26"/>
      <c r="GD1023" s="26"/>
      <c r="GE1023" s="26"/>
      <c r="GF1023" s="26"/>
      <c r="GG1023" s="26"/>
      <c r="GH1023" s="26"/>
      <c r="GI1023" s="26"/>
      <c r="GJ1023" s="26"/>
      <c r="GK1023" s="26"/>
      <c r="GL1023" s="26"/>
      <c r="GM1023" s="26"/>
      <c r="GN1023" s="26"/>
      <c r="GO1023" s="26"/>
      <c r="GP1023" s="26"/>
      <c r="GQ1023" s="26"/>
      <c r="GR1023" s="26"/>
      <c r="GS1023" s="26"/>
      <c r="GT1023" s="26"/>
    </row>
    <row r="1024" spans="1:202" x14ac:dyDescent="0.2">
      <c r="A1024" s="26"/>
      <c r="B1024" s="26"/>
      <c r="C1024" s="26"/>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26"/>
      <c r="CE1024" s="26"/>
      <c r="CF1024" s="26"/>
      <c r="CG1024" s="26"/>
      <c r="CH1024" s="26"/>
      <c r="CI1024" s="26"/>
      <c r="CJ1024" s="26"/>
      <c r="CK1024" s="26"/>
      <c r="CL1024" s="26"/>
      <c r="CM1024" s="26"/>
      <c r="CN1024" s="26"/>
      <c r="CO1024" s="26"/>
      <c r="CP1024" s="26"/>
      <c r="CQ1024" s="26"/>
      <c r="CR1024" s="26"/>
      <c r="CS1024" s="26"/>
      <c r="CT1024" s="26"/>
      <c r="CU1024" s="26"/>
      <c r="CV1024" s="26"/>
      <c r="CW1024" s="26"/>
      <c r="CX1024" s="26"/>
      <c r="CY1024" s="26"/>
      <c r="CZ1024" s="26"/>
      <c r="DA1024" s="26"/>
      <c r="DB1024" s="26"/>
      <c r="DC1024" s="26"/>
      <c r="DD1024" s="26"/>
      <c r="DE1024" s="26"/>
      <c r="DF1024" s="26"/>
      <c r="DG1024" s="26"/>
      <c r="DH1024" s="26"/>
      <c r="DI1024" s="26"/>
      <c r="DJ1024" s="26"/>
      <c r="DK1024" s="26"/>
      <c r="DL1024" s="26"/>
      <c r="DM1024" s="26"/>
      <c r="DN1024" s="26"/>
      <c r="DO1024" s="26"/>
      <c r="DP1024" s="26"/>
      <c r="DQ1024" s="26"/>
      <c r="DR1024" s="26"/>
      <c r="DS1024" s="26"/>
      <c r="DT1024" s="26"/>
      <c r="DU1024" s="26"/>
      <c r="DV1024" s="26"/>
      <c r="DW1024" s="26"/>
      <c r="DX1024" s="26"/>
      <c r="DY1024" s="26"/>
      <c r="DZ1024" s="26"/>
      <c r="EA1024" s="26"/>
      <c r="EB1024" s="26"/>
      <c r="EC1024" s="26"/>
      <c r="ED1024" s="26"/>
      <c r="EE1024" s="26"/>
      <c r="EF1024" s="26"/>
      <c r="EG1024" s="26"/>
      <c r="EH1024" s="26"/>
      <c r="EI1024" s="26"/>
      <c r="EJ1024" s="26"/>
      <c r="EK1024" s="26"/>
      <c r="EL1024" s="26"/>
      <c r="EM1024" s="26"/>
      <c r="EN1024" s="26"/>
      <c r="EO1024" s="26"/>
      <c r="EP1024" s="26"/>
      <c r="EQ1024" s="26"/>
      <c r="ER1024" s="26"/>
      <c r="ES1024" s="26"/>
      <c r="ET1024" s="26"/>
      <c r="EU1024" s="26"/>
      <c r="EV1024" s="26"/>
      <c r="EW1024" s="26"/>
      <c r="EX1024" s="26"/>
      <c r="EY1024" s="26"/>
      <c r="EZ1024" s="26"/>
      <c r="FA1024" s="26"/>
      <c r="FB1024" s="26"/>
      <c r="FC1024" s="26"/>
      <c r="FD1024" s="26"/>
      <c r="FE1024" s="26"/>
      <c r="FF1024" s="26"/>
      <c r="FG1024" s="26"/>
      <c r="FH1024" s="26"/>
      <c r="FI1024" s="26"/>
      <c r="FJ1024" s="26"/>
      <c r="FK1024" s="26"/>
      <c r="FL1024" s="26"/>
      <c r="FM1024" s="26"/>
      <c r="FN1024" s="26"/>
      <c r="FO1024" s="26"/>
      <c r="FP1024" s="26"/>
      <c r="FQ1024" s="26"/>
      <c r="FR1024" s="26"/>
      <c r="FS1024" s="26"/>
      <c r="FT1024" s="26"/>
      <c r="FU1024" s="26"/>
      <c r="FV1024" s="26"/>
      <c r="FW1024" s="26"/>
      <c r="FX1024" s="26"/>
      <c r="FY1024" s="26"/>
      <c r="FZ1024" s="26"/>
      <c r="GA1024" s="26"/>
      <c r="GB1024" s="26"/>
      <c r="GC1024" s="26"/>
      <c r="GD1024" s="26"/>
      <c r="GE1024" s="26"/>
      <c r="GF1024" s="26"/>
      <c r="GG1024" s="26"/>
      <c r="GH1024" s="26"/>
      <c r="GI1024" s="26"/>
      <c r="GJ1024" s="26"/>
      <c r="GK1024" s="26"/>
      <c r="GL1024" s="26"/>
      <c r="GM1024" s="26"/>
      <c r="GN1024" s="26"/>
      <c r="GO1024" s="26"/>
      <c r="GP1024" s="26"/>
      <c r="GQ1024" s="26"/>
      <c r="GR1024" s="26"/>
      <c r="GS1024" s="26"/>
      <c r="GT1024" s="26"/>
    </row>
    <row r="1025" spans="1:202" x14ac:dyDescent="0.2">
      <c r="A1025" s="26"/>
      <c r="B1025" s="26"/>
      <c r="C1025" s="26"/>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26"/>
      <c r="BN1025" s="26"/>
      <c r="BO1025" s="26"/>
      <c r="BP1025" s="26"/>
      <c r="BQ1025" s="26"/>
      <c r="BR1025" s="26"/>
      <c r="BS1025" s="26"/>
      <c r="BT1025" s="26"/>
      <c r="BU1025" s="26"/>
      <c r="BV1025" s="26"/>
      <c r="BW1025" s="26"/>
      <c r="BX1025" s="26"/>
      <c r="BY1025" s="26"/>
      <c r="BZ1025" s="26"/>
      <c r="CA1025" s="26"/>
      <c r="CB1025" s="26"/>
      <c r="CC1025" s="26"/>
      <c r="CD1025" s="26"/>
      <c r="CE1025" s="26"/>
      <c r="CF1025" s="26"/>
      <c r="CG1025" s="26"/>
      <c r="CH1025" s="26"/>
      <c r="CI1025" s="26"/>
      <c r="CJ1025" s="26"/>
      <c r="CK1025" s="26"/>
      <c r="CL1025" s="26"/>
      <c r="CM1025" s="26"/>
      <c r="CN1025" s="26"/>
      <c r="CO1025" s="26"/>
      <c r="CP1025" s="26"/>
      <c r="CQ1025" s="26"/>
      <c r="CR1025" s="26"/>
      <c r="CS1025" s="26"/>
      <c r="CT1025" s="26"/>
      <c r="CU1025" s="26"/>
      <c r="CV1025" s="26"/>
      <c r="CW1025" s="26"/>
      <c r="CX1025" s="26"/>
      <c r="CY1025" s="26"/>
      <c r="CZ1025" s="26"/>
      <c r="DA1025" s="26"/>
      <c r="DB1025" s="26"/>
      <c r="DC1025" s="26"/>
      <c r="DD1025" s="26"/>
      <c r="DE1025" s="26"/>
      <c r="DF1025" s="26"/>
      <c r="DG1025" s="26"/>
      <c r="DH1025" s="26"/>
      <c r="DI1025" s="26"/>
      <c r="DJ1025" s="26"/>
      <c r="DK1025" s="26"/>
      <c r="DL1025" s="26"/>
      <c r="DM1025" s="26"/>
      <c r="DN1025" s="26"/>
      <c r="DO1025" s="26"/>
      <c r="DP1025" s="26"/>
      <c r="DQ1025" s="26"/>
      <c r="DR1025" s="26"/>
      <c r="DS1025" s="26"/>
      <c r="DT1025" s="26"/>
      <c r="DU1025" s="26"/>
      <c r="DV1025" s="26"/>
      <c r="DW1025" s="26"/>
      <c r="DX1025" s="26"/>
      <c r="DY1025" s="26"/>
      <c r="DZ1025" s="26"/>
      <c r="EA1025" s="26"/>
      <c r="EB1025" s="26"/>
      <c r="EC1025" s="26"/>
      <c r="ED1025" s="26"/>
      <c r="EE1025" s="26"/>
      <c r="EF1025" s="26"/>
      <c r="EG1025" s="26"/>
      <c r="EH1025" s="26"/>
      <c r="EI1025" s="26"/>
      <c r="EJ1025" s="26"/>
      <c r="EK1025" s="26"/>
      <c r="EL1025" s="26"/>
      <c r="EM1025" s="26"/>
      <c r="EN1025" s="26"/>
      <c r="EO1025" s="26"/>
      <c r="EP1025" s="26"/>
      <c r="EQ1025" s="26"/>
      <c r="ER1025" s="26"/>
      <c r="ES1025" s="26"/>
      <c r="ET1025" s="26"/>
      <c r="EU1025" s="26"/>
      <c r="EV1025" s="26"/>
      <c r="EW1025" s="26"/>
      <c r="EX1025" s="26"/>
      <c r="EY1025" s="26"/>
      <c r="EZ1025" s="26"/>
      <c r="FA1025" s="26"/>
      <c r="FB1025" s="26"/>
      <c r="FC1025" s="26"/>
      <c r="FD1025" s="26"/>
      <c r="FE1025" s="26"/>
      <c r="FF1025" s="26"/>
      <c r="FG1025" s="26"/>
      <c r="FH1025" s="26"/>
      <c r="FI1025" s="26"/>
      <c r="FJ1025" s="26"/>
      <c r="FK1025" s="26"/>
      <c r="FL1025" s="26"/>
      <c r="FM1025" s="26"/>
      <c r="FN1025" s="26"/>
      <c r="FO1025" s="26"/>
      <c r="FP1025" s="26"/>
      <c r="FQ1025" s="26"/>
      <c r="FR1025" s="26"/>
      <c r="FS1025" s="26"/>
      <c r="FT1025" s="26"/>
      <c r="FU1025" s="26"/>
      <c r="FV1025" s="26"/>
      <c r="FW1025" s="26"/>
      <c r="FX1025" s="26"/>
      <c r="FY1025" s="26"/>
      <c r="FZ1025" s="26"/>
      <c r="GA1025" s="26"/>
      <c r="GB1025" s="26"/>
      <c r="GC1025" s="26"/>
      <c r="GD1025" s="26"/>
      <c r="GE1025" s="26"/>
      <c r="GF1025" s="26"/>
      <c r="GG1025" s="26"/>
      <c r="GH1025" s="26"/>
      <c r="GI1025" s="26"/>
      <c r="GJ1025" s="26"/>
      <c r="GK1025" s="26"/>
      <c r="GL1025" s="26"/>
      <c r="GM1025" s="26"/>
      <c r="GN1025" s="26"/>
      <c r="GO1025" s="26"/>
      <c r="GP1025" s="26"/>
      <c r="GQ1025" s="26"/>
      <c r="GR1025" s="26"/>
      <c r="GS1025" s="26"/>
      <c r="GT1025" s="26"/>
    </row>
    <row r="1026" spans="1:202" x14ac:dyDescent="0.2">
      <c r="A1026" s="26"/>
      <c r="B1026" s="26"/>
      <c r="C1026" s="26"/>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26"/>
      <c r="BN1026" s="26"/>
      <c r="BO1026" s="26"/>
      <c r="BP1026" s="26"/>
      <c r="BQ1026" s="26"/>
      <c r="BR1026" s="26"/>
      <c r="BS1026" s="26"/>
      <c r="BT1026" s="26"/>
      <c r="BU1026" s="26"/>
      <c r="BV1026" s="26"/>
      <c r="BW1026" s="26"/>
      <c r="BX1026" s="26"/>
      <c r="BY1026" s="26"/>
      <c r="BZ1026" s="26"/>
      <c r="CA1026" s="26"/>
      <c r="CB1026" s="26"/>
      <c r="CC1026" s="26"/>
      <c r="CD1026" s="26"/>
      <c r="CE1026" s="26"/>
      <c r="CF1026" s="26"/>
      <c r="CG1026" s="26"/>
      <c r="CH1026" s="26"/>
      <c r="CI1026" s="26"/>
      <c r="CJ1026" s="26"/>
      <c r="CK1026" s="26"/>
      <c r="CL1026" s="26"/>
      <c r="CM1026" s="26"/>
      <c r="CN1026" s="26"/>
      <c r="CO1026" s="26"/>
      <c r="CP1026" s="26"/>
      <c r="CQ1026" s="26"/>
      <c r="CR1026" s="26"/>
      <c r="CS1026" s="26"/>
      <c r="CT1026" s="26"/>
      <c r="CU1026" s="26"/>
      <c r="CV1026" s="26"/>
      <c r="CW1026" s="26"/>
      <c r="CX1026" s="26"/>
      <c r="CY1026" s="26"/>
      <c r="CZ1026" s="26"/>
      <c r="DA1026" s="26"/>
      <c r="DB1026" s="26"/>
      <c r="DC1026" s="26"/>
      <c r="DD1026" s="26"/>
      <c r="DE1026" s="26"/>
      <c r="DF1026" s="26"/>
      <c r="DG1026" s="26"/>
      <c r="DH1026" s="26"/>
      <c r="DI1026" s="26"/>
      <c r="DJ1026" s="26"/>
      <c r="DK1026" s="26"/>
      <c r="DL1026" s="26"/>
      <c r="DM1026" s="26"/>
      <c r="DN1026" s="26"/>
      <c r="DO1026" s="26"/>
      <c r="DP1026" s="26"/>
      <c r="DQ1026" s="26"/>
      <c r="DR1026" s="26"/>
      <c r="DS1026" s="26"/>
      <c r="DT1026" s="26"/>
      <c r="DU1026" s="26"/>
      <c r="DV1026" s="26"/>
      <c r="DW1026" s="26"/>
      <c r="DX1026" s="26"/>
      <c r="DY1026" s="26"/>
      <c r="DZ1026" s="26"/>
      <c r="EA1026" s="26"/>
      <c r="EB1026" s="26"/>
      <c r="EC1026" s="26"/>
      <c r="ED1026" s="26"/>
      <c r="EE1026" s="26"/>
      <c r="EF1026" s="26"/>
      <c r="EG1026" s="26"/>
      <c r="EH1026" s="26"/>
      <c r="EI1026" s="26"/>
      <c r="EJ1026" s="26"/>
      <c r="EK1026" s="26"/>
      <c r="EL1026" s="26"/>
      <c r="EM1026" s="26"/>
      <c r="EN1026" s="26"/>
      <c r="EO1026" s="26"/>
      <c r="EP1026" s="26"/>
      <c r="EQ1026" s="26"/>
      <c r="ER1026" s="26"/>
      <c r="ES1026" s="26"/>
      <c r="ET1026" s="26"/>
      <c r="EU1026" s="26"/>
      <c r="EV1026" s="26"/>
      <c r="EW1026" s="26"/>
      <c r="EX1026" s="26"/>
      <c r="EY1026" s="26"/>
      <c r="EZ1026" s="26"/>
      <c r="FA1026" s="26"/>
      <c r="FB1026" s="26"/>
      <c r="FC1026" s="26"/>
      <c r="FD1026" s="26"/>
      <c r="FE1026" s="26"/>
      <c r="FF1026" s="26"/>
      <c r="FG1026" s="26"/>
      <c r="FH1026" s="26"/>
      <c r="FI1026" s="26"/>
      <c r="FJ1026" s="26"/>
      <c r="FK1026" s="26"/>
      <c r="FL1026" s="26"/>
      <c r="FM1026" s="26"/>
      <c r="FN1026" s="26"/>
      <c r="FO1026" s="26"/>
      <c r="FP1026" s="26"/>
      <c r="FQ1026" s="26"/>
      <c r="FR1026" s="26"/>
      <c r="FS1026" s="26"/>
      <c r="FT1026" s="26"/>
      <c r="FU1026" s="26"/>
      <c r="FV1026" s="26"/>
      <c r="FW1026" s="26"/>
      <c r="FX1026" s="26"/>
      <c r="FY1026" s="26"/>
      <c r="FZ1026" s="26"/>
      <c r="GA1026" s="26"/>
      <c r="GB1026" s="26"/>
      <c r="GC1026" s="26"/>
      <c r="GD1026" s="26"/>
      <c r="GE1026" s="26"/>
      <c r="GF1026" s="26"/>
      <c r="GG1026" s="26"/>
      <c r="GH1026" s="26"/>
      <c r="GI1026" s="26"/>
      <c r="GJ1026" s="26"/>
      <c r="GK1026" s="26"/>
      <c r="GL1026" s="26"/>
      <c r="GM1026" s="26"/>
      <c r="GN1026" s="26"/>
      <c r="GO1026" s="26"/>
      <c r="GP1026" s="26"/>
      <c r="GQ1026" s="26"/>
      <c r="GR1026" s="26"/>
      <c r="GS1026" s="26"/>
      <c r="GT1026" s="26"/>
    </row>
    <row r="1027" spans="1:202" x14ac:dyDescent="0.2">
      <c r="A1027" s="26"/>
      <c r="B1027" s="26"/>
      <c r="C1027" s="26"/>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c r="BI1027" s="26"/>
      <c r="BJ1027" s="26"/>
      <c r="BK1027" s="26"/>
      <c r="BL1027" s="26"/>
      <c r="BM1027" s="26"/>
      <c r="BN1027" s="26"/>
      <c r="BO1027" s="26"/>
      <c r="BP1027" s="26"/>
      <c r="BQ1027" s="26"/>
      <c r="BR1027" s="26"/>
      <c r="BS1027" s="26"/>
      <c r="BT1027" s="26"/>
      <c r="BU1027" s="26"/>
      <c r="BV1027" s="26"/>
      <c r="BW1027" s="26"/>
      <c r="BX1027" s="26"/>
      <c r="BY1027" s="26"/>
      <c r="BZ1027" s="26"/>
      <c r="CA1027" s="26"/>
      <c r="CB1027" s="26"/>
      <c r="CC1027" s="26"/>
      <c r="CD1027" s="26"/>
      <c r="CE1027" s="26"/>
      <c r="CF1027" s="26"/>
      <c r="CG1027" s="26"/>
      <c r="CH1027" s="26"/>
      <c r="CI1027" s="26"/>
      <c r="CJ1027" s="26"/>
      <c r="CK1027" s="26"/>
      <c r="CL1027" s="26"/>
      <c r="CM1027" s="26"/>
      <c r="CN1027" s="26"/>
      <c r="CO1027" s="26"/>
      <c r="CP1027" s="26"/>
      <c r="CQ1027" s="26"/>
      <c r="CR1027" s="26"/>
      <c r="CS1027" s="26"/>
      <c r="CT1027" s="26"/>
      <c r="CU1027" s="26"/>
      <c r="CV1027" s="26"/>
      <c r="CW1027" s="26"/>
      <c r="CX1027" s="26"/>
      <c r="CY1027" s="26"/>
      <c r="CZ1027" s="26"/>
      <c r="DA1027" s="26"/>
      <c r="DB1027" s="26"/>
      <c r="DC1027" s="26"/>
      <c r="DD1027" s="26"/>
      <c r="DE1027" s="26"/>
      <c r="DF1027" s="26"/>
      <c r="DG1027" s="26"/>
      <c r="DH1027" s="26"/>
      <c r="DI1027" s="26"/>
      <c r="DJ1027" s="26"/>
      <c r="DK1027" s="26"/>
      <c r="DL1027" s="26"/>
      <c r="DM1027" s="26"/>
      <c r="DN1027" s="26"/>
      <c r="DO1027" s="26"/>
      <c r="DP1027" s="26"/>
      <c r="DQ1027" s="26"/>
      <c r="DR1027" s="26"/>
      <c r="DS1027" s="26"/>
      <c r="DT1027" s="26"/>
      <c r="DU1027" s="26"/>
      <c r="DV1027" s="26"/>
      <c r="DW1027" s="26"/>
      <c r="DX1027" s="26"/>
      <c r="DY1027" s="26"/>
      <c r="DZ1027" s="26"/>
      <c r="EA1027" s="26"/>
      <c r="EB1027" s="26"/>
      <c r="EC1027" s="26"/>
      <c r="ED1027" s="26"/>
      <c r="EE1027" s="26"/>
      <c r="EF1027" s="26"/>
      <c r="EG1027" s="26"/>
      <c r="EH1027" s="26"/>
      <c r="EI1027" s="26"/>
      <c r="EJ1027" s="26"/>
      <c r="EK1027" s="26"/>
      <c r="EL1027" s="26"/>
      <c r="EM1027" s="26"/>
      <c r="EN1027" s="26"/>
      <c r="EO1027" s="26"/>
      <c r="EP1027" s="26"/>
      <c r="EQ1027" s="26"/>
      <c r="ER1027" s="26"/>
      <c r="ES1027" s="26"/>
      <c r="ET1027" s="26"/>
      <c r="EU1027" s="26"/>
      <c r="EV1027" s="26"/>
      <c r="EW1027" s="26"/>
      <c r="EX1027" s="26"/>
      <c r="EY1027" s="26"/>
      <c r="EZ1027" s="26"/>
      <c r="FA1027" s="26"/>
      <c r="FB1027" s="26"/>
      <c r="FC1027" s="26"/>
      <c r="FD1027" s="26"/>
      <c r="FE1027" s="26"/>
      <c r="FF1027" s="26"/>
      <c r="FG1027" s="26"/>
      <c r="FH1027" s="26"/>
      <c r="FI1027" s="26"/>
      <c r="FJ1027" s="26"/>
      <c r="FK1027" s="26"/>
      <c r="FL1027" s="26"/>
      <c r="FM1027" s="26"/>
      <c r="FN1027" s="26"/>
      <c r="FO1027" s="26"/>
      <c r="FP1027" s="26"/>
      <c r="FQ1027" s="26"/>
      <c r="FR1027" s="26"/>
      <c r="FS1027" s="26"/>
      <c r="FT1027" s="26"/>
      <c r="FU1027" s="26"/>
      <c r="FV1027" s="26"/>
      <c r="FW1027" s="26"/>
      <c r="FX1027" s="26"/>
      <c r="FY1027" s="26"/>
      <c r="FZ1027" s="26"/>
      <c r="GA1027" s="26"/>
      <c r="GB1027" s="26"/>
      <c r="GC1027" s="26"/>
      <c r="GD1027" s="26"/>
      <c r="GE1027" s="26"/>
      <c r="GF1027" s="26"/>
      <c r="GG1027" s="26"/>
      <c r="GH1027" s="26"/>
      <c r="GI1027" s="26"/>
      <c r="GJ1027" s="26"/>
      <c r="GK1027" s="26"/>
      <c r="GL1027" s="26"/>
      <c r="GM1027" s="26"/>
      <c r="GN1027" s="26"/>
      <c r="GO1027" s="26"/>
      <c r="GP1027" s="26"/>
      <c r="GQ1027" s="26"/>
      <c r="GR1027" s="26"/>
      <c r="GS1027" s="26"/>
      <c r="GT1027" s="26"/>
    </row>
    <row r="1028" spans="1:202" x14ac:dyDescent="0.2">
      <c r="A1028" s="26"/>
      <c r="B1028" s="26"/>
      <c r="C1028" s="26"/>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26"/>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26"/>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c r="FX1028" s="26"/>
      <c r="FY1028" s="26"/>
      <c r="FZ1028" s="26"/>
      <c r="GA1028" s="26"/>
      <c r="GB1028" s="26"/>
      <c r="GC1028" s="26"/>
      <c r="GD1028" s="26"/>
      <c r="GE1028" s="26"/>
      <c r="GF1028" s="26"/>
      <c r="GG1028" s="26"/>
      <c r="GH1028" s="26"/>
      <c r="GI1028" s="26"/>
      <c r="GJ1028" s="26"/>
      <c r="GK1028" s="26"/>
      <c r="GL1028" s="26"/>
      <c r="GM1028" s="26"/>
      <c r="GN1028" s="26"/>
      <c r="GO1028" s="26"/>
      <c r="GP1028" s="26"/>
      <c r="GQ1028" s="26"/>
      <c r="GR1028" s="26"/>
      <c r="GS1028" s="26"/>
      <c r="GT1028" s="26"/>
    </row>
    <row r="1029" spans="1:202" x14ac:dyDescent="0.2">
      <c r="A1029" s="26"/>
      <c r="B1029" s="26"/>
      <c r="C1029" s="26"/>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26"/>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26"/>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c r="FX1029" s="26"/>
      <c r="FY1029" s="26"/>
      <c r="FZ1029" s="26"/>
      <c r="GA1029" s="26"/>
      <c r="GB1029" s="26"/>
      <c r="GC1029" s="26"/>
      <c r="GD1029" s="26"/>
      <c r="GE1029" s="26"/>
      <c r="GF1029" s="26"/>
      <c r="GG1029" s="26"/>
      <c r="GH1029" s="26"/>
      <c r="GI1029" s="26"/>
      <c r="GJ1029" s="26"/>
      <c r="GK1029" s="26"/>
      <c r="GL1029" s="26"/>
      <c r="GM1029" s="26"/>
      <c r="GN1029" s="26"/>
      <c r="GO1029" s="26"/>
      <c r="GP1029" s="26"/>
      <c r="GQ1029" s="26"/>
      <c r="GR1029" s="26"/>
      <c r="GS1029" s="26"/>
      <c r="GT1029" s="26"/>
    </row>
    <row r="1030" spans="1:202" x14ac:dyDescent="0.2">
      <c r="A1030" s="26"/>
      <c r="B1030" s="26"/>
      <c r="C1030" s="26"/>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26"/>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26"/>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c r="FX1030" s="26"/>
      <c r="FY1030" s="26"/>
      <c r="FZ1030" s="26"/>
      <c r="GA1030" s="26"/>
      <c r="GB1030" s="26"/>
      <c r="GC1030" s="26"/>
      <c r="GD1030" s="26"/>
      <c r="GE1030" s="26"/>
      <c r="GF1030" s="26"/>
      <c r="GG1030" s="26"/>
      <c r="GH1030" s="26"/>
      <c r="GI1030" s="26"/>
      <c r="GJ1030" s="26"/>
      <c r="GK1030" s="26"/>
      <c r="GL1030" s="26"/>
      <c r="GM1030" s="26"/>
      <c r="GN1030" s="26"/>
      <c r="GO1030" s="26"/>
      <c r="GP1030" s="26"/>
      <c r="GQ1030" s="26"/>
      <c r="GR1030" s="26"/>
      <c r="GS1030" s="26"/>
      <c r="GT1030" s="26"/>
    </row>
    <row r="1031" spans="1:202" x14ac:dyDescent="0.2">
      <c r="A1031" s="26"/>
      <c r="B1031" s="26"/>
      <c r="C1031" s="26"/>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26"/>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26"/>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c r="FX1031" s="26"/>
      <c r="FY1031" s="26"/>
      <c r="FZ1031" s="26"/>
      <c r="GA1031" s="26"/>
      <c r="GB1031" s="26"/>
      <c r="GC1031" s="26"/>
      <c r="GD1031" s="26"/>
      <c r="GE1031" s="26"/>
      <c r="GF1031" s="26"/>
      <c r="GG1031" s="26"/>
      <c r="GH1031" s="26"/>
      <c r="GI1031" s="26"/>
      <c r="GJ1031" s="26"/>
      <c r="GK1031" s="26"/>
      <c r="GL1031" s="26"/>
      <c r="GM1031" s="26"/>
      <c r="GN1031" s="26"/>
      <c r="GO1031" s="26"/>
      <c r="GP1031" s="26"/>
      <c r="GQ1031" s="26"/>
      <c r="GR1031" s="26"/>
      <c r="GS1031" s="26"/>
      <c r="GT1031" s="26"/>
    </row>
    <row r="1032" spans="1:202" x14ac:dyDescent="0.2">
      <c r="A1032" s="26"/>
      <c r="B1032" s="26"/>
      <c r="C1032" s="26"/>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26"/>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26"/>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c r="FX1032" s="26"/>
      <c r="FY1032" s="26"/>
      <c r="FZ1032" s="26"/>
      <c r="GA1032" s="26"/>
      <c r="GB1032" s="26"/>
      <c r="GC1032" s="26"/>
      <c r="GD1032" s="26"/>
      <c r="GE1032" s="26"/>
      <c r="GF1032" s="26"/>
      <c r="GG1032" s="26"/>
      <c r="GH1032" s="26"/>
      <c r="GI1032" s="26"/>
      <c r="GJ1032" s="26"/>
      <c r="GK1032" s="26"/>
      <c r="GL1032" s="26"/>
      <c r="GM1032" s="26"/>
      <c r="GN1032" s="26"/>
      <c r="GO1032" s="26"/>
      <c r="GP1032" s="26"/>
      <c r="GQ1032" s="26"/>
      <c r="GR1032" s="26"/>
      <c r="GS1032" s="26"/>
      <c r="GT1032" s="26"/>
    </row>
    <row r="1033" spans="1:202" x14ac:dyDescent="0.2">
      <c r="A1033" s="26"/>
      <c r="B1033" s="26"/>
      <c r="C1033" s="26"/>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26"/>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26"/>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c r="FX1033" s="26"/>
      <c r="FY1033" s="26"/>
      <c r="FZ1033" s="26"/>
      <c r="GA1033" s="26"/>
      <c r="GB1033" s="26"/>
      <c r="GC1033" s="26"/>
      <c r="GD1033" s="26"/>
      <c r="GE1033" s="26"/>
      <c r="GF1033" s="26"/>
      <c r="GG1033" s="26"/>
      <c r="GH1033" s="26"/>
      <c r="GI1033" s="26"/>
      <c r="GJ1033" s="26"/>
      <c r="GK1033" s="26"/>
      <c r="GL1033" s="26"/>
      <c r="GM1033" s="26"/>
      <c r="GN1033" s="26"/>
      <c r="GO1033" s="26"/>
      <c r="GP1033" s="26"/>
      <c r="GQ1033" s="26"/>
      <c r="GR1033" s="26"/>
      <c r="GS1033" s="26"/>
      <c r="GT1033" s="26"/>
    </row>
    <row r="1034" spans="1:202" x14ac:dyDescent="0.2">
      <c r="A1034" s="26"/>
      <c r="B1034" s="26"/>
      <c r="C1034" s="26"/>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26"/>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26"/>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c r="FX1034" s="26"/>
      <c r="FY1034" s="26"/>
      <c r="FZ1034" s="26"/>
      <c r="GA1034" s="26"/>
      <c r="GB1034" s="26"/>
      <c r="GC1034" s="26"/>
      <c r="GD1034" s="26"/>
      <c r="GE1034" s="26"/>
      <c r="GF1034" s="26"/>
      <c r="GG1034" s="26"/>
      <c r="GH1034" s="26"/>
      <c r="GI1034" s="26"/>
      <c r="GJ1034" s="26"/>
      <c r="GK1034" s="26"/>
      <c r="GL1034" s="26"/>
      <c r="GM1034" s="26"/>
      <c r="GN1034" s="26"/>
      <c r="GO1034" s="26"/>
      <c r="GP1034" s="26"/>
      <c r="GQ1034" s="26"/>
      <c r="GR1034" s="26"/>
      <c r="GS1034" s="26"/>
      <c r="GT1034" s="26"/>
    </row>
    <row r="1035" spans="1:202" x14ac:dyDescent="0.2">
      <c r="A1035" s="26"/>
      <c r="B1035" s="26"/>
      <c r="C1035" s="26"/>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26"/>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26"/>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c r="FX1035" s="26"/>
      <c r="FY1035" s="26"/>
      <c r="FZ1035" s="26"/>
      <c r="GA1035" s="26"/>
      <c r="GB1035" s="26"/>
      <c r="GC1035" s="26"/>
      <c r="GD1035" s="26"/>
      <c r="GE1035" s="26"/>
      <c r="GF1035" s="26"/>
      <c r="GG1035" s="26"/>
      <c r="GH1035" s="26"/>
      <c r="GI1035" s="26"/>
      <c r="GJ1035" s="26"/>
      <c r="GK1035" s="26"/>
      <c r="GL1035" s="26"/>
      <c r="GM1035" s="26"/>
      <c r="GN1035" s="26"/>
      <c r="GO1035" s="26"/>
      <c r="GP1035" s="26"/>
      <c r="GQ1035" s="26"/>
      <c r="GR1035" s="26"/>
      <c r="GS1035" s="26"/>
      <c r="GT1035" s="26"/>
    </row>
    <row r="1036" spans="1:202" x14ac:dyDescent="0.2">
      <c r="A1036" s="26"/>
      <c r="B1036" s="26"/>
      <c r="C1036" s="26"/>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26"/>
      <c r="CE1036" s="26"/>
      <c r="CF1036" s="26"/>
      <c r="CG1036" s="26"/>
      <c r="CH1036" s="26"/>
      <c r="CI1036" s="26"/>
      <c r="CJ1036" s="26"/>
      <c r="CK1036" s="26"/>
      <c r="CL1036" s="26"/>
      <c r="CM1036" s="26"/>
      <c r="CN1036" s="26"/>
      <c r="CO1036" s="26"/>
      <c r="CP1036" s="26"/>
      <c r="CQ1036" s="26"/>
      <c r="CR1036" s="26"/>
      <c r="CS1036" s="26"/>
      <c r="CT1036" s="26"/>
      <c r="CU1036" s="26"/>
      <c r="CV1036" s="26"/>
      <c r="CW1036" s="26"/>
      <c r="CX1036" s="26"/>
      <c r="CY1036" s="26"/>
      <c r="CZ1036" s="26"/>
      <c r="DA1036" s="26"/>
      <c r="DB1036" s="26"/>
      <c r="DC1036" s="26"/>
      <c r="DD1036" s="26"/>
      <c r="DE1036" s="26"/>
      <c r="DF1036" s="26"/>
      <c r="DG1036" s="26"/>
      <c r="DH1036" s="26"/>
      <c r="DI1036" s="26"/>
      <c r="DJ1036" s="26"/>
      <c r="DK1036" s="26"/>
      <c r="DL1036" s="26"/>
      <c r="DM1036" s="26"/>
      <c r="DN1036" s="26"/>
      <c r="DO1036" s="26"/>
      <c r="DP1036" s="26"/>
      <c r="DQ1036" s="26"/>
      <c r="DR1036" s="26"/>
      <c r="DS1036" s="26"/>
      <c r="DT1036" s="26"/>
      <c r="DU1036" s="26"/>
      <c r="DV1036" s="26"/>
      <c r="DW1036" s="26"/>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26"/>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c r="FX1036" s="26"/>
      <c r="FY1036" s="26"/>
      <c r="FZ1036" s="26"/>
      <c r="GA1036" s="26"/>
      <c r="GB1036" s="26"/>
      <c r="GC1036" s="26"/>
      <c r="GD1036" s="26"/>
      <c r="GE1036" s="26"/>
      <c r="GF1036" s="26"/>
      <c r="GG1036" s="26"/>
      <c r="GH1036" s="26"/>
      <c r="GI1036" s="26"/>
      <c r="GJ1036" s="26"/>
      <c r="GK1036" s="26"/>
      <c r="GL1036" s="26"/>
      <c r="GM1036" s="26"/>
      <c r="GN1036" s="26"/>
      <c r="GO1036" s="26"/>
      <c r="GP1036" s="26"/>
      <c r="GQ1036" s="26"/>
      <c r="GR1036" s="26"/>
      <c r="GS1036" s="26"/>
      <c r="GT1036" s="26"/>
    </row>
    <row r="1037" spans="1:202" x14ac:dyDescent="0.2">
      <c r="A1037" s="26"/>
      <c r="B1037" s="26"/>
      <c r="C1037" s="26"/>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26"/>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26"/>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c r="FX1037" s="26"/>
      <c r="FY1037" s="26"/>
      <c r="FZ1037" s="26"/>
      <c r="GA1037" s="26"/>
      <c r="GB1037" s="26"/>
      <c r="GC1037" s="26"/>
      <c r="GD1037" s="26"/>
      <c r="GE1037" s="26"/>
      <c r="GF1037" s="26"/>
      <c r="GG1037" s="26"/>
      <c r="GH1037" s="26"/>
      <c r="GI1037" s="26"/>
      <c r="GJ1037" s="26"/>
      <c r="GK1037" s="26"/>
      <c r="GL1037" s="26"/>
      <c r="GM1037" s="26"/>
      <c r="GN1037" s="26"/>
      <c r="GO1037" s="26"/>
      <c r="GP1037" s="26"/>
      <c r="GQ1037" s="26"/>
      <c r="GR1037" s="26"/>
      <c r="GS1037" s="26"/>
      <c r="GT1037" s="26"/>
    </row>
    <row r="1038" spans="1:202" x14ac:dyDescent="0.2">
      <c r="A1038" s="26"/>
      <c r="B1038" s="26"/>
      <c r="C1038" s="26"/>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26"/>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26"/>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c r="FX1038" s="26"/>
      <c r="FY1038" s="26"/>
      <c r="FZ1038" s="26"/>
      <c r="GA1038" s="26"/>
      <c r="GB1038" s="26"/>
      <c r="GC1038" s="26"/>
      <c r="GD1038" s="26"/>
      <c r="GE1038" s="26"/>
      <c r="GF1038" s="26"/>
      <c r="GG1038" s="26"/>
      <c r="GH1038" s="26"/>
      <c r="GI1038" s="26"/>
      <c r="GJ1038" s="26"/>
      <c r="GK1038" s="26"/>
      <c r="GL1038" s="26"/>
      <c r="GM1038" s="26"/>
      <c r="GN1038" s="26"/>
      <c r="GO1038" s="26"/>
      <c r="GP1038" s="26"/>
      <c r="GQ1038" s="26"/>
      <c r="GR1038" s="26"/>
      <c r="GS1038" s="26"/>
      <c r="GT1038" s="26"/>
    </row>
    <row r="1039" spans="1:202" x14ac:dyDescent="0.2">
      <c r="A1039" s="26"/>
      <c r="B1039" s="26"/>
      <c r="C1039" s="26"/>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26"/>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26"/>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c r="FX1039" s="26"/>
      <c r="FY1039" s="26"/>
      <c r="FZ1039" s="26"/>
      <c r="GA1039" s="26"/>
      <c r="GB1039" s="26"/>
      <c r="GC1039" s="26"/>
      <c r="GD1039" s="26"/>
      <c r="GE1039" s="26"/>
      <c r="GF1039" s="26"/>
      <c r="GG1039" s="26"/>
      <c r="GH1039" s="26"/>
      <c r="GI1039" s="26"/>
      <c r="GJ1039" s="26"/>
      <c r="GK1039" s="26"/>
      <c r="GL1039" s="26"/>
      <c r="GM1039" s="26"/>
      <c r="GN1039" s="26"/>
      <c r="GO1039" s="26"/>
      <c r="GP1039" s="26"/>
      <c r="GQ1039" s="26"/>
      <c r="GR1039" s="26"/>
      <c r="GS1039" s="26"/>
      <c r="GT1039" s="26"/>
    </row>
    <row r="1040" spans="1:202" x14ac:dyDescent="0.2">
      <c r="A1040" s="26"/>
      <c r="B1040" s="26"/>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26"/>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26"/>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c r="FX1040" s="26"/>
      <c r="FY1040" s="26"/>
      <c r="FZ1040" s="26"/>
      <c r="GA1040" s="26"/>
      <c r="GB1040" s="26"/>
      <c r="GC1040" s="26"/>
      <c r="GD1040" s="26"/>
      <c r="GE1040" s="26"/>
      <c r="GF1040" s="26"/>
      <c r="GG1040" s="26"/>
      <c r="GH1040" s="26"/>
      <c r="GI1040" s="26"/>
      <c r="GJ1040" s="26"/>
      <c r="GK1040" s="26"/>
      <c r="GL1040" s="26"/>
      <c r="GM1040" s="26"/>
      <c r="GN1040" s="26"/>
      <c r="GO1040" s="26"/>
      <c r="GP1040" s="26"/>
      <c r="GQ1040" s="26"/>
      <c r="GR1040" s="26"/>
      <c r="GS1040" s="26"/>
      <c r="GT1040" s="26"/>
    </row>
    <row r="1041" spans="1:202" x14ac:dyDescent="0.2">
      <c r="A1041" s="26"/>
      <c r="B1041" s="26"/>
      <c r="C1041" s="26"/>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26"/>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26"/>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c r="FX1041" s="26"/>
      <c r="FY1041" s="26"/>
      <c r="FZ1041" s="26"/>
      <c r="GA1041" s="26"/>
      <c r="GB1041" s="26"/>
      <c r="GC1041" s="26"/>
      <c r="GD1041" s="26"/>
      <c r="GE1041" s="26"/>
      <c r="GF1041" s="26"/>
      <c r="GG1041" s="26"/>
      <c r="GH1041" s="26"/>
      <c r="GI1041" s="26"/>
      <c r="GJ1041" s="26"/>
      <c r="GK1041" s="26"/>
      <c r="GL1041" s="26"/>
      <c r="GM1041" s="26"/>
      <c r="GN1041" s="26"/>
      <c r="GO1041" s="26"/>
      <c r="GP1041" s="26"/>
      <c r="GQ1041" s="26"/>
      <c r="GR1041" s="26"/>
      <c r="GS1041" s="26"/>
      <c r="GT1041" s="26"/>
    </row>
    <row r="1042" spans="1:202" x14ac:dyDescent="0.2">
      <c r="A1042" s="26"/>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26"/>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26"/>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c r="FX1042" s="26"/>
      <c r="FY1042" s="26"/>
      <c r="FZ1042" s="26"/>
      <c r="GA1042" s="26"/>
      <c r="GB1042" s="26"/>
      <c r="GC1042" s="26"/>
      <c r="GD1042" s="26"/>
      <c r="GE1042" s="26"/>
      <c r="GF1042" s="26"/>
      <c r="GG1042" s="26"/>
      <c r="GH1042" s="26"/>
      <c r="GI1042" s="26"/>
      <c r="GJ1042" s="26"/>
      <c r="GK1042" s="26"/>
      <c r="GL1042" s="26"/>
      <c r="GM1042" s="26"/>
      <c r="GN1042" s="26"/>
      <c r="GO1042" s="26"/>
      <c r="GP1042" s="26"/>
      <c r="GQ1042" s="26"/>
      <c r="GR1042" s="26"/>
      <c r="GS1042" s="26"/>
      <c r="GT1042" s="26"/>
    </row>
    <row r="1043" spans="1:202" x14ac:dyDescent="0.2">
      <c r="A1043" s="26"/>
      <c r="B1043" s="26"/>
      <c r="C1043" s="26"/>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26"/>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26"/>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c r="FX1043" s="26"/>
      <c r="FY1043" s="26"/>
      <c r="FZ1043" s="26"/>
      <c r="GA1043" s="26"/>
      <c r="GB1043" s="26"/>
      <c r="GC1043" s="26"/>
      <c r="GD1043" s="26"/>
      <c r="GE1043" s="26"/>
      <c r="GF1043" s="26"/>
      <c r="GG1043" s="26"/>
      <c r="GH1043" s="26"/>
      <c r="GI1043" s="26"/>
      <c r="GJ1043" s="26"/>
      <c r="GK1043" s="26"/>
      <c r="GL1043" s="26"/>
      <c r="GM1043" s="26"/>
      <c r="GN1043" s="26"/>
      <c r="GO1043" s="26"/>
      <c r="GP1043" s="26"/>
      <c r="GQ1043" s="26"/>
      <c r="GR1043" s="26"/>
      <c r="GS1043" s="26"/>
      <c r="GT1043" s="26"/>
    </row>
    <row r="1044" spans="1:202" x14ac:dyDescent="0.2">
      <c r="A1044" s="26"/>
      <c r="B1044" s="26"/>
      <c r="C1044" s="26"/>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26"/>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26"/>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c r="FX1044" s="26"/>
      <c r="FY1044" s="26"/>
      <c r="FZ1044" s="26"/>
      <c r="GA1044" s="26"/>
      <c r="GB1044" s="26"/>
      <c r="GC1044" s="26"/>
      <c r="GD1044" s="26"/>
      <c r="GE1044" s="26"/>
      <c r="GF1044" s="26"/>
      <c r="GG1044" s="26"/>
      <c r="GH1044" s="26"/>
      <c r="GI1044" s="26"/>
      <c r="GJ1044" s="26"/>
      <c r="GK1044" s="26"/>
      <c r="GL1044" s="26"/>
      <c r="GM1044" s="26"/>
      <c r="GN1044" s="26"/>
      <c r="GO1044" s="26"/>
      <c r="GP1044" s="26"/>
      <c r="GQ1044" s="26"/>
      <c r="GR1044" s="26"/>
      <c r="GS1044" s="26"/>
      <c r="GT1044" s="26"/>
    </row>
    <row r="1045" spans="1:202" x14ac:dyDescent="0.2">
      <c r="A1045" s="26"/>
      <c r="B1045" s="26"/>
      <c r="C1045" s="26"/>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26"/>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26"/>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c r="FX1045" s="26"/>
      <c r="FY1045" s="26"/>
      <c r="FZ1045" s="26"/>
      <c r="GA1045" s="26"/>
      <c r="GB1045" s="26"/>
      <c r="GC1045" s="26"/>
      <c r="GD1045" s="26"/>
      <c r="GE1045" s="26"/>
      <c r="GF1045" s="26"/>
      <c r="GG1045" s="26"/>
      <c r="GH1045" s="26"/>
      <c r="GI1045" s="26"/>
      <c r="GJ1045" s="26"/>
      <c r="GK1045" s="26"/>
      <c r="GL1045" s="26"/>
      <c r="GM1045" s="26"/>
      <c r="GN1045" s="26"/>
      <c r="GO1045" s="26"/>
      <c r="GP1045" s="26"/>
      <c r="GQ1045" s="26"/>
      <c r="GR1045" s="26"/>
      <c r="GS1045" s="26"/>
      <c r="GT1045" s="26"/>
    </row>
    <row r="1046" spans="1:202" x14ac:dyDescent="0.2">
      <c r="A1046" s="26"/>
      <c r="B1046" s="26"/>
      <c r="C1046" s="26"/>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26"/>
      <c r="CE1046" s="26"/>
      <c r="CF1046" s="26"/>
      <c r="CG1046" s="26"/>
      <c r="CH1046" s="26"/>
      <c r="CI1046" s="26"/>
      <c r="CJ1046" s="26"/>
      <c r="CK1046" s="26"/>
      <c r="CL1046" s="26"/>
      <c r="CM1046" s="26"/>
      <c r="CN1046" s="26"/>
      <c r="CO1046" s="26"/>
      <c r="CP1046" s="26"/>
      <c r="CQ1046" s="26"/>
      <c r="CR1046" s="26"/>
      <c r="CS1046" s="26"/>
      <c r="CT1046" s="26"/>
      <c r="CU1046" s="26"/>
      <c r="CV1046" s="26"/>
      <c r="CW1046" s="26"/>
      <c r="CX1046" s="26"/>
      <c r="CY1046" s="26"/>
      <c r="CZ1046" s="26"/>
      <c r="DA1046" s="26"/>
      <c r="DB1046" s="26"/>
      <c r="DC1046" s="26"/>
      <c r="DD1046" s="26"/>
      <c r="DE1046" s="26"/>
      <c r="DF1046" s="26"/>
      <c r="DG1046" s="26"/>
      <c r="DH1046" s="26"/>
      <c r="DI1046" s="26"/>
      <c r="DJ1046" s="26"/>
      <c r="DK1046" s="26"/>
      <c r="DL1046" s="26"/>
      <c r="DM1046" s="26"/>
      <c r="DN1046" s="26"/>
      <c r="DO1046" s="26"/>
      <c r="DP1046" s="26"/>
      <c r="DQ1046" s="26"/>
      <c r="DR1046" s="26"/>
      <c r="DS1046" s="26"/>
      <c r="DT1046" s="26"/>
      <c r="DU1046" s="26"/>
      <c r="DV1046" s="26"/>
      <c r="DW1046" s="26"/>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26"/>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c r="FX1046" s="26"/>
      <c r="FY1046" s="26"/>
      <c r="FZ1046" s="26"/>
      <c r="GA1046" s="26"/>
      <c r="GB1046" s="26"/>
      <c r="GC1046" s="26"/>
      <c r="GD1046" s="26"/>
      <c r="GE1046" s="26"/>
      <c r="GF1046" s="26"/>
      <c r="GG1046" s="26"/>
      <c r="GH1046" s="26"/>
      <c r="GI1046" s="26"/>
      <c r="GJ1046" s="26"/>
      <c r="GK1046" s="26"/>
      <c r="GL1046" s="26"/>
      <c r="GM1046" s="26"/>
      <c r="GN1046" s="26"/>
      <c r="GO1046" s="26"/>
      <c r="GP1046" s="26"/>
      <c r="GQ1046" s="26"/>
      <c r="GR1046" s="26"/>
      <c r="GS1046" s="26"/>
      <c r="GT1046" s="26"/>
    </row>
    <row r="1047" spans="1:202" x14ac:dyDescent="0.2">
      <c r="A1047" s="26"/>
      <c r="B1047" s="26"/>
      <c r="C1047" s="26"/>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26"/>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26"/>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c r="FX1047" s="26"/>
      <c r="FY1047" s="26"/>
      <c r="FZ1047" s="26"/>
      <c r="GA1047" s="26"/>
      <c r="GB1047" s="26"/>
      <c r="GC1047" s="26"/>
      <c r="GD1047" s="26"/>
      <c r="GE1047" s="26"/>
      <c r="GF1047" s="26"/>
      <c r="GG1047" s="26"/>
      <c r="GH1047" s="26"/>
      <c r="GI1047" s="26"/>
      <c r="GJ1047" s="26"/>
      <c r="GK1047" s="26"/>
      <c r="GL1047" s="26"/>
      <c r="GM1047" s="26"/>
      <c r="GN1047" s="26"/>
      <c r="GO1047" s="26"/>
      <c r="GP1047" s="26"/>
      <c r="GQ1047" s="26"/>
      <c r="GR1047" s="26"/>
      <c r="GS1047" s="26"/>
      <c r="GT1047" s="26"/>
    </row>
    <row r="1048" spans="1:202" x14ac:dyDescent="0.2">
      <c r="A1048" s="26"/>
      <c r="B1048" s="26"/>
      <c r="C1048" s="26"/>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26"/>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26"/>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c r="FX1048" s="26"/>
      <c r="FY1048" s="26"/>
      <c r="FZ1048" s="26"/>
      <c r="GA1048" s="26"/>
      <c r="GB1048" s="26"/>
      <c r="GC1048" s="26"/>
      <c r="GD1048" s="26"/>
      <c r="GE1048" s="26"/>
      <c r="GF1048" s="26"/>
      <c r="GG1048" s="26"/>
      <c r="GH1048" s="26"/>
      <c r="GI1048" s="26"/>
      <c r="GJ1048" s="26"/>
      <c r="GK1048" s="26"/>
      <c r="GL1048" s="26"/>
      <c r="GM1048" s="26"/>
      <c r="GN1048" s="26"/>
      <c r="GO1048" s="26"/>
      <c r="GP1048" s="26"/>
      <c r="GQ1048" s="26"/>
      <c r="GR1048" s="26"/>
      <c r="GS1048" s="26"/>
      <c r="GT1048" s="26"/>
    </row>
    <row r="1049" spans="1:202" x14ac:dyDescent="0.2">
      <c r="A1049" s="26"/>
      <c r="B1049" s="26"/>
      <c r="C1049" s="26"/>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26"/>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26"/>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c r="FX1049" s="26"/>
      <c r="FY1049" s="26"/>
      <c r="FZ1049" s="26"/>
      <c r="GA1049" s="26"/>
      <c r="GB1049" s="26"/>
      <c r="GC1049" s="26"/>
      <c r="GD1049" s="26"/>
      <c r="GE1049" s="26"/>
      <c r="GF1049" s="26"/>
      <c r="GG1049" s="26"/>
      <c r="GH1049" s="26"/>
      <c r="GI1049" s="26"/>
      <c r="GJ1049" s="26"/>
      <c r="GK1049" s="26"/>
      <c r="GL1049" s="26"/>
      <c r="GM1049" s="26"/>
      <c r="GN1049" s="26"/>
      <c r="GO1049" s="26"/>
      <c r="GP1049" s="26"/>
      <c r="GQ1049" s="26"/>
      <c r="GR1049" s="26"/>
      <c r="GS1049" s="26"/>
      <c r="GT1049" s="26"/>
    </row>
    <row r="1050" spans="1:202" x14ac:dyDescent="0.2">
      <c r="A1050" s="26"/>
      <c r="B1050" s="26"/>
      <c r="C1050" s="26"/>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26"/>
      <c r="CE1050" s="26"/>
      <c r="CF1050" s="26"/>
      <c r="CG1050" s="26"/>
      <c r="CH1050" s="26"/>
      <c r="CI1050" s="26"/>
      <c r="CJ1050" s="26"/>
      <c r="CK1050" s="26"/>
      <c r="CL1050" s="26"/>
      <c r="CM1050" s="26"/>
      <c r="CN1050" s="26"/>
      <c r="CO1050" s="26"/>
      <c r="CP1050" s="26"/>
      <c r="CQ1050" s="26"/>
      <c r="CR1050" s="26"/>
      <c r="CS1050" s="26"/>
      <c r="CT1050" s="26"/>
      <c r="CU1050" s="26"/>
      <c r="CV1050" s="26"/>
      <c r="CW1050" s="26"/>
      <c r="CX1050" s="26"/>
      <c r="CY1050" s="26"/>
      <c r="CZ1050" s="26"/>
      <c r="DA1050" s="26"/>
      <c r="DB1050" s="26"/>
      <c r="DC1050" s="26"/>
      <c r="DD1050" s="26"/>
      <c r="DE1050" s="26"/>
      <c r="DF1050" s="26"/>
      <c r="DG1050" s="26"/>
      <c r="DH1050" s="26"/>
      <c r="DI1050" s="26"/>
      <c r="DJ1050" s="26"/>
      <c r="DK1050" s="26"/>
      <c r="DL1050" s="26"/>
      <c r="DM1050" s="26"/>
      <c r="DN1050" s="26"/>
      <c r="DO1050" s="26"/>
      <c r="DP1050" s="26"/>
      <c r="DQ1050" s="26"/>
      <c r="DR1050" s="26"/>
      <c r="DS1050" s="26"/>
      <c r="DT1050" s="26"/>
      <c r="DU1050" s="26"/>
      <c r="DV1050" s="26"/>
      <c r="DW1050" s="26"/>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26"/>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c r="FX1050" s="26"/>
      <c r="FY1050" s="26"/>
      <c r="FZ1050" s="26"/>
      <c r="GA1050" s="26"/>
      <c r="GB1050" s="26"/>
      <c r="GC1050" s="26"/>
      <c r="GD1050" s="26"/>
      <c r="GE1050" s="26"/>
      <c r="GF1050" s="26"/>
      <c r="GG1050" s="26"/>
      <c r="GH1050" s="26"/>
      <c r="GI1050" s="26"/>
      <c r="GJ1050" s="26"/>
      <c r="GK1050" s="26"/>
      <c r="GL1050" s="26"/>
      <c r="GM1050" s="26"/>
      <c r="GN1050" s="26"/>
      <c r="GO1050" s="26"/>
      <c r="GP1050" s="26"/>
      <c r="GQ1050" s="26"/>
      <c r="GR1050" s="26"/>
      <c r="GS1050" s="26"/>
      <c r="GT1050" s="26"/>
    </row>
    <row r="1051" spans="1:202" x14ac:dyDescent="0.2">
      <c r="A1051" s="26"/>
      <c r="B1051" s="26"/>
      <c r="C1051" s="26"/>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26"/>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26"/>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c r="FX1051" s="26"/>
      <c r="FY1051" s="26"/>
      <c r="FZ1051" s="26"/>
      <c r="GA1051" s="26"/>
      <c r="GB1051" s="26"/>
      <c r="GC1051" s="26"/>
      <c r="GD1051" s="26"/>
      <c r="GE1051" s="26"/>
      <c r="GF1051" s="26"/>
      <c r="GG1051" s="26"/>
      <c r="GH1051" s="26"/>
      <c r="GI1051" s="26"/>
      <c r="GJ1051" s="26"/>
      <c r="GK1051" s="26"/>
      <c r="GL1051" s="26"/>
      <c r="GM1051" s="26"/>
      <c r="GN1051" s="26"/>
      <c r="GO1051" s="26"/>
      <c r="GP1051" s="26"/>
      <c r="GQ1051" s="26"/>
      <c r="GR1051" s="26"/>
      <c r="GS1051" s="26"/>
      <c r="GT1051" s="26"/>
    </row>
    <row r="1052" spans="1:202" x14ac:dyDescent="0.2">
      <c r="A1052" s="26"/>
      <c r="B1052" s="26"/>
      <c r="C1052" s="26"/>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26"/>
      <c r="CE1052" s="26"/>
      <c r="CF1052" s="26"/>
      <c r="CG1052" s="26"/>
      <c r="CH1052" s="26"/>
      <c r="CI1052" s="26"/>
      <c r="CJ1052" s="26"/>
      <c r="CK1052" s="26"/>
      <c r="CL1052" s="26"/>
      <c r="CM1052" s="26"/>
      <c r="CN1052" s="26"/>
      <c r="CO1052" s="26"/>
      <c r="CP1052" s="26"/>
      <c r="CQ1052" s="26"/>
      <c r="CR1052" s="26"/>
      <c r="CS1052" s="26"/>
      <c r="CT1052" s="26"/>
      <c r="CU1052" s="26"/>
      <c r="CV1052" s="26"/>
      <c r="CW1052" s="26"/>
      <c r="CX1052" s="26"/>
      <c r="CY1052" s="26"/>
      <c r="CZ1052" s="26"/>
      <c r="DA1052" s="26"/>
      <c r="DB1052" s="26"/>
      <c r="DC1052" s="26"/>
      <c r="DD1052" s="26"/>
      <c r="DE1052" s="26"/>
      <c r="DF1052" s="26"/>
      <c r="DG1052" s="26"/>
      <c r="DH1052" s="26"/>
      <c r="DI1052" s="26"/>
      <c r="DJ1052" s="26"/>
      <c r="DK1052" s="26"/>
      <c r="DL1052" s="26"/>
      <c r="DM1052" s="26"/>
      <c r="DN1052" s="26"/>
      <c r="DO1052" s="26"/>
      <c r="DP1052" s="26"/>
      <c r="DQ1052" s="26"/>
      <c r="DR1052" s="26"/>
      <c r="DS1052" s="26"/>
      <c r="DT1052" s="26"/>
      <c r="DU1052" s="26"/>
      <c r="DV1052" s="26"/>
      <c r="DW1052" s="26"/>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26"/>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c r="FX1052" s="26"/>
      <c r="FY1052" s="26"/>
      <c r="FZ1052" s="26"/>
      <c r="GA1052" s="26"/>
      <c r="GB1052" s="26"/>
      <c r="GC1052" s="26"/>
      <c r="GD1052" s="26"/>
      <c r="GE1052" s="26"/>
      <c r="GF1052" s="26"/>
      <c r="GG1052" s="26"/>
      <c r="GH1052" s="26"/>
      <c r="GI1052" s="26"/>
      <c r="GJ1052" s="26"/>
      <c r="GK1052" s="26"/>
      <c r="GL1052" s="26"/>
      <c r="GM1052" s="26"/>
      <c r="GN1052" s="26"/>
      <c r="GO1052" s="26"/>
      <c r="GP1052" s="26"/>
      <c r="GQ1052" s="26"/>
      <c r="GR1052" s="26"/>
      <c r="GS1052" s="26"/>
      <c r="GT1052" s="26"/>
    </row>
    <row r="1053" spans="1:202" x14ac:dyDescent="0.2">
      <c r="A1053" s="26"/>
      <c r="B1053" s="26"/>
      <c r="C1053" s="26"/>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26"/>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26"/>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c r="FX1053" s="26"/>
      <c r="FY1053" s="26"/>
      <c r="FZ1053" s="26"/>
      <c r="GA1053" s="26"/>
      <c r="GB1053" s="26"/>
      <c r="GC1053" s="26"/>
      <c r="GD1053" s="26"/>
      <c r="GE1053" s="26"/>
      <c r="GF1053" s="26"/>
      <c r="GG1053" s="26"/>
      <c r="GH1053" s="26"/>
      <c r="GI1053" s="26"/>
      <c r="GJ1053" s="26"/>
      <c r="GK1053" s="26"/>
      <c r="GL1053" s="26"/>
      <c r="GM1053" s="26"/>
      <c r="GN1053" s="26"/>
      <c r="GO1053" s="26"/>
      <c r="GP1053" s="26"/>
      <c r="GQ1053" s="26"/>
      <c r="GR1053" s="26"/>
      <c r="GS1053" s="26"/>
      <c r="GT1053" s="26"/>
    </row>
    <row r="1054" spans="1:202" x14ac:dyDescent="0.2">
      <c r="A1054" s="26"/>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26"/>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26"/>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c r="FX1054" s="26"/>
      <c r="FY1054" s="26"/>
      <c r="FZ1054" s="26"/>
      <c r="GA1054" s="26"/>
      <c r="GB1054" s="26"/>
      <c r="GC1054" s="26"/>
      <c r="GD1054" s="26"/>
      <c r="GE1054" s="26"/>
      <c r="GF1054" s="26"/>
      <c r="GG1054" s="26"/>
      <c r="GH1054" s="26"/>
      <c r="GI1054" s="26"/>
      <c r="GJ1054" s="26"/>
      <c r="GK1054" s="26"/>
      <c r="GL1054" s="26"/>
      <c r="GM1054" s="26"/>
      <c r="GN1054" s="26"/>
      <c r="GO1054" s="26"/>
      <c r="GP1054" s="26"/>
      <c r="GQ1054" s="26"/>
      <c r="GR1054" s="26"/>
      <c r="GS1054" s="26"/>
      <c r="GT1054" s="26"/>
    </row>
    <row r="1055" spans="1:202" x14ac:dyDescent="0.2">
      <c r="A1055" s="26"/>
      <c r="B1055" s="26"/>
      <c r="C1055" s="26"/>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26"/>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26"/>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c r="FX1055" s="26"/>
      <c r="FY1055" s="26"/>
      <c r="FZ1055" s="26"/>
      <c r="GA1055" s="26"/>
      <c r="GB1055" s="26"/>
      <c r="GC1055" s="26"/>
      <c r="GD1055" s="26"/>
      <c r="GE1055" s="26"/>
      <c r="GF1055" s="26"/>
      <c r="GG1055" s="26"/>
      <c r="GH1055" s="26"/>
      <c r="GI1055" s="26"/>
      <c r="GJ1055" s="26"/>
      <c r="GK1055" s="26"/>
      <c r="GL1055" s="26"/>
      <c r="GM1055" s="26"/>
      <c r="GN1055" s="26"/>
      <c r="GO1055" s="26"/>
      <c r="GP1055" s="26"/>
      <c r="GQ1055" s="26"/>
      <c r="GR1055" s="26"/>
      <c r="GS1055" s="26"/>
      <c r="GT1055" s="26"/>
    </row>
    <row r="1056" spans="1:202" x14ac:dyDescent="0.2">
      <c r="A1056" s="26"/>
      <c r="B1056" s="26"/>
      <c r="C1056" s="26"/>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26"/>
      <c r="CE1056" s="26"/>
      <c r="CF1056" s="26"/>
      <c r="CG1056" s="26"/>
      <c r="CH1056" s="26"/>
      <c r="CI1056" s="26"/>
      <c r="CJ1056" s="26"/>
      <c r="CK1056" s="26"/>
      <c r="CL1056" s="26"/>
      <c r="CM1056" s="26"/>
      <c r="CN1056" s="26"/>
      <c r="CO1056" s="26"/>
      <c r="CP1056" s="26"/>
      <c r="CQ1056" s="26"/>
      <c r="CR1056" s="26"/>
      <c r="CS1056" s="26"/>
      <c r="CT1056" s="26"/>
      <c r="CU1056" s="26"/>
      <c r="CV1056" s="26"/>
      <c r="CW1056" s="26"/>
      <c r="CX1056" s="26"/>
      <c r="CY1056" s="26"/>
      <c r="CZ1056" s="26"/>
      <c r="DA1056" s="26"/>
      <c r="DB1056" s="26"/>
      <c r="DC1056" s="26"/>
      <c r="DD1056" s="26"/>
      <c r="DE1056" s="26"/>
      <c r="DF1056" s="26"/>
      <c r="DG1056" s="26"/>
      <c r="DH1056" s="26"/>
      <c r="DI1056" s="26"/>
      <c r="DJ1056" s="26"/>
      <c r="DK1056" s="26"/>
      <c r="DL1056" s="26"/>
      <c r="DM1056" s="26"/>
      <c r="DN1056" s="26"/>
      <c r="DO1056" s="26"/>
      <c r="DP1056" s="26"/>
      <c r="DQ1056" s="26"/>
      <c r="DR1056" s="26"/>
      <c r="DS1056" s="26"/>
      <c r="DT1056" s="26"/>
      <c r="DU1056" s="26"/>
      <c r="DV1056" s="26"/>
      <c r="DW1056" s="26"/>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26"/>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c r="FX1056" s="26"/>
      <c r="FY1056" s="26"/>
      <c r="FZ1056" s="26"/>
      <c r="GA1056" s="26"/>
      <c r="GB1056" s="26"/>
      <c r="GC1056" s="26"/>
      <c r="GD1056" s="26"/>
      <c r="GE1056" s="26"/>
      <c r="GF1056" s="26"/>
      <c r="GG1056" s="26"/>
      <c r="GH1056" s="26"/>
      <c r="GI1056" s="26"/>
      <c r="GJ1056" s="26"/>
      <c r="GK1056" s="26"/>
      <c r="GL1056" s="26"/>
      <c r="GM1056" s="26"/>
      <c r="GN1056" s="26"/>
      <c r="GO1056" s="26"/>
      <c r="GP1056" s="26"/>
      <c r="GQ1056" s="26"/>
      <c r="GR1056" s="26"/>
      <c r="GS1056" s="26"/>
      <c r="GT1056" s="26"/>
    </row>
    <row r="1057" spans="1:202" x14ac:dyDescent="0.2">
      <c r="A1057" s="26"/>
      <c r="B1057" s="26"/>
      <c r="C1057" s="26"/>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26"/>
      <c r="CE1057" s="26"/>
      <c r="CF1057" s="26"/>
      <c r="CG1057" s="26"/>
      <c r="CH1057" s="26"/>
      <c r="CI1057" s="26"/>
      <c r="CJ1057" s="26"/>
      <c r="CK1057" s="26"/>
      <c r="CL1057" s="26"/>
      <c r="CM1057" s="26"/>
      <c r="CN1057" s="26"/>
      <c r="CO1057" s="26"/>
      <c r="CP1057" s="26"/>
      <c r="CQ1057" s="26"/>
      <c r="CR1057" s="26"/>
      <c r="CS1057" s="26"/>
      <c r="CT1057" s="26"/>
      <c r="CU1057" s="26"/>
      <c r="CV1057" s="26"/>
      <c r="CW1057" s="26"/>
      <c r="CX1057" s="26"/>
      <c r="CY1057" s="26"/>
      <c r="CZ1057" s="26"/>
      <c r="DA1057" s="26"/>
      <c r="DB1057" s="26"/>
      <c r="DC1057" s="26"/>
      <c r="DD1057" s="26"/>
      <c r="DE1057" s="26"/>
      <c r="DF1057" s="26"/>
      <c r="DG1057" s="26"/>
      <c r="DH1057" s="26"/>
      <c r="DI1057" s="26"/>
      <c r="DJ1057" s="26"/>
      <c r="DK1057" s="26"/>
      <c r="DL1057" s="26"/>
      <c r="DM1057" s="26"/>
      <c r="DN1057" s="26"/>
      <c r="DO1057" s="26"/>
      <c r="DP1057" s="26"/>
      <c r="DQ1057" s="26"/>
      <c r="DR1057" s="26"/>
      <c r="DS1057" s="26"/>
      <c r="DT1057" s="26"/>
      <c r="DU1057" s="26"/>
      <c r="DV1057" s="26"/>
      <c r="DW1057" s="26"/>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26"/>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c r="FX1057" s="26"/>
      <c r="FY1057" s="26"/>
      <c r="FZ1057" s="26"/>
      <c r="GA1057" s="26"/>
      <c r="GB1057" s="26"/>
      <c r="GC1057" s="26"/>
      <c r="GD1057" s="26"/>
      <c r="GE1057" s="26"/>
      <c r="GF1057" s="26"/>
      <c r="GG1057" s="26"/>
      <c r="GH1057" s="26"/>
      <c r="GI1057" s="26"/>
      <c r="GJ1057" s="26"/>
      <c r="GK1057" s="26"/>
      <c r="GL1057" s="26"/>
      <c r="GM1057" s="26"/>
      <c r="GN1057" s="26"/>
      <c r="GO1057" s="26"/>
      <c r="GP1057" s="26"/>
      <c r="GQ1057" s="26"/>
      <c r="GR1057" s="26"/>
      <c r="GS1057" s="26"/>
      <c r="GT1057" s="26"/>
    </row>
    <row r="1058" spans="1:202" x14ac:dyDescent="0.2">
      <c r="A1058" s="26"/>
      <c r="B1058" s="26"/>
      <c r="C1058" s="26"/>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26"/>
      <c r="CE1058" s="26"/>
      <c r="CF1058" s="26"/>
      <c r="CG1058" s="26"/>
      <c r="CH1058" s="26"/>
      <c r="CI1058" s="26"/>
      <c r="CJ1058" s="26"/>
      <c r="CK1058" s="26"/>
      <c r="CL1058" s="26"/>
      <c r="CM1058" s="26"/>
      <c r="CN1058" s="26"/>
      <c r="CO1058" s="26"/>
      <c r="CP1058" s="26"/>
      <c r="CQ1058" s="26"/>
      <c r="CR1058" s="26"/>
      <c r="CS1058" s="26"/>
      <c r="CT1058" s="26"/>
      <c r="CU1058" s="26"/>
      <c r="CV1058" s="26"/>
      <c r="CW1058" s="26"/>
      <c r="CX1058" s="26"/>
      <c r="CY1058" s="26"/>
      <c r="CZ1058" s="26"/>
      <c r="DA1058" s="26"/>
      <c r="DB1058" s="26"/>
      <c r="DC1058" s="26"/>
      <c r="DD1058" s="26"/>
      <c r="DE1058" s="26"/>
      <c r="DF1058" s="26"/>
      <c r="DG1058" s="26"/>
      <c r="DH1058" s="26"/>
      <c r="DI1058" s="26"/>
      <c r="DJ1058" s="26"/>
      <c r="DK1058" s="26"/>
      <c r="DL1058" s="26"/>
      <c r="DM1058" s="26"/>
      <c r="DN1058" s="26"/>
      <c r="DO1058" s="26"/>
      <c r="DP1058" s="26"/>
      <c r="DQ1058" s="26"/>
      <c r="DR1058" s="26"/>
      <c r="DS1058" s="26"/>
      <c r="DT1058" s="26"/>
      <c r="DU1058" s="26"/>
      <c r="DV1058" s="26"/>
      <c r="DW1058" s="26"/>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26"/>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c r="FX1058" s="26"/>
      <c r="FY1058" s="26"/>
      <c r="FZ1058" s="26"/>
      <c r="GA1058" s="26"/>
      <c r="GB1058" s="26"/>
      <c r="GC1058" s="26"/>
      <c r="GD1058" s="26"/>
      <c r="GE1058" s="26"/>
      <c r="GF1058" s="26"/>
      <c r="GG1058" s="26"/>
      <c r="GH1058" s="26"/>
      <c r="GI1058" s="26"/>
      <c r="GJ1058" s="26"/>
      <c r="GK1058" s="26"/>
      <c r="GL1058" s="26"/>
      <c r="GM1058" s="26"/>
      <c r="GN1058" s="26"/>
      <c r="GO1058" s="26"/>
      <c r="GP1058" s="26"/>
      <c r="GQ1058" s="26"/>
      <c r="GR1058" s="26"/>
      <c r="GS1058" s="26"/>
      <c r="GT1058" s="26"/>
    </row>
    <row r="1059" spans="1:202" x14ac:dyDescent="0.2">
      <c r="A1059" s="26"/>
      <c r="B1059" s="26"/>
      <c r="C1059" s="26"/>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26"/>
      <c r="CE1059" s="26"/>
      <c r="CF1059" s="26"/>
      <c r="CG1059" s="26"/>
      <c r="CH1059" s="26"/>
      <c r="CI1059" s="26"/>
      <c r="CJ1059" s="26"/>
      <c r="CK1059" s="26"/>
      <c r="CL1059" s="26"/>
      <c r="CM1059" s="26"/>
      <c r="CN1059" s="26"/>
      <c r="CO1059" s="26"/>
      <c r="CP1059" s="26"/>
      <c r="CQ1059" s="26"/>
      <c r="CR1059" s="26"/>
      <c r="CS1059" s="26"/>
      <c r="CT1059" s="26"/>
      <c r="CU1059" s="26"/>
      <c r="CV1059" s="26"/>
      <c r="CW1059" s="26"/>
      <c r="CX1059" s="26"/>
      <c r="CY1059" s="26"/>
      <c r="CZ1059" s="26"/>
      <c r="DA1059" s="26"/>
      <c r="DB1059" s="26"/>
      <c r="DC1059" s="26"/>
      <c r="DD1059" s="26"/>
      <c r="DE1059" s="26"/>
      <c r="DF1059" s="26"/>
      <c r="DG1059" s="26"/>
      <c r="DH1059" s="26"/>
      <c r="DI1059" s="26"/>
      <c r="DJ1059" s="26"/>
      <c r="DK1059" s="26"/>
      <c r="DL1059" s="26"/>
      <c r="DM1059" s="26"/>
      <c r="DN1059" s="26"/>
      <c r="DO1059" s="26"/>
      <c r="DP1059" s="26"/>
      <c r="DQ1059" s="26"/>
      <c r="DR1059" s="26"/>
      <c r="DS1059" s="26"/>
      <c r="DT1059" s="26"/>
      <c r="DU1059" s="26"/>
      <c r="DV1059" s="26"/>
      <c r="DW1059" s="26"/>
      <c r="DX1059" s="26"/>
      <c r="DY1059" s="26"/>
      <c r="DZ1059" s="26"/>
      <c r="EA1059" s="26"/>
      <c r="EB1059" s="26"/>
      <c r="EC1059" s="26"/>
      <c r="ED1059" s="26"/>
      <c r="EE1059" s="26"/>
      <c r="EF1059" s="26"/>
      <c r="EG1059" s="26"/>
      <c r="EH1059" s="26"/>
      <c r="EI1059" s="26"/>
      <c r="EJ1059" s="26"/>
      <c r="EK1059" s="26"/>
      <c r="EL1059" s="26"/>
      <c r="EM1059" s="26"/>
      <c r="EN1059" s="26"/>
      <c r="EO1059" s="26"/>
      <c r="EP1059" s="26"/>
      <c r="EQ1059" s="26"/>
      <c r="ER1059" s="26"/>
      <c r="ES1059" s="26"/>
      <c r="ET1059" s="26"/>
      <c r="EU1059" s="26"/>
      <c r="EV1059" s="26"/>
      <c r="EW1059" s="26"/>
      <c r="EX1059" s="26"/>
      <c r="EY1059" s="26"/>
      <c r="EZ1059" s="26"/>
      <c r="FA1059" s="26"/>
      <c r="FB1059" s="26"/>
      <c r="FC1059" s="26"/>
      <c r="FD1059" s="26"/>
      <c r="FE1059" s="26"/>
      <c r="FF1059" s="26"/>
      <c r="FG1059" s="26"/>
      <c r="FH1059" s="26"/>
      <c r="FI1059" s="26"/>
      <c r="FJ1059" s="26"/>
      <c r="FK1059" s="26"/>
      <c r="FL1059" s="26"/>
      <c r="FM1059" s="26"/>
      <c r="FN1059" s="26"/>
      <c r="FO1059" s="26"/>
      <c r="FP1059" s="26"/>
      <c r="FQ1059" s="26"/>
      <c r="FR1059" s="26"/>
      <c r="FS1059" s="26"/>
      <c r="FT1059" s="26"/>
      <c r="FU1059" s="26"/>
      <c r="FV1059" s="26"/>
      <c r="FW1059" s="26"/>
      <c r="FX1059" s="26"/>
      <c r="FY1059" s="26"/>
      <c r="FZ1059" s="26"/>
      <c r="GA1059" s="26"/>
      <c r="GB1059" s="26"/>
      <c r="GC1059" s="26"/>
      <c r="GD1059" s="26"/>
      <c r="GE1059" s="26"/>
      <c r="GF1059" s="26"/>
      <c r="GG1059" s="26"/>
      <c r="GH1059" s="26"/>
      <c r="GI1059" s="26"/>
      <c r="GJ1059" s="26"/>
      <c r="GK1059" s="26"/>
      <c r="GL1059" s="26"/>
      <c r="GM1059" s="26"/>
      <c r="GN1059" s="26"/>
      <c r="GO1059" s="26"/>
      <c r="GP1059" s="26"/>
      <c r="GQ1059" s="26"/>
      <c r="GR1059" s="26"/>
      <c r="GS1059" s="26"/>
      <c r="GT1059" s="26"/>
    </row>
    <row r="1060" spans="1:202" x14ac:dyDescent="0.2">
      <c r="A1060" s="26"/>
      <c r="B1060" s="26"/>
      <c r="C1060" s="26"/>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26"/>
      <c r="CE1060" s="26"/>
      <c r="CF1060" s="26"/>
      <c r="CG1060" s="26"/>
      <c r="CH1060" s="26"/>
      <c r="CI1060" s="26"/>
      <c r="CJ1060" s="26"/>
      <c r="CK1060" s="26"/>
      <c r="CL1060" s="26"/>
      <c r="CM1060" s="26"/>
      <c r="CN1060" s="26"/>
      <c r="CO1060" s="26"/>
      <c r="CP1060" s="26"/>
      <c r="CQ1060" s="26"/>
      <c r="CR1060" s="26"/>
      <c r="CS1060" s="26"/>
      <c r="CT1060" s="26"/>
      <c r="CU1060" s="26"/>
      <c r="CV1060" s="26"/>
      <c r="CW1060" s="26"/>
      <c r="CX1060" s="26"/>
      <c r="CY1060" s="26"/>
      <c r="CZ1060" s="26"/>
      <c r="DA1060" s="26"/>
      <c r="DB1060" s="26"/>
      <c r="DC1060" s="26"/>
      <c r="DD1060" s="26"/>
      <c r="DE1060" s="26"/>
      <c r="DF1060" s="26"/>
      <c r="DG1060" s="26"/>
      <c r="DH1060" s="26"/>
      <c r="DI1060" s="26"/>
      <c r="DJ1060" s="26"/>
      <c r="DK1060" s="26"/>
      <c r="DL1060" s="26"/>
      <c r="DM1060" s="26"/>
      <c r="DN1060" s="26"/>
      <c r="DO1060" s="26"/>
      <c r="DP1060" s="26"/>
      <c r="DQ1060" s="26"/>
      <c r="DR1060" s="26"/>
      <c r="DS1060" s="26"/>
      <c r="DT1060" s="26"/>
      <c r="DU1060" s="26"/>
      <c r="DV1060" s="26"/>
      <c r="DW1060" s="26"/>
      <c r="DX1060" s="26"/>
      <c r="DY1060" s="26"/>
      <c r="DZ1060" s="26"/>
      <c r="EA1060" s="26"/>
      <c r="EB1060" s="26"/>
      <c r="EC1060" s="26"/>
      <c r="ED1060" s="26"/>
      <c r="EE1060" s="26"/>
      <c r="EF1060" s="26"/>
      <c r="EG1060" s="26"/>
      <c r="EH1060" s="26"/>
      <c r="EI1060" s="26"/>
      <c r="EJ1060" s="26"/>
      <c r="EK1060" s="26"/>
      <c r="EL1060" s="26"/>
      <c r="EM1060" s="26"/>
      <c r="EN1060" s="26"/>
      <c r="EO1060" s="26"/>
      <c r="EP1060" s="26"/>
      <c r="EQ1060" s="26"/>
      <c r="ER1060" s="26"/>
      <c r="ES1060" s="26"/>
      <c r="ET1060" s="26"/>
      <c r="EU1060" s="26"/>
      <c r="EV1060" s="26"/>
      <c r="EW1060" s="26"/>
      <c r="EX1060" s="26"/>
      <c r="EY1060" s="26"/>
      <c r="EZ1060" s="26"/>
      <c r="FA1060" s="26"/>
      <c r="FB1060" s="26"/>
      <c r="FC1060" s="26"/>
      <c r="FD1060" s="26"/>
      <c r="FE1060" s="26"/>
      <c r="FF1060" s="26"/>
      <c r="FG1060" s="26"/>
      <c r="FH1060" s="26"/>
      <c r="FI1060" s="26"/>
      <c r="FJ1060" s="26"/>
      <c r="FK1060" s="26"/>
      <c r="FL1060" s="26"/>
      <c r="FM1060" s="26"/>
      <c r="FN1060" s="26"/>
      <c r="FO1060" s="26"/>
      <c r="FP1060" s="26"/>
      <c r="FQ1060" s="26"/>
      <c r="FR1060" s="26"/>
      <c r="FS1060" s="26"/>
      <c r="FT1060" s="26"/>
      <c r="FU1060" s="26"/>
      <c r="FV1060" s="26"/>
      <c r="FW1060" s="26"/>
      <c r="FX1060" s="26"/>
      <c r="FY1060" s="26"/>
      <c r="FZ1060" s="26"/>
      <c r="GA1060" s="26"/>
      <c r="GB1060" s="26"/>
      <c r="GC1060" s="26"/>
      <c r="GD1060" s="26"/>
      <c r="GE1060" s="26"/>
      <c r="GF1060" s="26"/>
      <c r="GG1060" s="26"/>
      <c r="GH1060" s="26"/>
      <c r="GI1060" s="26"/>
      <c r="GJ1060" s="26"/>
      <c r="GK1060" s="26"/>
      <c r="GL1060" s="26"/>
      <c r="GM1060" s="26"/>
      <c r="GN1060" s="26"/>
      <c r="GO1060" s="26"/>
      <c r="GP1060" s="26"/>
      <c r="GQ1060" s="26"/>
      <c r="GR1060" s="26"/>
      <c r="GS1060" s="26"/>
      <c r="GT1060" s="26"/>
    </row>
    <row r="1061" spans="1:202" x14ac:dyDescent="0.2">
      <c r="A1061" s="26"/>
      <c r="B1061" s="26"/>
      <c r="C1061" s="26"/>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26"/>
      <c r="CE1061" s="26"/>
      <c r="CF1061" s="26"/>
      <c r="CG1061" s="26"/>
      <c r="CH1061" s="26"/>
      <c r="CI1061" s="26"/>
      <c r="CJ1061" s="26"/>
      <c r="CK1061" s="26"/>
      <c r="CL1061" s="26"/>
      <c r="CM1061" s="26"/>
      <c r="CN1061" s="26"/>
      <c r="CO1061" s="26"/>
      <c r="CP1061" s="26"/>
      <c r="CQ1061" s="26"/>
      <c r="CR1061" s="26"/>
      <c r="CS1061" s="26"/>
      <c r="CT1061" s="26"/>
      <c r="CU1061" s="26"/>
      <c r="CV1061" s="26"/>
      <c r="CW1061" s="26"/>
      <c r="CX1061" s="26"/>
      <c r="CY1061" s="26"/>
      <c r="CZ1061" s="26"/>
      <c r="DA1061" s="26"/>
      <c r="DB1061" s="26"/>
      <c r="DC1061" s="26"/>
      <c r="DD1061" s="26"/>
      <c r="DE1061" s="26"/>
      <c r="DF1061" s="26"/>
      <c r="DG1061" s="26"/>
      <c r="DH1061" s="26"/>
      <c r="DI1061" s="26"/>
      <c r="DJ1061" s="26"/>
      <c r="DK1061" s="26"/>
      <c r="DL1061" s="26"/>
      <c r="DM1061" s="26"/>
      <c r="DN1061" s="26"/>
      <c r="DO1061" s="26"/>
      <c r="DP1061" s="26"/>
      <c r="DQ1061" s="26"/>
      <c r="DR1061" s="26"/>
      <c r="DS1061" s="26"/>
      <c r="DT1061" s="26"/>
      <c r="DU1061" s="26"/>
      <c r="DV1061" s="26"/>
      <c r="DW1061" s="26"/>
      <c r="DX1061" s="26"/>
      <c r="DY1061" s="26"/>
      <c r="DZ1061" s="26"/>
      <c r="EA1061" s="26"/>
      <c r="EB1061" s="26"/>
      <c r="EC1061" s="26"/>
      <c r="ED1061" s="26"/>
      <c r="EE1061" s="26"/>
      <c r="EF1061" s="26"/>
      <c r="EG1061" s="26"/>
      <c r="EH1061" s="26"/>
      <c r="EI1061" s="26"/>
      <c r="EJ1061" s="26"/>
      <c r="EK1061" s="26"/>
      <c r="EL1061" s="26"/>
      <c r="EM1061" s="26"/>
      <c r="EN1061" s="26"/>
      <c r="EO1061" s="26"/>
      <c r="EP1061" s="26"/>
      <c r="EQ1061" s="26"/>
      <c r="ER1061" s="26"/>
      <c r="ES1061" s="26"/>
      <c r="ET1061" s="26"/>
      <c r="EU1061" s="26"/>
      <c r="EV1061" s="26"/>
      <c r="EW1061" s="26"/>
      <c r="EX1061" s="26"/>
      <c r="EY1061" s="26"/>
      <c r="EZ1061" s="26"/>
      <c r="FA1061" s="26"/>
      <c r="FB1061" s="26"/>
      <c r="FC1061" s="26"/>
      <c r="FD1061" s="26"/>
      <c r="FE1061" s="26"/>
      <c r="FF1061" s="26"/>
      <c r="FG1061" s="26"/>
      <c r="FH1061" s="26"/>
      <c r="FI1061" s="26"/>
      <c r="FJ1061" s="26"/>
      <c r="FK1061" s="26"/>
      <c r="FL1061" s="26"/>
      <c r="FM1061" s="26"/>
      <c r="FN1061" s="26"/>
      <c r="FO1061" s="26"/>
      <c r="FP1061" s="26"/>
      <c r="FQ1061" s="26"/>
      <c r="FR1061" s="26"/>
      <c r="FS1061" s="26"/>
      <c r="FT1061" s="26"/>
      <c r="FU1061" s="26"/>
      <c r="FV1061" s="26"/>
      <c r="FW1061" s="26"/>
      <c r="FX1061" s="26"/>
      <c r="FY1061" s="26"/>
      <c r="FZ1061" s="26"/>
      <c r="GA1061" s="26"/>
      <c r="GB1061" s="26"/>
      <c r="GC1061" s="26"/>
      <c r="GD1061" s="26"/>
      <c r="GE1061" s="26"/>
      <c r="GF1061" s="26"/>
      <c r="GG1061" s="26"/>
      <c r="GH1061" s="26"/>
      <c r="GI1061" s="26"/>
      <c r="GJ1061" s="26"/>
      <c r="GK1061" s="26"/>
      <c r="GL1061" s="26"/>
      <c r="GM1061" s="26"/>
      <c r="GN1061" s="26"/>
      <c r="GO1061" s="26"/>
      <c r="GP1061" s="26"/>
      <c r="GQ1061" s="26"/>
      <c r="GR1061" s="26"/>
      <c r="GS1061" s="26"/>
      <c r="GT1061" s="26"/>
    </row>
    <row r="1062" spans="1:202" x14ac:dyDescent="0.2">
      <c r="A1062" s="26"/>
      <c r="B1062" s="26"/>
      <c r="C1062" s="26"/>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26"/>
      <c r="CE1062" s="26"/>
      <c r="CF1062" s="26"/>
      <c r="CG1062" s="26"/>
      <c r="CH1062" s="26"/>
      <c r="CI1062" s="26"/>
      <c r="CJ1062" s="26"/>
      <c r="CK1062" s="26"/>
      <c r="CL1062" s="26"/>
      <c r="CM1062" s="26"/>
      <c r="CN1062" s="26"/>
      <c r="CO1062" s="26"/>
      <c r="CP1062" s="26"/>
      <c r="CQ1062" s="26"/>
      <c r="CR1062" s="26"/>
      <c r="CS1062" s="26"/>
      <c r="CT1062" s="26"/>
      <c r="CU1062" s="26"/>
      <c r="CV1062" s="26"/>
      <c r="CW1062" s="26"/>
      <c r="CX1062" s="26"/>
      <c r="CY1062" s="26"/>
      <c r="CZ1062" s="26"/>
      <c r="DA1062" s="26"/>
      <c r="DB1062" s="26"/>
      <c r="DC1062" s="26"/>
      <c r="DD1062" s="26"/>
      <c r="DE1062" s="26"/>
      <c r="DF1062" s="26"/>
      <c r="DG1062" s="26"/>
      <c r="DH1062" s="26"/>
      <c r="DI1062" s="26"/>
      <c r="DJ1062" s="26"/>
      <c r="DK1062" s="26"/>
      <c r="DL1062" s="26"/>
      <c r="DM1062" s="26"/>
      <c r="DN1062" s="26"/>
      <c r="DO1062" s="26"/>
      <c r="DP1062" s="26"/>
      <c r="DQ1062" s="26"/>
      <c r="DR1062" s="26"/>
      <c r="DS1062" s="26"/>
      <c r="DT1062" s="26"/>
      <c r="DU1062" s="26"/>
      <c r="DV1062" s="26"/>
      <c r="DW1062" s="26"/>
      <c r="DX1062" s="26"/>
      <c r="DY1062" s="26"/>
      <c r="DZ1062" s="26"/>
      <c r="EA1062" s="26"/>
      <c r="EB1062" s="26"/>
      <c r="EC1062" s="26"/>
      <c r="ED1062" s="26"/>
      <c r="EE1062" s="26"/>
      <c r="EF1062" s="26"/>
      <c r="EG1062" s="26"/>
      <c r="EH1062" s="26"/>
      <c r="EI1062" s="26"/>
      <c r="EJ1062" s="26"/>
      <c r="EK1062" s="26"/>
      <c r="EL1062" s="26"/>
      <c r="EM1062" s="26"/>
      <c r="EN1062" s="26"/>
      <c r="EO1062" s="26"/>
      <c r="EP1062" s="26"/>
      <c r="EQ1062" s="26"/>
      <c r="ER1062" s="26"/>
      <c r="ES1062" s="26"/>
      <c r="ET1062" s="26"/>
      <c r="EU1062" s="26"/>
      <c r="EV1062" s="26"/>
      <c r="EW1062" s="26"/>
      <c r="EX1062" s="26"/>
      <c r="EY1062" s="26"/>
      <c r="EZ1062" s="26"/>
      <c r="FA1062" s="26"/>
      <c r="FB1062" s="26"/>
      <c r="FC1062" s="26"/>
      <c r="FD1062" s="26"/>
      <c r="FE1062" s="26"/>
      <c r="FF1062" s="26"/>
      <c r="FG1062" s="26"/>
      <c r="FH1062" s="26"/>
      <c r="FI1062" s="26"/>
      <c r="FJ1062" s="26"/>
      <c r="FK1062" s="26"/>
      <c r="FL1062" s="26"/>
      <c r="FM1062" s="26"/>
      <c r="FN1062" s="26"/>
      <c r="FO1062" s="26"/>
      <c r="FP1062" s="26"/>
      <c r="FQ1062" s="26"/>
      <c r="FR1062" s="26"/>
      <c r="FS1062" s="26"/>
      <c r="FT1062" s="26"/>
      <c r="FU1062" s="26"/>
      <c r="FV1062" s="26"/>
      <c r="FW1062" s="26"/>
      <c r="FX1062" s="26"/>
      <c r="FY1062" s="26"/>
      <c r="FZ1062" s="26"/>
      <c r="GA1062" s="26"/>
      <c r="GB1062" s="26"/>
      <c r="GC1062" s="26"/>
      <c r="GD1062" s="26"/>
      <c r="GE1062" s="26"/>
      <c r="GF1062" s="26"/>
      <c r="GG1062" s="26"/>
      <c r="GH1062" s="26"/>
      <c r="GI1062" s="26"/>
      <c r="GJ1062" s="26"/>
      <c r="GK1062" s="26"/>
      <c r="GL1062" s="26"/>
      <c r="GM1062" s="26"/>
      <c r="GN1062" s="26"/>
      <c r="GO1062" s="26"/>
      <c r="GP1062" s="26"/>
      <c r="GQ1062" s="26"/>
      <c r="GR1062" s="26"/>
      <c r="GS1062" s="26"/>
      <c r="GT1062" s="26"/>
    </row>
    <row r="1063" spans="1:202" x14ac:dyDescent="0.2">
      <c r="A1063" s="26"/>
      <c r="B1063" s="26"/>
      <c r="C1063" s="26"/>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26"/>
      <c r="CE1063" s="26"/>
      <c r="CF1063" s="26"/>
      <c r="CG1063" s="26"/>
      <c r="CH1063" s="26"/>
      <c r="CI1063" s="26"/>
      <c r="CJ1063" s="26"/>
      <c r="CK1063" s="26"/>
      <c r="CL1063" s="26"/>
      <c r="CM1063" s="26"/>
      <c r="CN1063" s="26"/>
      <c r="CO1063" s="26"/>
      <c r="CP1063" s="26"/>
      <c r="CQ1063" s="26"/>
      <c r="CR1063" s="26"/>
      <c r="CS1063" s="26"/>
      <c r="CT1063" s="26"/>
      <c r="CU1063" s="26"/>
      <c r="CV1063" s="26"/>
      <c r="CW1063" s="26"/>
      <c r="CX1063" s="26"/>
      <c r="CY1063" s="26"/>
      <c r="CZ1063" s="26"/>
      <c r="DA1063" s="26"/>
      <c r="DB1063" s="26"/>
      <c r="DC1063" s="26"/>
      <c r="DD1063" s="26"/>
      <c r="DE1063" s="26"/>
      <c r="DF1063" s="26"/>
      <c r="DG1063" s="26"/>
      <c r="DH1063" s="26"/>
      <c r="DI1063" s="26"/>
      <c r="DJ1063" s="26"/>
      <c r="DK1063" s="26"/>
      <c r="DL1063" s="26"/>
      <c r="DM1063" s="26"/>
      <c r="DN1063" s="26"/>
      <c r="DO1063" s="26"/>
      <c r="DP1063" s="26"/>
      <c r="DQ1063" s="26"/>
      <c r="DR1063" s="26"/>
      <c r="DS1063" s="26"/>
      <c r="DT1063" s="26"/>
      <c r="DU1063" s="26"/>
      <c r="DV1063" s="26"/>
      <c r="DW1063" s="26"/>
      <c r="DX1063" s="26"/>
      <c r="DY1063" s="26"/>
      <c r="DZ1063" s="26"/>
      <c r="EA1063" s="26"/>
      <c r="EB1063" s="26"/>
      <c r="EC1063" s="26"/>
      <c r="ED1063" s="26"/>
      <c r="EE1063" s="26"/>
      <c r="EF1063" s="26"/>
      <c r="EG1063" s="26"/>
      <c r="EH1063" s="26"/>
      <c r="EI1063" s="26"/>
      <c r="EJ1063" s="26"/>
      <c r="EK1063" s="26"/>
      <c r="EL1063" s="26"/>
      <c r="EM1063" s="26"/>
      <c r="EN1063" s="26"/>
      <c r="EO1063" s="26"/>
      <c r="EP1063" s="26"/>
      <c r="EQ1063" s="26"/>
      <c r="ER1063" s="26"/>
      <c r="ES1063" s="26"/>
      <c r="ET1063" s="26"/>
      <c r="EU1063" s="26"/>
      <c r="EV1063" s="26"/>
      <c r="EW1063" s="26"/>
      <c r="EX1063" s="26"/>
      <c r="EY1063" s="26"/>
      <c r="EZ1063" s="26"/>
      <c r="FA1063" s="26"/>
      <c r="FB1063" s="26"/>
      <c r="FC1063" s="26"/>
      <c r="FD1063" s="26"/>
      <c r="FE1063" s="26"/>
      <c r="FF1063" s="26"/>
      <c r="FG1063" s="26"/>
      <c r="FH1063" s="26"/>
      <c r="FI1063" s="26"/>
      <c r="FJ1063" s="26"/>
      <c r="FK1063" s="26"/>
      <c r="FL1063" s="26"/>
      <c r="FM1063" s="26"/>
      <c r="FN1063" s="26"/>
      <c r="FO1063" s="26"/>
      <c r="FP1063" s="26"/>
      <c r="FQ1063" s="26"/>
      <c r="FR1063" s="26"/>
      <c r="FS1063" s="26"/>
      <c r="FT1063" s="26"/>
      <c r="FU1063" s="26"/>
      <c r="FV1063" s="26"/>
      <c r="FW1063" s="26"/>
      <c r="FX1063" s="26"/>
      <c r="FY1063" s="26"/>
      <c r="FZ1063" s="26"/>
      <c r="GA1063" s="26"/>
      <c r="GB1063" s="26"/>
      <c r="GC1063" s="26"/>
      <c r="GD1063" s="26"/>
      <c r="GE1063" s="26"/>
      <c r="GF1063" s="26"/>
      <c r="GG1063" s="26"/>
      <c r="GH1063" s="26"/>
      <c r="GI1063" s="26"/>
      <c r="GJ1063" s="26"/>
      <c r="GK1063" s="26"/>
      <c r="GL1063" s="26"/>
      <c r="GM1063" s="26"/>
      <c r="GN1063" s="26"/>
      <c r="GO1063" s="26"/>
      <c r="GP1063" s="26"/>
      <c r="GQ1063" s="26"/>
      <c r="GR1063" s="26"/>
      <c r="GS1063" s="26"/>
      <c r="GT1063" s="26"/>
    </row>
    <row r="1064" spans="1:202" x14ac:dyDescent="0.2">
      <c r="A1064" s="26"/>
      <c r="B1064" s="26"/>
      <c r="C1064" s="26"/>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26"/>
      <c r="CE1064" s="26"/>
      <c r="CF1064" s="26"/>
      <c r="CG1064" s="26"/>
      <c r="CH1064" s="26"/>
      <c r="CI1064" s="26"/>
      <c r="CJ1064" s="26"/>
      <c r="CK1064" s="26"/>
      <c r="CL1064" s="26"/>
      <c r="CM1064" s="26"/>
      <c r="CN1064" s="26"/>
      <c r="CO1064" s="26"/>
      <c r="CP1064" s="26"/>
      <c r="CQ1064" s="26"/>
      <c r="CR1064" s="26"/>
      <c r="CS1064" s="26"/>
      <c r="CT1064" s="26"/>
      <c r="CU1064" s="26"/>
      <c r="CV1064" s="26"/>
      <c r="CW1064" s="26"/>
      <c r="CX1064" s="26"/>
      <c r="CY1064" s="26"/>
      <c r="CZ1064" s="26"/>
      <c r="DA1064" s="26"/>
      <c r="DB1064" s="26"/>
      <c r="DC1064" s="26"/>
      <c r="DD1064" s="26"/>
      <c r="DE1064" s="26"/>
      <c r="DF1064" s="26"/>
      <c r="DG1064" s="26"/>
      <c r="DH1064" s="26"/>
      <c r="DI1064" s="26"/>
      <c r="DJ1064" s="26"/>
      <c r="DK1064" s="26"/>
      <c r="DL1064" s="26"/>
      <c r="DM1064" s="26"/>
      <c r="DN1064" s="26"/>
      <c r="DO1064" s="26"/>
      <c r="DP1064" s="26"/>
      <c r="DQ1064" s="26"/>
      <c r="DR1064" s="26"/>
      <c r="DS1064" s="26"/>
      <c r="DT1064" s="26"/>
      <c r="DU1064" s="26"/>
      <c r="DV1064" s="26"/>
      <c r="DW1064" s="26"/>
      <c r="DX1064" s="26"/>
      <c r="DY1064" s="26"/>
      <c r="DZ1064" s="26"/>
      <c r="EA1064" s="26"/>
      <c r="EB1064" s="26"/>
      <c r="EC1064" s="26"/>
      <c r="ED1064" s="26"/>
      <c r="EE1064" s="26"/>
      <c r="EF1064" s="26"/>
      <c r="EG1064" s="26"/>
      <c r="EH1064" s="26"/>
      <c r="EI1064" s="26"/>
      <c r="EJ1064" s="26"/>
      <c r="EK1064" s="26"/>
      <c r="EL1064" s="26"/>
      <c r="EM1064" s="26"/>
      <c r="EN1064" s="26"/>
      <c r="EO1064" s="26"/>
      <c r="EP1064" s="26"/>
      <c r="EQ1064" s="26"/>
      <c r="ER1064" s="26"/>
      <c r="ES1064" s="26"/>
      <c r="ET1064" s="26"/>
      <c r="EU1064" s="26"/>
      <c r="EV1064" s="26"/>
      <c r="EW1064" s="26"/>
      <c r="EX1064" s="26"/>
      <c r="EY1064" s="26"/>
      <c r="EZ1064" s="26"/>
      <c r="FA1064" s="26"/>
      <c r="FB1064" s="26"/>
      <c r="FC1064" s="26"/>
      <c r="FD1064" s="26"/>
      <c r="FE1064" s="26"/>
      <c r="FF1064" s="26"/>
      <c r="FG1064" s="26"/>
      <c r="FH1064" s="26"/>
      <c r="FI1064" s="26"/>
      <c r="FJ1064" s="26"/>
      <c r="FK1064" s="26"/>
      <c r="FL1064" s="26"/>
      <c r="FM1064" s="26"/>
      <c r="FN1064" s="26"/>
      <c r="FO1064" s="26"/>
      <c r="FP1064" s="26"/>
      <c r="FQ1064" s="26"/>
      <c r="FR1064" s="26"/>
      <c r="FS1064" s="26"/>
      <c r="FT1064" s="26"/>
      <c r="FU1064" s="26"/>
      <c r="FV1064" s="26"/>
      <c r="FW1064" s="26"/>
      <c r="FX1064" s="26"/>
      <c r="FY1064" s="26"/>
      <c r="FZ1064" s="26"/>
      <c r="GA1064" s="26"/>
      <c r="GB1064" s="26"/>
      <c r="GC1064" s="26"/>
      <c r="GD1064" s="26"/>
      <c r="GE1064" s="26"/>
      <c r="GF1064" s="26"/>
      <c r="GG1064" s="26"/>
      <c r="GH1064" s="26"/>
      <c r="GI1064" s="26"/>
      <c r="GJ1064" s="26"/>
      <c r="GK1064" s="26"/>
      <c r="GL1064" s="26"/>
      <c r="GM1064" s="26"/>
      <c r="GN1064" s="26"/>
      <c r="GO1064" s="26"/>
      <c r="GP1064" s="26"/>
      <c r="GQ1064" s="26"/>
      <c r="GR1064" s="26"/>
      <c r="GS1064" s="26"/>
      <c r="GT1064" s="26"/>
    </row>
    <row r="1065" spans="1:202" x14ac:dyDescent="0.2">
      <c r="A1065" s="26"/>
      <c r="B1065" s="26"/>
      <c r="C1065" s="26"/>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26"/>
      <c r="CE1065" s="26"/>
      <c r="CF1065" s="26"/>
      <c r="CG1065" s="26"/>
      <c r="CH1065" s="26"/>
      <c r="CI1065" s="26"/>
      <c r="CJ1065" s="26"/>
      <c r="CK1065" s="26"/>
      <c r="CL1065" s="26"/>
      <c r="CM1065" s="26"/>
      <c r="CN1065" s="26"/>
      <c r="CO1065" s="26"/>
      <c r="CP1065" s="26"/>
      <c r="CQ1065" s="26"/>
      <c r="CR1065" s="26"/>
      <c r="CS1065" s="26"/>
      <c r="CT1065" s="26"/>
      <c r="CU1065" s="26"/>
      <c r="CV1065" s="26"/>
      <c r="CW1065" s="26"/>
      <c r="CX1065" s="26"/>
      <c r="CY1065" s="26"/>
      <c r="CZ1065" s="26"/>
      <c r="DA1065" s="26"/>
      <c r="DB1065" s="26"/>
      <c r="DC1065" s="26"/>
      <c r="DD1065" s="26"/>
      <c r="DE1065" s="26"/>
      <c r="DF1065" s="26"/>
      <c r="DG1065" s="26"/>
      <c r="DH1065" s="26"/>
      <c r="DI1065" s="26"/>
      <c r="DJ1065" s="26"/>
      <c r="DK1065" s="26"/>
      <c r="DL1065" s="26"/>
      <c r="DM1065" s="26"/>
      <c r="DN1065" s="26"/>
      <c r="DO1065" s="26"/>
      <c r="DP1065" s="26"/>
      <c r="DQ1065" s="26"/>
      <c r="DR1065" s="26"/>
      <c r="DS1065" s="26"/>
      <c r="DT1065" s="26"/>
      <c r="DU1065" s="26"/>
      <c r="DV1065" s="26"/>
      <c r="DW1065" s="26"/>
      <c r="DX1065" s="26"/>
      <c r="DY1065" s="26"/>
      <c r="DZ1065" s="26"/>
      <c r="EA1065" s="26"/>
      <c r="EB1065" s="26"/>
      <c r="EC1065" s="26"/>
      <c r="ED1065" s="26"/>
      <c r="EE1065" s="26"/>
      <c r="EF1065" s="26"/>
      <c r="EG1065" s="26"/>
      <c r="EH1065" s="26"/>
      <c r="EI1065" s="26"/>
      <c r="EJ1065" s="26"/>
      <c r="EK1065" s="26"/>
      <c r="EL1065" s="26"/>
      <c r="EM1065" s="26"/>
      <c r="EN1065" s="26"/>
      <c r="EO1065" s="26"/>
      <c r="EP1065" s="26"/>
      <c r="EQ1065" s="26"/>
      <c r="ER1065" s="26"/>
      <c r="ES1065" s="26"/>
      <c r="ET1065" s="26"/>
      <c r="EU1065" s="26"/>
      <c r="EV1065" s="26"/>
      <c r="EW1065" s="26"/>
      <c r="EX1065" s="26"/>
      <c r="EY1065" s="26"/>
      <c r="EZ1065" s="26"/>
      <c r="FA1065" s="26"/>
      <c r="FB1065" s="26"/>
      <c r="FC1065" s="26"/>
      <c r="FD1065" s="26"/>
      <c r="FE1065" s="26"/>
      <c r="FF1065" s="26"/>
      <c r="FG1065" s="26"/>
      <c r="FH1065" s="26"/>
      <c r="FI1065" s="26"/>
      <c r="FJ1065" s="26"/>
      <c r="FK1065" s="26"/>
      <c r="FL1065" s="26"/>
      <c r="FM1065" s="26"/>
      <c r="FN1065" s="26"/>
      <c r="FO1065" s="26"/>
      <c r="FP1065" s="26"/>
      <c r="FQ1065" s="26"/>
      <c r="FR1065" s="26"/>
      <c r="FS1065" s="26"/>
      <c r="FT1065" s="26"/>
      <c r="FU1065" s="26"/>
      <c r="FV1065" s="26"/>
      <c r="FW1065" s="26"/>
      <c r="FX1065" s="26"/>
      <c r="FY1065" s="26"/>
      <c r="FZ1065" s="26"/>
      <c r="GA1065" s="26"/>
      <c r="GB1065" s="26"/>
      <c r="GC1065" s="26"/>
      <c r="GD1065" s="26"/>
      <c r="GE1065" s="26"/>
      <c r="GF1065" s="26"/>
      <c r="GG1065" s="26"/>
      <c r="GH1065" s="26"/>
      <c r="GI1065" s="26"/>
      <c r="GJ1065" s="26"/>
      <c r="GK1065" s="26"/>
      <c r="GL1065" s="26"/>
      <c r="GM1065" s="26"/>
      <c r="GN1065" s="26"/>
      <c r="GO1065" s="26"/>
      <c r="GP1065" s="26"/>
      <c r="GQ1065" s="26"/>
      <c r="GR1065" s="26"/>
      <c r="GS1065" s="26"/>
      <c r="GT1065" s="26"/>
    </row>
    <row r="1066" spans="1:202" x14ac:dyDescent="0.2">
      <c r="A1066" s="26"/>
      <c r="B1066" s="26"/>
      <c r="C1066" s="26"/>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26"/>
      <c r="CE1066" s="26"/>
      <c r="CF1066" s="26"/>
      <c r="CG1066" s="26"/>
      <c r="CH1066" s="26"/>
      <c r="CI1066" s="26"/>
      <c r="CJ1066" s="26"/>
      <c r="CK1066" s="26"/>
      <c r="CL1066" s="26"/>
      <c r="CM1066" s="26"/>
      <c r="CN1066" s="26"/>
      <c r="CO1066" s="26"/>
      <c r="CP1066" s="26"/>
      <c r="CQ1066" s="26"/>
      <c r="CR1066" s="26"/>
      <c r="CS1066" s="26"/>
      <c r="CT1066" s="26"/>
      <c r="CU1066" s="26"/>
      <c r="CV1066" s="26"/>
      <c r="CW1066" s="26"/>
      <c r="CX1066" s="26"/>
      <c r="CY1066" s="26"/>
      <c r="CZ1066" s="26"/>
      <c r="DA1066" s="26"/>
      <c r="DB1066" s="26"/>
      <c r="DC1066" s="26"/>
      <c r="DD1066" s="26"/>
      <c r="DE1066" s="26"/>
      <c r="DF1066" s="26"/>
      <c r="DG1066" s="26"/>
      <c r="DH1066" s="26"/>
      <c r="DI1066" s="26"/>
      <c r="DJ1066" s="26"/>
      <c r="DK1066" s="26"/>
      <c r="DL1066" s="26"/>
      <c r="DM1066" s="26"/>
      <c r="DN1066" s="26"/>
      <c r="DO1066" s="26"/>
      <c r="DP1066" s="26"/>
      <c r="DQ1066" s="26"/>
      <c r="DR1066" s="26"/>
      <c r="DS1066" s="26"/>
      <c r="DT1066" s="26"/>
      <c r="DU1066" s="26"/>
      <c r="DV1066" s="26"/>
      <c r="DW1066" s="26"/>
      <c r="DX1066" s="26"/>
      <c r="DY1066" s="26"/>
      <c r="DZ1066" s="26"/>
      <c r="EA1066" s="26"/>
      <c r="EB1066" s="26"/>
      <c r="EC1066" s="26"/>
      <c r="ED1066" s="26"/>
      <c r="EE1066" s="26"/>
      <c r="EF1066" s="26"/>
      <c r="EG1066" s="26"/>
      <c r="EH1066" s="26"/>
      <c r="EI1066" s="26"/>
      <c r="EJ1066" s="26"/>
      <c r="EK1066" s="26"/>
      <c r="EL1066" s="26"/>
      <c r="EM1066" s="26"/>
      <c r="EN1066" s="26"/>
      <c r="EO1066" s="26"/>
      <c r="EP1066" s="26"/>
      <c r="EQ1066" s="26"/>
      <c r="ER1066" s="26"/>
      <c r="ES1066" s="26"/>
      <c r="ET1066" s="26"/>
      <c r="EU1066" s="26"/>
      <c r="EV1066" s="26"/>
      <c r="EW1066" s="26"/>
      <c r="EX1066" s="26"/>
      <c r="EY1066" s="26"/>
      <c r="EZ1066" s="26"/>
      <c r="FA1066" s="26"/>
      <c r="FB1066" s="26"/>
      <c r="FC1066" s="26"/>
      <c r="FD1066" s="26"/>
      <c r="FE1066" s="26"/>
      <c r="FF1066" s="26"/>
      <c r="FG1066" s="26"/>
      <c r="FH1066" s="26"/>
      <c r="FI1066" s="26"/>
      <c r="FJ1066" s="26"/>
      <c r="FK1066" s="26"/>
      <c r="FL1066" s="26"/>
      <c r="FM1066" s="26"/>
      <c r="FN1066" s="26"/>
      <c r="FO1066" s="26"/>
      <c r="FP1066" s="26"/>
      <c r="FQ1066" s="26"/>
      <c r="FR1066" s="26"/>
      <c r="FS1066" s="26"/>
      <c r="FT1066" s="26"/>
      <c r="FU1066" s="26"/>
      <c r="FV1066" s="26"/>
      <c r="FW1066" s="26"/>
      <c r="FX1066" s="26"/>
      <c r="FY1066" s="26"/>
      <c r="FZ1066" s="26"/>
      <c r="GA1066" s="26"/>
      <c r="GB1066" s="26"/>
      <c r="GC1066" s="26"/>
      <c r="GD1066" s="26"/>
      <c r="GE1066" s="26"/>
      <c r="GF1066" s="26"/>
      <c r="GG1066" s="26"/>
      <c r="GH1066" s="26"/>
      <c r="GI1066" s="26"/>
      <c r="GJ1066" s="26"/>
      <c r="GK1066" s="26"/>
      <c r="GL1066" s="26"/>
      <c r="GM1066" s="26"/>
      <c r="GN1066" s="26"/>
      <c r="GO1066" s="26"/>
      <c r="GP1066" s="26"/>
      <c r="GQ1066" s="26"/>
      <c r="GR1066" s="26"/>
      <c r="GS1066" s="26"/>
      <c r="GT1066" s="26"/>
    </row>
    <row r="1067" spans="1:202" x14ac:dyDescent="0.2">
      <c r="A1067" s="26"/>
      <c r="B1067" s="26"/>
      <c r="C1067" s="26"/>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26"/>
      <c r="CE1067" s="26"/>
      <c r="CF1067" s="26"/>
      <c r="CG1067" s="26"/>
      <c r="CH1067" s="26"/>
      <c r="CI1067" s="26"/>
      <c r="CJ1067" s="26"/>
      <c r="CK1067" s="26"/>
      <c r="CL1067" s="26"/>
      <c r="CM1067" s="26"/>
      <c r="CN1067" s="26"/>
      <c r="CO1067" s="26"/>
      <c r="CP1067" s="26"/>
      <c r="CQ1067" s="26"/>
      <c r="CR1067" s="26"/>
      <c r="CS1067" s="26"/>
      <c r="CT1067" s="26"/>
      <c r="CU1067" s="26"/>
      <c r="CV1067" s="26"/>
      <c r="CW1067" s="26"/>
      <c r="CX1067" s="26"/>
      <c r="CY1067" s="26"/>
      <c r="CZ1067" s="26"/>
      <c r="DA1067" s="26"/>
      <c r="DB1067" s="26"/>
      <c r="DC1067" s="26"/>
      <c r="DD1067" s="26"/>
      <c r="DE1067" s="26"/>
      <c r="DF1067" s="26"/>
      <c r="DG1067" s="26"/>
      <c r="DH1067" s="26"/>
      <c r="DI1067" s="26"/>
      <c r="DJ1067" s="26"/>
      <c r="DK1067" s="26"/>
      <c r="DL1067" s="26"/>
      <c r="DM1067" s="26"/>
      <c r="DN1067" s="26"/>
      <c r="DO1067" s="26"/>
      <c r="DP1067" s="26"/>
      <c r="DQ1067" s="26"/>
      <c r="DR1067" s="26"/>
      <c r="DS1067" s="26"/>
      <c r="DT1067" s="26"/>
      <c r="DU1067" s="26"/>
      <c r="DV1067" s="26"/>
      <c r="DW1067" s="26"/>
      <c r="DX1067" s="26"/>
      <c r="DY1067" s="26"/>
      <c r="DZ1067" s="26"/>
      <c r="EA1067" s="26"/>
      <c r="EB1067" s="26"/>
      <c r="EC1067" s="26"/>
      <c r="ED1067" s="26"/>
      <c r="EE1067" s="26"/>
      <c r="EF1067" s="26"/>
      <c r="EG1067" s="26"/>
      <c r="EH1067" s="26"/>
      <c r="EI1067" s="26"/>
      <c r="EJ1067" s="26"/>
      <c r="EK1067" s="26"/>
      <c r="EL1067" s="26"/>
      <c r="EM1067" s="26"/>
      <c r="EN1067" s="26"/>
      <c r="EO1067" s="26"/>
      <c r="EP1067" s="26"/>
      <c r="EQ1067" s="26"/>
      <c r="ER1067" s="26"/>
      <c r="ES1067" s="26"/>
      <c r="ET1067" s="26"/>
      <c r="EU1067" s="26"/>
      <c r="EV1067" s="26"/>
      <c r="EW1067" s="26"/>
      <c r="EX1067" s="26"/>
      <c r="EY1067" s="26"/>
      <c r="EZ1067" s="26"/>
      <c r="FA1067" s="26"/>
      <c r="FB1067" s="26"/>
      <c r="FC1067" s="26"/>
      <c r="FD1067" s="26"/>
      <c r="FE1067" s="26"/>
      <c r="FF1067" s="26"/>
      <c r="FG1067" s="26"/>
      <c r="FH1067" s="26"/>
      <c r="FI1067" s="26"/>
      <c r="FJ1067" s="26"/>
      <c r="FK1067" s="26"/>
      <c r="FL1067" s="26"/>
      <c r="FM1067" s="26"/>
      <c r="FN1067" s="26"/>
      <c r="FO1067" s="26"/>
      <c r="FP1067" s="26"/>
      <c r="FQ1067" s="26"/>
      <c r="FR1067" s="26"/>
      <c r="FS1067" s="26"/>
      <c r="FT1067" s="26"/>
      <c r="FU1067" s="26"/>
      <c r="FV1067" s="26"/>
      <c r="FW1067" s="26"/>
      <c r="FX1067" s="26"/>
      <c r="FY1067" s="26"/>
      <c r="FZ1067" s="26"/>
      <c r="GA1067" s="26"/>
      <c r="GB1067" s="26"/>
      <c r="GC1067" s="26"/>
      <c r="GD1067" s="26"/>
      <c r="GE1067" s="26"/>
      <c r="GF1067" s="26"/>
      <c r="GG1067" s="26"/>
      <c r="GH1067" s="26"/>
      <c r="GI1067" s="26"/>
      <c r="GJ1067" s="26"/>
      <c r="GK1067" s="26"/>
      <c r="GL1067" s="26"/>
      <c r="GM1067" s="26"/>
      <c r="GN1067" s="26"/>
      <c r="GO1067" s="26"/>
      <c r="GP1067" s="26"/>
      <c r="GQ1067" s="26"/>
      <c r="GR1067" s="26"/>
      <c r="GS1067" s="26"/>
      <c r="GT1067" s="26"/>
    </row>
    <row r="1068" spans="1:202" x14ac:dyDescent="0.2">
      <c r="A1068" s="26"/>
      <c r="B1068" s="26"/>
      <c r="C1068" s="26"/>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26"/>
      <c r="CE1068" s="26"/>
      <c r="CF1068" s="26"/>
      <c r="CG1068" s="26"/>
      <c r="CH1068" s="26"/>
      <c r="CI1068" s="26"/>
      <c r="CJ1068" s="26"/>
      <c r="CK1068" s="26"/>
      <c r="CL1068" s="26"/>
      <c r="CM1068" s="26"/>
      <c r="CN1068" s="26"/>
      <c r="CO1068" s="26"/>
      <c r="CP1068" s="26"/>
      <c r="CQ1068" s="26"/>
      <c r="CR1068" s="26"/>
      <c r="CS1068" s="26"/>
      <c r="CT1068" s="26"/>
      <c r="CU1068" s="26"/>
      <c r="CV1068" s="26"/>
      <c r="CW1068" s="26"/>
      <c r="CX1068" s="26"/>
      <c r="CY1068" s="26"/>
      <c r="CZ1068" s="26"/>
      <c r="DA1068" s="26"/>
      <c r="DB1068" s="26"/>
      <c r="DC1068" s="26"/>
      <c r="DD1068" s="26"/>
      <c r="DE1068" s="26"/>
      <c r="DF1068" s="26"/>
      <c r="DG1068" s="26"/>
      <c r="DH1068" s="26"/>
      <c r="DI1068" s="26"/>
      <c r="DJ1068" s="26"/>
      <c r="DK1068" s="26"/>
      <c r="DL1068" s="26"/>
      <c r="DM1068" s="26"/>
      <c r="DN1068" s="26"/>
      <c r="DO1068" s="26"/>
      <c r="DP1068" s="26"/>
      <c r="DQ1068" s="26"/>
      <c r="DR1068" s="26"/>
      <c r="DS1068" s="26"/>
      <c r="DT1068" s="26"/>
      <c r="DU1068" s="26"/>
      <c r="DV1068" s="26"/>
      <c r="DW1068" s="26"/>
      <c r="DX1068" s="26"/>
      <c r="DY1068" s="26"/>
      <c r="DZ1068" s="26"/>
      <c r="EA1068" s="26"/>
      <c r="EB1068" s="26"/>
      <c r="EC1068" s="26"/>
      <c r="ED1068" s="26"/>
      <c r="EE1068" s="26"/>
      <c r="EF1068" s="26"/>
      <c r="EG1068" s="26"/>
      <c r="EH1068" s="26"/>
      <c r="EI1068" s="26"/>
      <c r="EJ1068" s="26"/>
      <c r="EK1068" s="26"/>
      <c r="EL1068" s="26"/>
      <c r="EM1068" s="26"/>
      <c r="EN1068" s="26"/>
      <c r="EO1068" s="26"/>
      <c r="EP1068" s="26"/>
      <c r="EQ1068" s="26"/>
      <c r="ER1068" s="26"/>
      <c r="ES1068" s="26"/>
      <c r="ET1068" s="26"/>
      <c r="EU1068" s="26"/>
      <c r="EV1068" s="26"/>
      <c r="EW1068" s="26"/>
      <c r="EX1068" s="26"/>
      <c r="EY1068" s="26"/>
      <c r="EZ1068" s="26"/>
      <c r="FA1068" s="26"/>
      <c r="FB1068" s="26"/>
      <c r="FC1068" s="26"/>
      <c r="FD1068" s="26"/>
      <c r="FE1068" s="26"/>
      <c r="FF1068" s="26"/>
      <c r="FG1068" s="26"/>
      <c r="FH1068" s="26"/>
      <c r="FI1068" s="26"/>
      <c r="FJ1068" s="26"/>
      <c r="FK1068" s="26"/>
      <c r="FL1068" s="26"/>
      <c r="FM1068" s="26"/>
      <c r="FN1068" s="26"/>
      <c r="FO1068" s="26"/>
      <c r="FP1068" s="26"/>
      <c r="FQ1068" s="26"/>
      <c r="FR1068" s="26"/>
      <c r="FS1068" s="26"/>
      <c r="FT1068" s="26"/>
      <c r="FU1068" s="26"/>
      <c r="FV1068" s="26"/>
      <c r="FW1068" s="26"/>
      <c r="FX1068" s="26"/>
      <c r="FY1068" s="26"/>
      <c r="FZ1068" s="26"/>
      <c r="GA1068" s="26"/>
      <c r="GB1068" s="26"/>
      <c r="GC1068" s="26"/>
      <c r="GD1068" s="26"/>
      <c r="GE1068" s="26"/>
      <c r="GF1068" s="26"/>
      <c r="GG1068" s="26"/>
      <c r="GH1068" s="26"/>
      <c r="GI1068" s="26"/>
      <c r="GJ1068" s="26"/>
      <c r="GK1068" s="26"/>
      <c r="GL1068" s="26"/>
      <c r="GM1068" s="26"/>
      <c r="GN1068" s="26"/>
      <c r="GO1068" s="26"/>
      <c r="GP1068" s="26"/>
      <c r="GQ1068" s="26"/>
      <c r="GR1068" s="26"/>
      <c r="GS1068" s="26"/>
      <c r="GT1068" s="26"/>
    </row>
    <row r="1069" spans="1:202" x14ac:dyDescent="0.2">
      <c r="A1069" s="26"/>
      <c r="B1069" s="26"/>
      <c r="C1069" s="26"/>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c r="DM1069" s="26"/>
      <c r="DN1069" s="26"/>
      <c r="DO1069" s="26"/>
      <c r="DP1069" s="26"/>
      <c r="DQ1069" s="26"/>
      <c r="DR1069" s="26"/>
      <c r="DS1069" s="26"/>
      <c r="DT1069" s="26"/>
      <c r="DU1069" s="26"/>
      <c r="DV1069" s="26"/>
      <c r="DW1069" s="26"/>
      <c r="DX1069" s="26"/>
      <c r="DY1069" s="26"/>
      <c r="DZ1069" s="26"/>
      <c r="EA1069" s="26"/>
      <c r="EB1069" s="26"/>
      <c r="EC1069" s="26"/>
      <c r="ED1069" s="26"/>
      <c r="EE1069" s="26"/>
      <c r="EF1069" s="26"/>
      <c r="EG1069" s="26"/>
      <c r="EH1069" s="26"/>
      <c r="EI1069" s="26"/>
      <c r="EJ1069" s="26"/>
      <c r="EK1069" s="26"/>
      <c r="EL1069" s="26"/>
      <c r="EM1069" s="26"/>
      <c r="EN1069" s="26"/>
      <c r="EO1069" s="26"/>
      <c r="EP1069" s="26"/>
      <c r="EQ1069" s="26"/>
      <c r="ER1069" s="26"/>
      <c r="ES1069" s="26"/>
      <c r="ET1069" s="26"/>
      <c r="EU1069" s="26"/>
      <c r="EV1069" s="26"/>
      <c r="EW1069" s="26"/>
      <c r="EX1069" s="26"/>
      <c r="EY1069" s="26"/>
      <c r="EZ1069" s="26"/>
      <c r="FA1069" s="26"/>
      <c r="FB1069" s="26"/>
      <c r="FC1069" s="26"/>
      <c r="FD1069" s="26"/>
      <c r="FE1069" s="26"/>
      <c r="FF1069" s="26"/>
      <c r="FG1069" s="26"/>
      <c r="FH1069" s="26"/>
      <c r="FI1069" s="26"/>
      <c r="FJ1069" s="26"/>
      <c r="FK1069" s="26"/>
      <c r="FL1069" s="26"/>
      <c r="FM1069" s="26"/>
      <c r="FN1069" s="26"/>
      <c r="FO1069" s="26"/>
      <c r="FP1069" s="26"/>
      <c r="FQ1069" s="26"/>
      <c r="FR1069" s="26"/>
      <c r="FS1069" s="26"/>
      <c r="FT1069" s="26"/>
      <c r="FU1069" s="26"/>
      <c r="FV1069" s="26"/>
      <c r="FW1069" s="26"/>
      <c r="FX1069" s="26"/>
      <c r="FY1069" s="26"/>
      <c r="FZ1069" s="26"/>
      <c r="GA1069" s="26"/>
      <c r="GB1069" s="26"/>
      <c r="GC1069" s="26"/>
      <c r="GD1069" s="26"/>
      <c r="GE1069" s="26"/>
      <c r="GF1069" s="26"/>
      <c r="GG1069" s="26"/>
      <c r="GH1069" s="26"/>
      <c r="GI1069" s="26"/>
      <c r="GJ1069" s="26"/>
      <c r="GK1069" s="26"/>
      <c r="GL1069" s="26"/>
      <c r="GM1069" s="26"/>
      <c r="GN1069" s="26"/>
      <c r="GO1069" s="26"/>
      <c r="GP1069" s="26"/>
      <c r="GQ1069" s="26"/>
      <c r="GR1069" s="26"/>
      <c r="GS1069" s="26"/>
      <c r="GT1069" s="26"/>
    </row>
    <row r="1070" spans="1:202" x14ac:dyDescent="0.2">
      <c r="A1070" s="26"/>
      <c r="B1070" s="26"/>
      <c r="C1070" s="26"/>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c r="DM1070" s="26"/>
      <c r="DN1070" s="26"/>
      <c r="DO1070" s="26"/>
      <c r="DP1070" s="26"/>
      <c r="DQ1070" s="26"/>
      <c r="DR1070" s="26"/>
      <c r="DS1070" s="26"/>
      <c r="DT1070" s="26"/>
      <c r="DU1070" s="26"/>
      <c r="DV1070" s="26"/>
      <c r="DW1070" s="26"/>
      <c r="DX1070" s="26"/>
      <c r="DY1070" s="26"/>
      <c r="DZ1070" s="26"/>
      <c r="EA1070" s="26"/>
      <c r="EB1070" s="26"/>
      <c r="EC1070" s="26"/>
      <c r="ED1070" s="26"/>
      <c r="EE1070" s="26"/>
      <c r="EF1070" s="26"/>
      <c r="EG1070" s="26"/>
      <c r="EH1070" s="26"/>
      <c r="EI1070" s="26"/>
      <c r="EJ1070" s="26"/>
      <c r="EK1070" s="26"/>
      <c r="EL1070" s="26"/>
      <c r="EM1070" s="26"/>
      <c r="EN1070" s="26"/>
      <c r="EO1070" s="26"/>
      <c r="EP1070" s="26"/>
      <c r="EQ1070" s="26"/>
      <c r="ER1070" s="26"/>
      <c r="ES1070" s="26"/>
      <c r="ET1070" s="26"/>
      <c r="EU1070" s="26"/>
      <c r="EV1070" s="26"/>
      <c r="EW1070" s="26"/>
      <c r="EX1070" s="26"/>
      <c r="EY1070" s="26"/>
      <c r="EZ1070" s="26"/>
      <c r="FA1070" s="26"/>
      <c r="FB1070" s="26"/>
      <c r="FC1070" s="26"/>
      <c r="FD1070" s="26"/>
      <c r="FE1070" s="26"/>
      <c r="FF1070" s="26"/>
      <c r="FG1070" s="26"/>
      <c r="FH1070" s="26"/>
      <c r="FI1070" s="26"/>
      <c r="FJ1070" s="26"/>
      <c r="FK1070" s="26"/>
      <c r="FL1070" s="26"/>
      <c r="FM1070" s="26"/>
      <c r="FN1070" s="26"/>
      <c r="FO1070" s="26"/>
      <c r="FP1070" s="26"/>
      <c r="FQ1070" s="26"/>
      <c r="FR1070" s="26"/>
      <c r="FS1070" s="26"/>
      <c r="FT1070" s="26"/>
      <c r="FU1070" s="26"/>
      <c r="FV1070" s="26"/>
      <c r="FW1070" s="26"/>
      <c r="FX1070" s="26"/>
      <c r="FY1070" s="26"/>
      <c r="FZ1070" s="26"/>
      <c r="GA1070" s="26"/>
      <c r="GB1070" s="26"/>
      <c r="GC1070" s="26"/>
      <c r="GD1070" s="26"/>
      <c r="GE1070" s="26"/>
      <c r="GF1070" s="26"/>
      <c r="GG1070" s="26"/>
      <c r="GH1070" s="26"/>
      <c r="GI1070" s="26"/>
      <c r="GJ1070" s="26"/>
      <c r="GK1070" s="26"/>
      <c r="GL1070" s="26"/>
      <c r="GM1070" s="26"/>
      <c r="GN1070" s="26"/>
      <c r="GO1070" s="26"/>
      <c r="GP1070" s="26"/>
      <c r="GQ1070" s="26"/>
      <c r="GR1070" s="26"/>
      <c r="GS1070" s="26"/>
      <c r="GT1070" s="26"/>
    </row>
    <row r="1071" spans="1:202" x14ac:dyDescent="0.2">
      <c r="A1071" s="26"/>
      <c r="B1071" s="26"/>
      <c r="C1071" s="26"/>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26"/>
      <c r="CE1071" s="26"/>
      <c r="CF1071" s="26"/>
      <c r="CG1071" s="26"/>
      <c r="CH1071" s="26"/>
      <c r="CI1071" s="26"/>
      <c r="CJ1071" s="26"/>
      <c r="CK1071" s="26"/>
      <c r="CL1071" s="26"/>
      <c r="CM1071" s="26"/>
      <c r="CN1071" s="26"/>
      <c r="CO1071" s="26"/>
      <c r="CP1071" s="26"/>
      <c r="CQ1071" s="26"/>
      <c r="CR1071" s="26"/>
      <c r="CS1071" s="26"/>
      <c r="CT1071" s="26"/>
      <c r="CU1071" s="26"/>
      <c r="CV1071" s="26"/>
      <c r="CW1071" s="26"/>
      <c r="CX1071" s="26"/>
      <c r="CY1071" s="26"/>
      <c r="CZ1071" s="26"/>
      <c r="DA1071" s="26"/>
      <c r="DB1071" s="26"/>
      <c r="DC1071" s="26"/>
      <c r="DD1071" s="26"/>
      <c r="DE1071" s="26"/>
      <c r="DF1071" s="26"/>
      <c r="DG1071" s="26"/>
      <c r="DH1071" s="26"/>
      <c r="DI1071" s="26"/>
      <c r="DJ1071" s="26"/>
      <c r="DK1071" s="26"/>
      <c r="DL1071" s="26"/>
      <c r="DM1071" s="26"/>
      <c r="DN1071" s="26"/>
      <c r="DO1071" s="26"/>
      <c r="DP1071" s="26"/>
      <c r="DQ1071" s="26"/>
      <c r="DR1071" s="26"/>
      <c r="DS1071" s="26"/>
      <c r="DT1071" s="26"/>
      <c r="DU1071" s="26"/>
      <c r="DV1071" s="26"/>
      <c r="DW1071" s="26"/>
      <c r="DX1071" s="26"/>
      <c r="DY1071" s="26"/>
      <c r="DZ1071" s="26"/>
      <c r="EA1071" s="26"/>
      <c r="EB1071" s="26"/>
      <c r="EC1071" s="26"/>
      <c r="ED1071" s="26"/>
      <c r="EE1071" s="26"/>
      <c r="EF1071" s="26"/>
      <c r="EG1071" s="26"/>
      <c r="EH1071" s="26"/>
      <c r="EI1071" s="26"/>
      <c r="EJ1071" s="26"/>
      <c r="EK1071" s="26"/>
      <c r="EL1071" s="26"/>
      <c r="EM1071" s="26"/>
      <c r="EN1071" s="26"/>
      <c r="EO1071" s="26"/>
      <c r="EP1071" s="26"/>
      <c r="EQ1071" s="26"/>
      <c r="ER1071" s="26"/>
      <c r="ES1071" s="26"/>
      <c r="ET1071" s="26"/>
      <c r="EU1071" s="26"/>
      <c r="EV1071" s="26"/>
      <c r="EW1071" s="26"/>
      <c r="EX1071" s="26"/>
      <c r="EY1071" s="26"/>
      <c r="EZ1071" s="26"/>
      <c r="FA1071" s="26"/>
      <c r="FB1071" s="26"/>
      <c r="FC1071" s="26"/>
      <c r="FD1071" s="26"/>
      <c r="FE1071" s="26"/>
      <c r="FF1071" s="26"/>
      <c r="FG1071" s="26"/>
      <c r="FH1071" s="26"/>
      <c r="FI1071" s="26"/>
      <c r="FJ1071" s="26"/>
      <c r="FK1071" s="26"/>
      <c r="FL1071" s="26"/>
      <c r="FM1071" s="26"/>
      <c r="FN1071" s="26"/>
      <c r="FO1071" s="26"/>
      <c r="FP1071" s="26"/>
      <c r="FQ1071" s="26"/>
      <c r="FR1071" s="26"/>
      <c r="FS1071" s="26"/>
      <c r="FT1071" s="26"/>
      <c r="FU1071" s="26"/>
      <c r="FV1071" s="26"/>
      <c r="FW1071" s="26"/>
      <c r="FX1071" s="26"/>
      <c r="FY1071" s="26"/>
      <c r="FZ1071" s="26"/>
      <c r="GA1071" s="26"/>
      <c r="GB1071" s="26"/>
      <c r="GC1071" s="26"/>
      <c r="GD1071" s="26"/>
      <c r="GE1071" s="26"/>
      <c r="GF1071" s="26"/>
      <c r="GG1071" s="26"/>
      <c r="GH1071" s="26"/>
      <c r="GI1071" s="26"/>
      <c r="GJ1071" s="26"/>
      <c r="GK1071" s="26"/>
      <c r="GL1071" s="26"/>
      <c r="GM1071" s="26"/>
      <c r="GN1071" s="26"/>
      <c r="GO1071" s="26"/>
      <c r="GP1071" s="26"/>
      <c r="GQ1071" s="26"/>
      <c r="GR1071" s="26"/>
      <c r="GS1071" s="26"/>
      <c r="GT1071" s="26"/>
    </row>
    <row r="1072" spans="1:202" x14ac:dyDescent="0.2">
      <c r="A1072" s="26"/>
      <c r="B1072" s="26"/>
      <c r="C1072" s="26"/>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26"/>
      <c r="CE1072" s="26"/>
      <c r="CF1072" s="26"/>
      <c r="CG1072" s="26"/>
      <c r="CH1072" s="26"/>
      <c r="CI1072" s="26"/>
      <c r="CJ1072" s="26"/>
      <c r="CK1072" s="26"/>
      <c r="CL1072" s="26"/>
      <c r="CM1072" s="26"/>
      <c r="CN1072" s="26"/>
      <c r="CO1072" s="26"/>
      <c r="CP1072" s="26"/>
      <c r="CQ1072" s="26"/>
      <c r="CR1072" s="26"/>
      <c r="CS1072" s="26"/>
      <c r="CT1072" s="26"/>
      <c r="CU1072" s="26"/>
      <c r="CV1072" s="26"/>
      <c r="CW1072" s="26"/>
      <c r="CX1072" s="26"/>
      <c r="CY1072" s="26"/>
      <c r="CZ1072" s="26"/>
      <c r="DA1072" s="26"/>
      <c r="DB1072" s="26"/>
      <c r="DC1072" s="26"/>
      <c r="DD1072" s="26"/>
      <c r="DE1072" s="26"/>
      <c r="DF1072" s="26"/>
      <c r="DG1072" s="26"/>
      <c r="DH1072" s="26"/>
      <c r="DI1072" s="26"/>
      <c r="DJ1072" s="26"/>
      <c r="DK1072" s="26"/>
      <c r="DL1072" s="26"/>
      <c r="DM1072" s="26"/>
      <c r="DN1072" s="26"/>
      <c r="DO1072" s="26"/>
      <c r="DP1072" s="26"/>
      <c r="DQ1072" s="26"/>
      <c r="DR1072" s="26"/>
      <c r="DS1072" s="26"/>
      <c r="DT1072" s="26"/>
      <c r="DU1072" s="26"/>
      <c r="DV1072" s="26"/>
      <c r="DW1072" s="26"/>
      <c r="DX1072" s="26"/>
      <c r="DY1072" s="26"/>
      <c r="DZ1072" s="26"/>
      <c r="EA1072" s="26"/>
      <c r="EB1072" s="26"/>
      <c r="EC1072" s="26"/>
      <c r="ED1072" s="26"/>
      <c r="EE1072" s="26"/>
      <c r="EF1072" s="26"/>
      <c r="EG1072" s="26"/>
      <c r="EH1072" s="26"/>
      <c r="EI1072" s="26"/>
      <c r="EJ1072" s="26"/>
      <c r="EK1072" s="26"/>
      <c r="EL1072" s="26"/>
      <c r="EM1072" s="26"/>
      <c r="EN1072" s="26"/>
      <c r="EO1072" s="26"/>
      <c r="EP1072" s="26"/>
      <c r="EQ1072" s="26"/>
      <c r="ER1072" s="26"/>
      <c r="ES1072" s="26"/>
      <c r="ET1072" s="26"/>
      <c r="EU1072" s="26"/>
      <c r="EV1072" s="26"/>
      <c r="EW1072" s="26"/>
      <c r="EX1072" s="26"/>
      <c r="EY1072" s="26"/>
      <c r="EZ1072" s="26"/>
      <c r="FA1072" s="26"/>
      <c r="FB1072" s="26"/>
      <c r="FC1072" s="26"/>
      <c r="FD1072" s="26"/>
      <c r="FE1072" s="26"/>
      <c r="FF1072" s="26"/>
      <c r="FG1072" s="26"/>
      <c r="FH1072" s="26"/>
      <c r="FI1072" s="26"/>
      <c r="FJ1072" s="26"/>
      <c r="FK1072" s="26"/>
      <c r="FL1072" s="26"/>
      <c r="FM1072" s="26"/>
      <c r="FN1072" s="26"/>
      <c r="FO1072" s="26"/>
      <c r="FP1072" s="26"/>
      <c r="FQ1072" s="26"/>
      <c r="FR1072" s="26"/>
      <c r="FS1072" s="26"/>
      <c r="FT1072" s="26"/>
      <c r="FU1072" s="26"/>
      <c r="FV1072" s="26"/>
      <c r="FW1072" s="26"/>
      <c r="FX1072" s="26"/>
      <c r="FY1072" s="26"/>
      <c r="FZ1072" s="26"/>
      <c r="GA1072" s="26"/>
      <c r="GB1072" s="26"/>
      <c r="GC1072" s="26"/>
      <c r="GD1072" s="26"/>
      <c r="GE1072" s="26"/>
      <c r="GF1072" s="26"/>
      <c r="GG1072" s="26"/>
      <c r="GH1072" s="26"/>
      <c r="GI1072" s="26"/>
      <c r="GJ1072" s="26"/>
      <c r="GK1072" s="26"/>
      <c r="GL1072" s="26"/>
      <c r="GM1072" s="26"/>
      <c r="GN1072" s="26"/>
      <c r="GO1072" s="26"/>
      <c r="GP1072" s="26"/>
      <c r="GQ1072" s="26"/>
      <c r="GR1072" s="26"/>
      <c r="GS1072" s="26"/>
      <c r="GT1072" s="26"/>
    </row>
    <row r="1073" spans="1:202" x14ac:dyDescent="0.2">
      <c r="A1073" s="26"/>
      <c r="B1073" s="26"/>
      <c r="C1073" s="26"/>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26"/>
      <c r="CE1073" s="26"/>
      <c r="CF1073" s="26"/>
      <c r="CG1073" s="26"/>
      <c r="CH1073" s="26"/>
      <c r="CI1073" s="26"/>
      <c r="CJ1073" s="26"/>
      <c r="CK1073" s="26"/>
      <c r="CL1073" s="26"/>
      <c r="CM1073" s="26"/>
      <c r="CN1073" s="26"/>
      <c r="CO1073" s="26"/>
      <c r="CP1073" s="26"/>
      <c r="CQ1073" s="26"/>
      <c r="CR1073" s="26"/>
      <c r="CS1073" s="26"/>
      <c r="CT1073" s="26"/>
      <c r="CU1073" s="26"/>
      <c r="CV1073" s="26"/>
      <c r="CW1073" s="26"/>
      <c r="CX1073" s="26"/>
      <c r="CY1073" s="26"/>
      <c r="CZ1073" s="26"/>
      <c r="DA1073" s="26"/>
      <c r="DB1073" s="26"/>
      <c r="DC1073" s="26"/>
      <c r="DD1073" s="26"/>
      <c r="DE1073" s="26"/>
      <c r="DF1073" s="26"/>
      <c r="DG1073" s="26"/>
      <c r="DH1073" s="26"/>
      <c r="DI1073" s="26"/>
      <c r="DJ1073" s="26"/>
      <c r="DK1073" s="26"/>
      <c r="DL1073" s="26"/>
      <c r="DM1073" s="26"/>
      <c r="DN1073" s="26"/>
      <c r="DO1073" s="26"/>
      <c r="DP1073" s="26"/>
      <c r="DQ1073" s="26"/>
      <c r="DR1073" s="26"/>
      <c r="DS1073" s="26"/>
      <c r="DT1073" s="26"/>
      <c r="DU1073" s="26"/>
      <c r="DV1073" s="26"/>
      <c r="DW1073" s="26"/>
      <c r="DX1073" s="26"/>
      <c r="DY1073" s="26"/>
      <c r="DZ1073" s="26"/>
      <c r="EA1073" s="26"/>
      <c r="EB1073" s="26"/>
      <c r="EC1073" s="26"/>
      <c r="ED1073" s="26"/>
      <c r="EE1073" s="26"/>
      <c r="EF1073" s="26"/>
      <c r="EG1073" s="26"/>
      <c r="EH1073" s="26"/>
      <c r="EI1073" s="26"/>
      <c r="EJ1073" s="26"/>
      <c r="EK1073" s="26"/>
      <c r="EL1073" s="26"/>
      <c r="EM1073" s="26"/>
      <c r="EN1073" s="26"/>
      <c r="EO1073" s="26"/>
      <c r="EP1073" s="26"/>
      <c r="EQ1073" s="26"/>
      <c r="ER1073" s="26"/>
      <c r="ES1073" s="26"/>
      <c r="ET1073" s="26"/>
      <c r="EU1073" s="26"/>
      <c r="EV1073" s="26"/>
      <c r="EW1073" s="26"/>
      <c r="EX1073" s="26"/>
      <c r="EY1073" s="26"/>
      <c r="EZ1073" s="26"/>
      <c r="FA1073" s="26"/>
      <c r="FB1073" s="26"/>
      <c r="FC1073" s="26"/>
      <c r="FD1073" s="26"/>
      <c r="FE1073" s="26"/>
      <c r="FF1073" s="26"/>
      <c r="FG1073" s="26"/>
      <c r="FH1073" s="26"/>
      <c r="FI1073" s="26"/>
      <c r="FJ1073" s="26"/>
      <c r="FK1073" s="26"/>
      <c r="FL1073" s="26"/>
      <c r="FM1073" s="26"/>
      <c r="FN1073" s="26"/>
      <c r="FO1073" s="26"/>
      <c r="FP1073" s="26"/>
      <c r="FQ1073" s="26"/>
      <c r="FR1073" s="26"/>
      <c r="FS1073" s="26"/>
      <c r="FT1073" s="26"/>
      <c r="FU1073" s="26"/>
      <c r="FV1073" s="26"/>
      <c r="FW1073" s="26"/>
      <c r="FX1073" s="26"/>
      <c r="FY1073" s="26"/>
      <c r="FZ1073" s="26"/>
      <c r="GA1073" s="26"/>
      <c r="GB1073" s="26"/>
      <c r="GC1073" s="26"/>
      <c r="GD1073" s="26"/>
      <c r="GE1073" s="26"/>
      <c r="GF1073" s="26"/>
      <c r="GG1073" s="26"/>
      <c r="GH1073" s="26"/>
      <c r="GI1073" s="26"/>
      <c r="GJ1073" s="26"/>
      <c r="GK1073" s="26"/>
      <c r="GL1073" s="26"/>
      <c r="GM1073" s="26"/>
      <c r="GN1073" s="26"/>
      <c r="GO1073" s="26"/>
      <c r="GP1073" s="26"/>
      <c r="GQ1073" s="26"/>
      <c r="GR1073" s="26"/>
      <c r="GS1073" s="26"/>
      <c r="GT1073" s="26"/>
    </row>
    <row r="1074" spans="1:202" x14ac:dyDescent="0.2">
      <c r="A1074" s="26"/>
      <c r="B1074" s="26"/>
      <c r="C1074" s="26"/>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c r="DM1074" s="26"/>
      <c r="DN1074" s="26"/>
      <c r="DO1074" s="26"/>
      <c r="DP1074" s="26"/>
      <c r="DQ1074" s="26"/>
      <c r="DR1074" s="26"/>
      <c r="DS1074" s="26"/>
      <c r="DT1074" s="26"/>
      <c r="DU1074" s="26"/>
      <c r="DV1074" s="26"/>
      <c r="DW1074" s="26"/>
      <c r="DX1074" s="26"/>
      <c r="DY1074" s="26"/>
      <c r="DZ1074" s="26"/>
      <c r="EA1074" s="26"/>
      <c r="EB1074" s="26"/>
      <c r="EC1074" s="26"/>
      <c r="ED1074" s="26"/>
      <c r="EE1074" s="26"/>
      <c r="EF1074" s="26"/>
      <c r="EG1074" s="26"/>
      <c r="EH1074" s="26"/>
      <c r="EI1074" s="26"/>
      <c r="EJ1074" s="26"/>
      <c r="EK1074" s="26"/>
      <c r="EL1074" s="26"/>
      <c r="EM1074" s="26"/>
      <c r="EN1074" s="26"/>
      <c r="EO1074" s="26"/>
      <c r="EP1074" s="26"/>
      <c r="EQ1074" s="26"/>
      <c r="ER1074" s="26"/>
      <c r="ES1074" s="26"/>
      <c r="ET1074" s="26"/>
      <c r="EU1074" s="26"/>
      <c r="EV1074" s="26"/>
      <c r="EW1074" s="26"/>
      <c r="EX1074" s="26"/>
      <c r="EY1074" s="26"/>
      <c r="EZ1074" s="26"/>
      <c r="FA1074" s="26"/>
      <c r="FB1074" s="26"/>
      <c r="FC1074" s="26"/>
      <c r="FD1074" s="26"/>
      <c r="FE1074" s="26"/>
      <c r="FF1074" s="26"/>
      <c r="FG1074" s="26"/>
      <c r="FH1074" s="26"/>
      <c r="FI1074" s="26"/>
      <c r="FJ1074" s="26"/>
      <c r="FK1074" s="26"/>
      <c r="FL1074" s="26"/>
      <c r="FM1074" s="26"/>
      <c r="FN1074" s="26"/>
      <c r="FO1074" s="26"/>
      <c r="FP1074" s="26"/>
      <c r="FQ1074" s="26"/>
      <c r="FR1074" s="26"/>
      <c r="FS1074" s="26"/>
      <c r="FT1074" s="26"/>
      <c r="FU1074" s="26"/>
      <c r="FV1074" s="26"/>
      <c r="FW1074" s="26"/>
      <c r="FX1074" s="26"/>
      <c r="FY1074" s="26"/>
      <c r="FZ1074" s="26"/>
      <c r="GA1074" s="26"/>
      <c r="GB1074" s="26"/>
      <c r="GC1074" s="26"/>
      <c r="GD1074" s="26"/>
      <c r="GE1074" s="26"/>
      <c r="GF1074" s="26"/>
      <c r="GG1074" s="26"/>
      <c r="GH1074" s="26"/>
      <c r="GI1074" s="26"/>
      <c r="GJ1074" s="26"/>
      <c r="GK1074" s="26"/>
      <c r="GL1074" s="26"/>
      <c r="GM1074" s="26"/>
      <c r="GN1074" s="26"/>
      <c r="GO1074" s="26"/>
      <c r="GP1074" s="26"/>
      <c r="GQ1074" s="26"/>
      <c r="GR1074" s="26"/>
      <c r="GS1074" s="26"/>
      <c r="GT1074" s="26"/>
    </row>
    <row r="1075" spans="1:202" x14ac:dyDescent="0.2">
      <c r="A1075" s="26"/>
      <c r="B1075" s="26"/>
      <c r="C1075" s="26"/>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c r="DM1075" s="26"/>
      <c r="DN1075" s="26"/>
      <c r="DO1075" s="26"/>
      <c r="DP1075" s="26"/>
      <c r="DQ1075" s="26"/>
      <c r="DR1075" s="26"/>
      <c r="DS1075" s="26"/>
      <c r="DT1075" s="26"/>
      <c r="DU1075" s="26"/>
      <c r="DV1075" s="26"/>
      <c r="DW1075" s="26"/>
      <c r="DX1075" s="26"/>
      <c r="DY1075" s="26"/>
      <c r="DZ1075" s="26"/>
      <c r="EA1075" s="26"/>
      <c r="EB1075" s="26"/>
      <c r="EC1075" s="26"/>
      <c r="ED1075" s="26"/>
      <c r="EE1075" s="26"/>
      <c r="EF1075" s="26"/>
      <c r="EG1075" s="26"/>
      <c r="EH1075" s="26"/>
      <c r="EI1075" s="26"/>
      <c r="EJ1075" s="26"/>
      <c r="EK1075" s="26"/>
      <c r="EL1075" s="26"/>
      <c r="EM1075" s="26"/>
      <c r="EN1075" s="26"/>
      <c r="EO1075" s="26"/>
      <c r="EP1075" s="26"/>
      <c r="EQ1075" s="26"/>
      <c r="ER1075" s="26"/>
      <c r="ES1075" s="26"/>
      <c r="ET1075" s="26"/>
      <c r="EU1075" s="26"/>
      <c r="EV1075" s="26"/>
      <c r="EW1075" s="26"/>
      <c r="EX1075" s="26"/>
      <c r="EY1075" s="26"/>
      <c r="EZ1075" s="26"/>
      <c r="FA1075" s="26"/>
      <c r="FB1075" s="26"/>
      <c r="FC1075" s="26"/>
      <c r="FD1075" s="26"/>
      <c r="FE1075" s="26"/>
      <c r="FF1075" s="26"/>
      <c r="FG1075" s="26"/>
      <c r="FH1075" s="26"/>
      <c r="FI1075" s="26"/>
      <c r="FJ1075" s="26"/>
      <c r="FK1075" s="26"/>
      <c r="FL1075" s="26"/>
      <c r="FM1075" s="26"/>
      <c r="FN1075" s="26"/>
      <c r="FO1075" s="26"/>
      <c r="FP1075" s="26"/>
      <c r="FQ1075" s="26"/>
      <c r="FR1075" s="26"/>
      <c r="FS1075" s="26"/>
      <c r="FT1075" s="26"/>
      <c r="FU1075" s="26"/>
      <c r="FV1075" s="26"/>
      <c r="FW1075" s="26"/>
      <c r="FX1075" s="26"/>
      <c r="FY1075" s="26"/>
      <c r="FZ1075" s="26"/>
      <c r="GA1075" s="26"/>
      <c r="GB1075" s="26"/>
      <c r="GC1075" s="26"/>
      <c r="GD1075" s="26"/>
      <c r="GE1075" s="26"/>
      <c r="GF1075" s="26"/>
      <c r="GG1075" s="26"/>
      <c r="GH1075" s="26"/>
      <c r="GI1075" s="26"/>
      <c r="GJ1075" s="26"/>
      <c r="GK1075" s="26"/>
      <c r="GL1075" s="26"/>
      <c r="GM1075" s="26"/>
      <c r="GN1075" s="26"/>
      <c r="GO1075" s="26"/>
      <c r="GP1075" s="26"/>
      <c r="GQ1075" s="26"/>
      <c r="GR1075" s="26"/>
      <c r="GS1075" s="26"/>
      <c r="GT1075" s="26"/>
    </row>
    <row r="1076" spans="1:202" x14ac:dyDescent="0.2">
      <c r="A1076" s="26"/>
      <c r="B1076" s="26"/>
      <c r="C1076" s="26"/>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c r="DM1076" s="26"/>
      <c r="DN1076" s="26"/>
      <c r="DO1076" s="26"/>
      <c r="DP1076" s="26"/>
      <c r="DQ1076" s="26"/>
      <c r="DR1076" s="26"/>
      <c r="DS1076" s="26"/>
      <c r="DT1076" s="26"/>
      <c r="DU1076" s="26"/>
      <c r="DV1076" s="26"/>
      <c r="DW1076" s="26"/>
      <c r="DX1076" s="26"/>
      <c r="DY1076" s="26"/>
      <c r="DZ1076" s="26"/>
      <c r="EA1076" s="26"/>
      <c r="EB1076" s="26"/>
      <c r="EC1076" s="26"/>
      <c r="ED1076" s="26"/>
      <c r="EE1076" s="26"/>
      <c r="EF1076" s="26"/>
      <c r="EG1076" s="26"/>
      <c r="EH1076" s="26"/>
      <c r="EI1076" s="26"/>
      <c r="EJ1076" s="26"/>
      <c r="EK1076" s="26"/>
      <c r="EL1076" s="26"/>
      <c r="EM1076" s="26"/>
      <c r="EN1076" s="26"/>
      <c r="EO1076" s="26"/>
      <c r="EP1076" s="26"/>
      <c r="EQ1076" s="26"/>
      <c r="ER1076" s="26"/>
      <c r="ES1076" s="26"/>
      <c r="ET1076" s="26"/>
      <c r="EU1076" s="26"/>
      <c r="EV1076" s="26"/>
      <c r="EW1076" s="26"/>
      <c r="EX1076" s="26"/>
      <c r="EY1076" s="26"/>
      <c r="EZ1076" s="26"/>
      <c r="FA1076" s="26"/>
      <c r="FB1076" s="26"/>
      <c r="FC1076" s="26"/>
      <c r="FD1076" s="26"/>
      <c r="FE1076" s="26"/>
      <c r="FF1076" s="26"/>
      <c r="FG1076" s="26"/>
      <c r="FH1076" s="26"/>
      <c r="FI1076" s="26"/>
      <c r="FJ1076" s="26"/>
      <c r="FK1076" s="26"/>
      <c r="FL1076" s="26"/>
      <c r="FM1076" s="26"/>
      <c r="FN1076" s="26"/>
      <c r="FO1076" s="26"/>
      <c r="FP1076" s="26"/>
      <c r="FQ1076" s="26"/>
      <c r="FR1076" s="26"/>
      <c r="FS1076" s="26"/>
      <c r="FT1076" s="26"/>
      <c r="FU1076" s="26"/>
      <c r="FV1076" s="26"/>
      <c r="FW1076" s="26"/>
      <c r="FX1076" s="26"/>
      <c r="FY1076" s="26"/>
      <c r="FZ1076" s="26"/>
      <c r="GA1076" s="26"/>
      <c r="GB1076" s="26"/>
      <c r="GC1076" s="26"/>
      <c r="GD1076" s="26"/>
      <c r="GE1076" s="26"/>
      <c r="GF1076" s="26"/>
      <c r="GG1076" s="26"/>
      <c r="GH1076" s="26"/>
      <c r="GI1076" s="26"/>
      <c r="GJ1076" s="26"/>
      <c r="GK1076" s="26"/>
      <c r="GL1076" s="26"/>
      <c r="GM1076" s="26"/>
      <c r="GN1076" s="26"/>
      <c r="GO1076" s="26"/>
      <c r="GP1076" s="26"/>
      <c r="GQ1076" s="26"/>
      <c r="GR1076" s="26"/>
      <c r="GS1076" s="26"/>
      <c r="GT1076" s="26"/>
    </row>
    <row r="1077" spans="1:202" x14ac:dyDescent="0.2">
      <c r="A1077" s="26"/>
      <c r="B1077" s="26"/>
      <c r="C1077" s="26"/>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6"/>
      <c r="BI1077" s="26"/>
      <c r="BJ1077" s="26"/>
      <c r="BK1077" s="26"/>
      <c r="BL1077" s="26"/>
      <c r="BM1077" s="26"/>
      <c r="BN1077" s="26"/>
      <c r="BO1077" s="26"/>
      <c r="BP1077" s="26"/>
      <c r="BQ1077" s="26"/>
      <c r="BR1077" s="26"/>
      <c r="BS1077" s="26"/>
      <c r="BT1077" s="26"/>
      <c r="BU1077" s="26"/>
      <c r="BV1077" s="26"/>
      <c r="BW1077" s="26"/>
      <c r="BX1077" s="26"/>
      <c r="BY1077" s="26"/>
      <c r="BZ1077" s="26"/>
      <c r="CA1077" s="26"/>
      <c r="CB1077" s="26"/>
      <c r="CC1077" s="26"/>
      <c r="CD1077" s="26"/>
      <c r="CE1077" s="26"/>
      <c r="CF1077" s="26"/>
      <c r="CG1077" s="26"/>
      <c r="CH1077" s="26"/>
      <c r="CI1077" s="26"/>
      <c r="CJ1077" s="26"/>
      <c r="CK1077" s="26"/>
      <c r="CL1077" s="26"/>
      <c r="CM1077" s="26"/>
      <c r="CN1077" s="26"/>
      <c r="CO1077" s="26"/>
      <c r="CP1077" s="26"/>
      <c r="CQ1077" s="26"/>
      <c r="CR1077" s="26"/>
      <c r="CS1077" s="26"/>
      <c r="CT1077" s="26"/>
      <c r="CU1077" s="26"/>
      <c r="CV1077" s="26"/>
      <c r="CW1077" s="26"/>
      <c r="CX1077" s="26"/>
      <c r="CY1077" s="26"/>
      <c r="CZ1077" s="26"/>
      <c r="DA1077" s="26"/>
      <c r="DB1077" s="26"/>
      <c r="DC1077" s="26"/>
      <c r="DD1077" s="26"/>
      <c r="DE1077" s="26"/>
      <c r="DF1077" s="26"/>
      <c r="DG1077" s="26"/>
      <c r="DH1077" s="26"/>
      <c r="DI1077" s="26"/>
      <c r="DJ1077" s="26"/>
      <c r="DK1077" s="26"/>
      <c r="DL1077" s="26"/>
      <c r="DM1077" s="26"/>
      <c r="DN1077" s="26"/>
      <c r="DO1077" s="26"/>
      <c r="DP1077" s="26"/>
      <c r="DQ1077" s="26"/>
      <c r="DR1077" s="26"/>
      <c r="DS1077" s="26"/>
      <c r="DT1077" s="26"/>
      <c r="DU1077" s="26"/>
      <c r="DV1077" s="26"/>
      <c r="DW1077" s="26"/>
      <c r="DX1077" s="26"/>
      <c r="DY1077" s="26"/>
      <c r="DZ1077" s="26"/>
      <c r="EA1077" s="26"/>
      <c r="EB1077" s="26"/>
      <c r="EC1077" s="26"/>
      <c r="ED1077" s="26"/>
      <c r="EE1077" s="26"/>
      <c r="EF1077" s="26"/>
      <c r="EG1077" s="26"/>
      <c r="EH1077" s="26"/>
      <c r="EI1077" s="26"/>
      <c r="EJ1077" s="26"/>
      <c r="EK1077" s="26"/>
      <c r="EL1077" s="26"/>
      <c r="EM1077" s="26"/>
      <c r="EN1077" s="26"/>
      <c r="EO1077" s="26"/>
      <c r="EP1077" s="26"/>
      <c r="EQ1077" s="26"/>
      <c r="ER1077" s="26"/>
      <c r="ES1077" s="26"/>
      <c r="ET1077" s="26"/>
      <c r="EU1077" s="26"/>
      <c r="EV1077" s="26"/>
      <c r="EW1077" s="26"/>
      <c r="EX1077" s="26"/>
      <c r="EY1077" s="26"/>
      <c r="EZ1077" s="26"/>
      <c r="FA1077" s="26"/>
      <c r="FB1077" s="26"/>
      <c r="FC1077" s="26"/>
      <c r="FD1077" s="26"/>
      <c r="FE1077" s="26"/>
      <c r="FF1077" s="26"/>
      <c r="FG1077" s="26"/>
      <c r="FH1077" s="26"/>
      <c r="FI1077" s="26"/>
      <c r="FJ1077" s="26"/>
      <c r="FK1077" s="26"/>
      <c r="FL1077" s="26"/>
      <c r="FM1077" s="26"/>
      <c r="FN1077" s="26"/>
      <c r="FO1077" s="26"/>
      <c r="FP1077" s="26"/>
      <c r="FQ1077" s="26"/>
      <c r="FR1077" s="26"/>
      <c r="FS1077" s="26"/>
      <c r="FT1077" s="26"/>
      <c r="FU1077" s="26"/>
      <c r="FV1077" s="26"/>
      <c r="FW1077" s="26"/>
      <c r="FX1077" s="26"/>
      <c r="FY1077" s="26"/>
      <c r="FZ1077" s="26"/>
      <c r="GA1077" s="26"/>
      <c r="GB1077" s="26"/>
      <c r="GC1077" s="26"/>
      <c r="GD1077" s="26"/>
      <c r="GE1077" s="26"/>
      <c r="GF1077" s="26"/>
      <c r="GG1077" s="26"/>
      <c r="GH1077" s="26"/>
      <c r="GI1077" s="26"/>
      <c r="GJ1077" s="26"/>
      <c r="GK1077" s="26"/>
      <c r="GL1077" s="26"/>
      <c r="GM1077" s="26"/>
      <c r="GN1077" s="26"/>
      <c r="GO1077" s="26"/>
      <c r="GP1077" s="26"/>
      <c r="GQ1077" s="26"/>
      <c r="GR1077" s="26"/>
      <c r="GS1077" s="26"/>
      <c r="GT1077" s="26"/>
    </row>
    <row r="1078" spans="1:202" x14ac:dyDescent="0.2">
      <c r="A1078" s="26"/>
      <c r="B1078" s="26"/>
      <c r="C1078" s="26"/>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26"/>
      <c r="CE1078" s="26"/>
      <c r="CF1078" s="26"/>
      <c r="CG1078" s="26"/>
      <c r="CH1078" s="26"/>
      <c r="CI1078" s="26"/>
      <c r="CJ1078" s="26"/>
      <c r="CK1078" s="26"/>
      <c r="CL1078" s="26"/>
      <c r="CM1078" s="26"/>
      <c r="CN1078" s="26"/>
      <c r="CO1078" s="26"/>
      <c r="CP1078" s="26"/>
      <c r="CQ1078" s="26"/>
      <c r="CR1078" s="26"/>
      <c r="CS1078" s="26"/>
      <c r="CT1078" s="26"/>
      <c r="CU1078" s="26"/>
      <c r="CV1078" s="26"/>
      <c r="CW1078" s="26"/>
      <c r="CX1078" s="26"/>
      <c r="CY1078" s="26"/>
      <c r="CZ1078" s="26"/>
      <c r="DA1078" s="26"/>
      <c r="DB1078" s="26"/>
      <c r="DC1078" s="26"/>
      <c r="DD1078" s="26"/>
      <c r="DE1078" s="26"/>
      <c r="DF1078" s="26"/>
      <c r="DG1078" s="26"/>
      <c r="DH1078" s="26"/>
      <c r="DI1078" s="26"/>
      <c r="DJ1078" s="26"/>
      <c r="DK1078" s="26"/>
      <c r="DL1078" s="26"/>
      <c r="DM1078" s="26"/>
      <c r="DN1078" s="26"/>
      <c r="DO1078" s="26"/>
      <c r="DP1078" s="26"/>
      <c r="DQ1078" s="26"/>
      <c r="DR1078" s="26"/>
      <c r="DS1078" s="26"/>
      <c r="DT1078" s="26"/>
      <c r="DU1078" s="26"/>
      <c r="DV1078" s="26"/>
      <c r="DW1078" s="26"/>
      <c r="DX1078" s="26"/>
      <c r="DY1078" s="26"/>
      <c r="DZ1078" s="26"/>
      <c r="EA1078" s="26"/>
      <c r="EB1078" s="26"/>
      <c r="EC1078" s="26"/>
      <c r="ED1078" s="26"/>
      <c r="EE1078" s="26"/>
      <c r="EF1078" s="26"/>
      <c r="EG1078" s="26"/>
      <c r="EH1078" s="26"/>
      <c r="EI1078" s="26"/>
      <c r="EJ1078" s="26"/>
      <c r="EK1078" s="26"/>
      <c r="EL1078" s="26"/>
      <c r="EM1078" s="26"/>
      <c r="EN1078" s="26"/>
      <c r="EO1078" s="26"/>
      <c r="EP1078" s="26"/>
      <c r="EQ1078" s="26"/>
      <c r="ER1078" s="26"/>
      <c r="ES1078" s="26"/>
      <c r="ET1078" s="26"/>
      <c r="EU1078" s="26"/>
      <c r="EV1078" s="26"/>
      <c r="EW1078" s="26"/>
      <c r="EX1078" s="26"/>
      <c r="EY1078" s="26"/>
      <c r="EZ1078" s="26"/>
      <c r="FA1078" s="26"/>
      <c r="FB1078" s="26"/>
      <c r="FC1078" s="26"/>
      <c r="FD1078" s="26"/>
      <c r="FE1078" s="26"/>
      <c r="FF1078" s="26"/>
      <c r="FG1078" s="26"/>
      <c r="FH1078" s="26"/>
      <c r="FI1078" s="26"/>
      <c r="FJ1078" s="26"/>
      <c r="FK1078" s="26"/>
      <c r="FL1078" s="26"/>
      <c r="FM1078" s="26"/>
      <c r="FN1078" s="26"/>
      <c r="FO1078" s="26"/>
      <c r="FP1078" s="26"/>
      <c r="FQ1078" s="26"/>
      <c r="FR1078" s="26"/>
      <c r="FS1078" s="26"/>
      <c r="FT1078" s="26"/>
      <c r="FU1078" s="26"/>
      <c r="FV1078" s="26"/>
      <c r="FW1078" s="26"/>
      <c r="FX1078" s="26"/>
      <c r="FY1078" s="26"/>
      <c r="FZ1078" s="26"/>
      <c r="GA1078" s="26"/>
      <c r="GB1078" s="26"/>
      <c r="GC1078" s="26"/>
      <c r="GD1078" s="26"/>
      <c r="GE1078" s="26"/>
      <c r="GF1078" s="26"/>
      <c r="GG1078" s="26"/>
      <c r="GH1078" s="26"/>
      <c r="GI1078" s="26"/>
      <c r="GJ1078" s="26"/>
      <c r="GK1078" s="26"/>
      <c r="GL1078" s="26"/>
      <c r="GM1078" s="26"/>
      <c r="GN1078" s="26"/>
      <c r="GO1078" s="26"/>
      <c r="GP1078" s="26"/>
      <c r="GQ1078" s="26"/>
      <c r="GR1078" s="26"/>
      <c r="GS1078" s="26"/>
      <c r="GT1078" s="26"/>
    </row>
    <row r="1079" spans="1:202" x14ac:dyDescent="0.2">
      <c r="A1079" s="26"/>
      <c r="B1079" s="26"/>
      <c r="C1079" s="26"/>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26"/>
      <c r="BN1079" s="26"/>
      <c r="BO1079" s="26"/>
      <c r="BP1079" s="26"/>
      <c r="BQ1079" s="26"/>
      <c r="BR1079" s="26"/>
      <c r="BS1079" s="26"/>
      <c r="BT1079" s="26"/>
      <c r="BU1079" s="26"/>
      <c r="BV1079" s="26"/>
      <c r="BW1079" s="26"/>
      <c r="BX1079" s="26"/>
      <c r="BY1079" s="26"/>
      <c r="BZ1079" s="26"/>
      <c r="CA1079" s="26"/>
      <c r="CB1079" s="26"/>
      <c r="CC1079" s="26"/>
      <c r="CD1079" s="26"/>
      <c r="CE1079" s="26"/>
      <c r="CF1079" s="26"/>
      <c r="CG1079" s="26"/>
      <c r="CH1079" s="26"/>
      <c r="CI1079" s="26"/>
      <c r="CJ1079" s="26"/>
      <c r="CK1079" s="26"/>
      <c r="CL1079" s="26"/>
      <c r="CM1079" s="26"/>
      <c r="CN1079" s="26"/>
      <c r="CO1079" s="26"/>
      <c r="CP1079" s="26"/>
      <c r="CQ1079" s="26"/>
      <c r="CR1079" s="26"/>
      <c r="CS1079" s="26"/>
      <c r="CT1079" s="26"/>
      <c r="CU1079" s="26"/>
      <c r="CV1079" s="26"/>
      <c r="CW1079" s="26"/>
      <c r="CX1079" s="26"/>
      <c r="CY1079" s="26"/>
      <c r="CZ1079" s="26"/>
      <c r="DA1079" s="26"/>
      <c r="DB1079" s="26"/>
      <c r="DC1079" s="26"/>
      <c r="DD1079" s="26"/>
      <c r="DE1079" s="26"/>
      <c r="DF1079" s="26"/>
      <c r="DG1079" s="26"/>
      <c r="DH1079" s="26"/>
      <c r="DI1079" s="26"/>
      <c r="DJ1079" s="26"/>
      <c r="DK1079" s="26"/>
      <c r="DL1079" s="26"/>
      <c r="DM1079" s="26"/>
      <c r="DN1079" s="26"/>
      <c r="DO1079" s="26"/>
      <c r="DP1079" s="26"/>
      <c r="DQ1079" s="26"/>
      <c r="DR1079" s="26"/>
      <c r="DS1079" s="26"/>
      <c r="DT1079" s="26"/>
      <c r="DU1079" s="26"/>
      <c r="DV1079" s="26"/>
      <c r="DW1079" s="26"/>
      <c r="DX1079" s="26"/>
      <c r="DY1079" s="26"/>
      <c r="DZ1079" s="26"/>
      <c r="EA1079" s="26"/>
      <c r="EB1079" s="26"/>
      <c r="EC1079" s="26"/>
      <c r="ED1079" s="26"/>
      <c r="EE1079" s="26"/>
      <c r="EF1079" s="26"/>
      <c r="EG1079" s="26"/>
      <c r="EH1079" s="26"/>
      <c r="EI1079" s="26"/>
      <c r="EJ1079" s="26"/>
      <c r="EK1079" s="26"/>
      <c r="EL1079" s="26"/>
      <c r="EM1079" s="26"/>
      <c r="EN1079" s="26"/>
      <c r="EO1079" s="26"/>
      <c r="EP1079" s="26"/>
      <c r="EQ1079" s="26"/>
      <c r="ER1079" s="26"/>
      <c r="ES1079" s="26"/>
      <c r="ET1079" s="26"/>
      <c r="EU1079" s="26"/>
      <c r="EV1079" s="26"/>
      <c r="EW1079" s="26"/>
      <c r="EX1079" s="26"/>
      <c r="EY1079" s="26"/>
      <c r="EZ1079" s="26"/>
      <c r="FA1079" s="26"/>
      <c r="FB1079" s="26"/>
      <c r="FC1079" s="26"/>
      <c r="FD1079" s="26"/>
      <c r="FE1079" s="26"/>
      <c r="FF1079" s="26"/>
      <c r="FG1079" s="26"/>
      <c r="FH1079" s="26"/>
      <c r="FI1079" s="26"/>
      <c r="FJ1079" s="26"/>
      <c r="FK1079" s="26"/>
      <c r="FL1079" s="26"/>
      <c r="FM1079" s="26"/>
      <c r="FN1079" s="26"/>
      <c r="FO1079" s="26"/>
      <c r="FP1079" s="26"/>
      <c r="FQ1079" s="26"/>
      <c r="FR1079" s="26"/>
      <c r="FS1079" s="26"/>
      <c r="FT1079" s="26"/>
      <c r="FU1079" s="26"/>
      <c r="FV1079" s="26"/>
      <c r="FW1079" s="26"/>
      <c r="FX1079" s="26"/>
      <c r="FY1079" s="26"/>
      <c r="FZ1079" s="26"/>
      <c r="GA1079" s="26"/>
      <c r="GB1079" s="26"/>
      <c r="GC1079" s="26"/>
      <c r="GD1079" s="26"/>
      <c r="GE1079" s="26"/>
      <c r="GF1079" s="26"/>
      <c r="GG1079" s="26"/>
      <c r="GH1079" s="26"/>
      <c r="GI1079" s="26"/>
      <c r="GJ1079" s="26"/>
      <c r="GK1079" s="26"/>
      <c r="GL1079" s="26"/>
      <c r="GM1079" s="26"/>
      <c r="GN1079" s="26"/>
      <c r="GO1079" s="26"/>
      <c r="GP1079" s="26"/>
      <c r="GQ1079" s="26"/>
      <c r="GR1079" s="26"/>
      <c r="GS1079" s="26"/>
      <c r="GT1079" s="26"/>
    </row>
    <row r="1080" spans="1:202" x14ac:dyDescent="0.2">
      <c r="A1080" s="26"/>
      <c r="B1080" s="26"/>
      <c r="C1080" s="26"/>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26"/>
      <c r="CE1080" s="26"/>
      <c r="CF1080" s="26"/>
      <c r="CG1080" s="26"/>
      <c r="CH1080" s="26"/>
      <c r="CI1080" s="26"/>
      <c r="CJ1080" s="26"/>
      <c r="CK1080" s="26"/>
      <c r="CL1080" s="26"/>
      <c r="CM1080" s="26"/>
      <c r="CN1080" s="26"/>
      <c r="CO1080" s="26"/>
      <c r="CP1080" s="26"/>
      <c r="CQ1080" s="26"/>
      <c r="CR1080" s="26"/>
      <c r="CS1080" s="26"/>
      <c r="CT1080" s="26"/>
      <c r="CU1080" s="26"/>
      <c r="CV1080" s="26"/>
      <c r="CW1080" s="26"/>
      <c r="CX1080" s="26"/>
      <c r="CY1080" s="26"/>
      <c r="CZ1080" s="26"/>
      <c r="DA1080" s="26"/>
      <c r="DB1080" s="26"/>
      <c r="DC1080" s="26"/>
      <c r="DD1080" s="26"/>
      <c r="DE1080" s="26"/>
      <c r="DF1080" s="26"/>
      <c r="DG1080" s="26"/>
      <c r="DH1080" s="26"/>
      <c r="DI1080" s="26"/>
      <c r="DJ1080" s="26"/>
      <c r="DK1080" s="26"/>
      <c r="DL1080" s="26"/>
      <c r="DM1080" s="26"/>
      <c r="DN1080" s="26"/>
      <c r="DO1080" s="26"/>
      <c r="DP1080" s="26"/>
      <c r="DQ1080" s="26"/>
      <c r="DR1080" s="26"/>
      <c r="DS1080" s="26"/>
      <c r="DT1080" s="26"/>
      <c r="DU1080" s="26"/>
      <c r="DV1080" s="26"/>
      <c r="DW1080" s="26"/>
      <c r="DX1080" s="26"/>
      <c r="DY1080" s="26"/>
      <c r="DZ1080" s="26"/>
      <c r="EA1080" s="26"/>
      <c r="EB1080" s="26"/>
      <c r="EC1080" s="26"/>
      <c r="ED1080" s="26"/>
      <c r="EE1080" s="26"/>
      <c r="EF1080" s="26"/>
      <c r="EG1080" s="26"/>
      <c r="EH1080" s="26"/>
      <c r="EI1080" s="26"/>
      <c r="EJ1080" s="26"/>
      <c r="EK1080" s="26"/>
      <c r="EL1080" s="26"/>
      <c r="EM1080" s="26"/>
      <c r="EN1080" s="26"/>
      <c r="EO1080" s="26"/>
      <c r="EP1080" s="26"/>
      <c r="EQ1080" s="26"/>
      <c r="ER1080" s="26"/>
      <c r="ES1080" s="26"/>
      <c r="ET1080" s="26"/>
      <c r="EU1080" s="26"/>
      <c r="EV1080" s="26"/>
      <c r="EW1080" s="26"/>
      <c r="EX1080" s="26"/>
      <c r="EY1080" s="26"/>
      <c r="EZ1080" s="26"/>
      <c r="FA1080" s="26"/>
      <c r="FB1080" s="26"/>
      <c r="FC1080" s="26"/>
      <c r="FD1080" s="26"/>
      <c r="FE1080" s="26"/>
      <c r="FF1080" s="26"/>
      <c r="FG1080" s="26"/>
      <c r="FH1080" s="26"/>
      <c r="FI1080" s="26"/>
      <c r="FJ1080" s="26"/>
      <c r="FK1080" s="26"/>
      <c r="FL1080" s="26"/>
      <c r="FM1080" s="26"/>
      <c r="FN1080" s="26"/>
      <c r="FO1080" s="26"/>
      <c r="FP1080" s="26"/>
      <c r="FQ1080" s="26"/>
      <c r="FR1080" s="26"/>
      <c r="FS1080" s="26"/>
      <c r="FT1080" s="26"/>
      <c r="FU1080" s="26"/>
      <c r="FV1080" s="26"/>
      <c r="FW1080" s="26"/>
      <c r="FX1080" s="26"/>
      <c r="FY1080" s="26"/>
      <c r="FZ1080" s="26"/>
      <c r="GA1080" s="26"/>
      <c r="GB1080" s="26"/>
      <c r="GC1080" s="26"/>
      <c r="GD1080" s="26"/>
      <c r="GE1080" s="26"/>
      <c r="GF1080" s="26"/>
      <c r="GG1080" s="26"/>
      <c r="GH1080" s="26"/>
      <c r="GI1080" s="26"/>
      <c r="GJ1080" s="26"/>
      <c r="GK1080" s="26"/>
      <c r="GL1080" s="26"/>
      <c r="GM1080" s="26"/>
      <c r="GN1080" s="26"/>
      <c r="GO1080" s="26"/>
      <c r="GP1080" s="26"/>
      <c r="GQ1080" s="26"/>
      <c r="GR1080" s="26"/>
      <c r="GS1080" s="26"/>
      <c r="GT1080" s="26"/>
    </row>
    <row r="1081" spans="1:202" x14ac:dyDescent="0.2">
      <c r="A1081" s="26"/>
      <c r="B1081" s="26"/>
      <c r="C1081" s="26"/>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26"/>
      <c r="CE1081" s="26"/>
      <c r="CF1081" s="26"/>
      <c r="CG1081" s="26"/>
      <c r="CH1081" s="26"/>
      <c r="CI1081" s="26"/>
      <c r="CJ1081" s="26"/>
      <c r="CK1081" s="26"/>
      <c r="CL1081" s="26"/>
      <c r="CM1081" s="26"/>
      <c r="CN1081" s="26"/>
      <c r="CO1081" s="26"/>
      <c r="CP1081" s="26"/>
      <c r="CQ1081" s="26"/>
      <c r="CR1081" s="26"/>
      <c r="CS1081" s="26"/>
      <c r="CT1081" s="26"/>
      <c r="CU1081" s="26"/>
      <c r="CV1081" s="26"/>
      <c r="CW1081" s="26"/>
      <c r="CX1081" s="26"/>
      <c r="CY1081" s="26"/>
      <c r="CZ1081" s="26"/>
      <c r="DA1081" s="26"/>
      <c r="DB1081" s="26"/>
      <c r="DC1081" s="26"/>
      <c r="DD1081" s="26"/>
      <c r="DE1081" s="26"/>
      <c r="DF1081" s="26"/>
      <c r="DG1081" s="26"/>
      <c r="DH1081" s="26"/>
      <c r="DI1081" s="26"/>
      <c r="DJ1081" s="26"/>
      <c r="DK1081" s="26"/>
      <c r="DL1081" s="26"/>
      <c r="DM1081" s="26"/>
      <c r="DN1081" s="26"/>
      <c r="DO1081" s="26"/>
      <c r="DP1081" s="26"/>
      <c r="DQ1081" s="26"/>
      <c r="DR1081" s="26"/>
      <c r="DS1081" s="26"/>
      <c r="DT1081" s="26"/>
      <c r="DU1081" s="26"/>
      <c r="DV1081" s="26"/>
      <c r="DW1081" s="26"/>
      <c r="DX1081" s="26"/>
      <c r="DY1081" s="26"/>
      <c r="DZ1081" s="26"/>
      <c r="EA1081" s="26"/>
      <c r="EB1081" s="26"/>
      <c r="EC1081" s="26"/>
      <c r="ED1081" s="26"/>
      <c r="EE1081" s="26"/>
      <c r="EF1081" s="26"/>
      <c r="EG1081" s="26"/>
      <c r="EH1081" s="26"/>
      <c r="EI1081" s="26"/>
      <c r="EJ1081" s="26"/>
      <c r="EK1081" s="26"/>
      <c r="EL1081" s="26"/>
      <c r="EM1081" s="26"/>
      <c r="EN1081" s="26"/>
      <c r="EO1081" s="26"/>
      <c r="EP1081" s="26"/>
      <c r="EQ1081" s="26"/>
      <c r="ER1081" s="26"/>
      <c r="ES1081" s="26"/>
      <c r="ET1081" s="26"/>
      <c r="EU1081" s="26"/>
      <c r="EV1081" s="26"/>
      <c r="EW1081" s="26"/>
      <c r="EX1081" s="26"/>
      <c r="EY1081" s="26"/>
      <c r="EZ1081" s="26"/>
      <c r="FA1081" s="26"/>
      <c r="FB1081" s="26"/>
      <c r="FC1081" s="26"/>
      <c r="FD1081" s="26"/>
      <c r="FE1081" s="26"/>
      <c r="FF1081" s="26"/>
      <c r="FG1081" s="26"/>
      <c r="FH1081" s="26"/>
      <c r="FI1081" s="26"/>
      <c r="FJ1081" s="26"/>
      <c r="FK1081" s="26"/>
      <c r="FL1081" s="26"/>
      <c r="FM1081" s="26"/>
      <c r="FN1081" s="26"/>
      <c r="FO1081" s="26"/>
      <c r="FP1081" s="26"/>
      <c r="FQ1081" s="26"/>
      <c r="FR1081" s="26"/>
      <c r="FS1081" s="26"/>
      <c r="FT1081" s="26"/>
      <c r="FU1081" s="26"/>
      <c r="FV1081" s="26"/>
      <c r="FW1081" s="26"/>
      <c r="FX1081" s="26"/>
      <c r="FY1081" s="26"/>
      <c r="FZ1081" s="26"/>
      <c r="GA1081" s="26"/>
      <c r="GB1081" s="26"/>
      <c r="GC1081" s="26"/>
      <c r="GD1081" s="26"/>
      <c r="GE1081" s="26"/>
      <c r="GF1081" s="26"/>
      <c r="GG1081" s="26"/>
      <c r="GH1081" s="26"/>
      <c r="GI1081" s="26"/>
      <c r="GJ1081" s="26"/>
      <c r="GK1081" s="26"/>
      <c r="GL1081" s="26"/>
      <c r="GM1081" s="26"/>
      <c r="GN1081" s="26"/>
      <c r="GO1081" s="26"/>
      <c r="GP1081" s="26"/>
      <c r="GQ1081" s="26"/>
      <c r="GR1081" s="26"/>
      <c r="GS1081" s="26"/>
      <c r="GT1081" s="26"/>
    </row>
    <row r="1082" spans="1:202" x14ac:dyDescent="0.2">
      <c r="A1082" s="26"/>
      <c r="B1082" s="26"/>
      <c r="C1082" s="26"/>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c r="DM1082" s="26"/>
      <c r="DN1082" s="26"/>
      <c r="DO1082" s="26"/>
      <c r="DP1082" s="26"/>
      <c r="DQ1082" s="26"/>
      <c r="DR1082" s="26"/>
      <c r="DS1082" s="26"/>
      <c r="DT1082" s="26"/>
      <c r="DU1082" s="26"/>
      <c r="DV1082" s="26"/>
      <c r="DW1082" s="26"/>
      <c r="DX1082" s="26"/>
      <c r="DY1082" s="26"/>
      <c r="DZ1082" s="26"/>
      <c r="EA1082" s="26"/>
      <c r="EB1082" s="26"/>
      <c r="EC1082" s="26"/>
      <c r="ED1082" s="26"/>
      <c r="EE1082" s="26"/>
      <c r="EF1082" s="26"/>
      <c r="EG1082" s="26"/>
      <c r="EH1082" s="26"/>
      <c r="EI1082" s="26"/>
      <c r="EJ1082" s="26"/>
      <c r="EK1082" s="26"/>
      <c r="EL1082" s="26"/>
      <c r="EM1082" s="26"/>
      <c r="EN1082" s="26"/>
      <c r="EO1082" s="26"/>
      <c r="EP1082" s="26"/>
      <c r="EQ1082" s="26"/>
      <c r="ER1082" s="26"/>
      <c r="ES1082" s="26"/>
      <c r="ET1082" s="26"/>
      <c r="EU1082" s="26"/>
      <c r="EV1082" s="26"/>
      <c r="EW1082" s="26"/>
      <c r="EX1082" s="26"/>
      <c r="EY1082" s="26"/>
      <c r="EZ1082" s="26"/>
      <c r="FA1082" s="26"/>
      <c r="FB1082" s="26"/>
      <c r="FC1082" s="26"/>
      <c r="FD1082" s="26"/>
      <c r="FE1082" s="26"/>
      <c r="FF1082" s="26"/>
      <c r="FG1082" s="26"/>
      <c r="FH1082" s="26"/>
      <c r="FI1082" s="26"/>
      <c r="FJ1082" s="26"/>
      <c r="FK1082" s="26"/>
      <c r="FL1082" s="26"/>
      <c r="FM1082" s="26"/>
      <c r="FN1082" s="26"/>
      <c r="FO1082" s="26"/>
      <c r="FP1082" s="26"/>
      <c r="FQ1082" s="26"/>
      <c r="FR1082" s="26"/>
      <c r="FS1082" s="26"/>
      <c r="FT1082" s="26"/>
      <c r="FU1082" s="26"/>
      <c r="FV1082" s="26"/>
      <c r="FW1082" s="26"/>
      <c r="FX1082" s="26"/>
      <c r="FY1082" s="26"/>
      <c r="FZ1082" s="26"/>
      <c r="GA1082" s="26"/>
      <c r="GB1082" s="26"/>
      <c r="GC1082" s="26"/>
      <c r="GD1082" s="26"/>
      <c r="GE1082" s="26"/>
      <c r="GF1082" s="26"/>
      <c r="GG1082" s="26"/>
      <c r="GH1082" s="26"/>
      <c r="GI1082" s="26"/>
      <c r="GJ1082" s="26"/>
      <c r="GK1082" s="26"/>
      <c r="GL1082" s="26"/>
      <c r="GM1082" s="26"/>
      <c r="GN1082" s="26"/>
      <c r="GO1082" s="26"/>
      <c r="GP1082" s="26"/>
      <c r="GQ1082" s="26"/>
      <c r="GR1082" s="26"/>
      <c r="GS1082" s="26"/>
      <c r="GT1082" s="26"/>
    </row>
    <row r="1083" spans="1:202" x14ac:dyDescent="0.2">
      <c r="A1083" s="26"/>
      <c r="B1083" s="26"/>
      <c r="C1083" s="26"/>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c r="DM1083" s="26"/>
      <c r="DN1083" s="26"/>
      <c r="DO1083" s="26"/>
      <c r="DP1083" s="26"/>
      <c r="DQ1083" s="26"/>
      <c r="DR1083" s="26"/>
      <c r="DS1083" s="26"/>
      <c r="DT1083" s="26"/>
      <c r="DU1083" s="26"/>
      <c r="DV1083" s="26"/>
      <c r="DW1083" s="26"/>
      <c r="DX1083" s="26"/>
      <c r="DY1083" s="26"/>
      <c r="DZ1083" s="26"/>
      <c r="EA1083" s="26"/>
      <c r="EB1083" s="26"/>
      <c r="EC1083" s="26"/>
      <c r="ED1083" s="26"/>
      <c r="EE1083" s="26"/>
      <c r="EF1083" s="26"/>
      <c r="EG1083" s="26"/>
      <c r="EH1083" s="26"/>
      <c r="EI1083" s="26"/>
      <c r="EJ1083" s="26"/>
      <c r="EK1083" s="26"/>
      <c r="EL1083" s="26"/>
      <c r="EM1083" s="26"/>
      <c r="EN1083" s="26"/>
      <c r="EO1083" s="26"/>
      <c r="EP1083" s="26"/>
      <c r="EQ1083" s="26"/>
      <c r="ER1083" s="26"/>
      <c r="ES1083" s="26"/>
      <c r="ET1083" s="26"/>
      <c r="EU1083" s="26"/>
      <c r="EV1083" s="26"/>
      <c r="EW1083" s="26"/>
      <c r="EX1083" s="26"/>
      <c r="EY1083" s="26"/>
      <c r="EZ1083" s="26"/>
      <c r="FA1083" s="26"/>
      <c r="FB1083" s="26"/>
      <c r="FC1083" s="26"/>
      <c r="FD1083" s="26"/>
      <c r="FE1083" s="26"/>
      <c r="FF1083" s="26"/>
      <c r="FG1083" s="26"/>
      <c r="FH1083" s="26"/>
      <c r="FI1083" s="26"/>
      <c r="FJ1083" s="26"/>
      <c r="FK1083" s="26"/>
      <c r="FL1083" s="26"/>
      <c r="FM1083" s="26"/>
      <c r="FN1083" s="26"/>
      <c r="FO1083" s="26"/>
      <c r="FP1083" s="26"/>
      <c r="FQ1083" s="26"/>
      <c r="FR1083" s="26"/>
      <c r="FS1083" s="26"/>
      <c r="FT1083" s="26"/>
      <c r="FU1083" s="26"/>
      <c r="FV1083" s="26"/>
      <c r="FW1083" s="26"/>
      <c r="FX1083" s="26"/>
      <c r="FY1083" s="26"/>
      <c r="FZ1083" s="26"/>
      <c r="GA1083" s="26"/>
      <c r="GB1083" s="26"/>
      <c r="GC1083" s="26"/>
      <c r="GD1083" s="26"/>
      <c r="GE1083" s="26"/>
      <c r="GF1083" s="26"/>
      <c r="GG1083" s="26"/>
      <c r="GH1083" s="26"/>
      <c r="GI1083" s="26"/>
      <c r="GJ1083" s="26"/>
      <c r="GK1083" s="26"/>
      <c r="GL1083" s="26"/>
      <c r="GM1083" s="26"/>
      <c r="GN1083" s="26"/>
      <c r="GO1083" s="26"/>
      <c r="GP1083" s="26"/>
      <c r="GQ1083" s="26"/>
      <c r="GR1083" s="26"/>
      <c r="GS1083" s="26"/>
      <c r="GT1083" s="26"/>
    </row>
    <row r="1084" spans="1:202" x14ac:dyDescent="0.2">
      <c r="A1084" s="26"/>
      <c r="B1084" s="26"/>
      <c r="C1084" s="26"/>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c r="DM1084" s="26"/>
      <c r="DN1084" s="26"/>
      <c r="DO1084" s="26"/>
      <c r="DP1084" s="26"/>
      <c r="DQ1084" s="26"/>
      <c r="DR1084" s="26"/>
      <c r="DS1084" s="26"/>
      <c r="DT1084" s="26"/>
      <c r="DU1084" s="26"/>
      <c r="DV1084" s="26"/>
      <c r="DW1084" s="26"/>
      <c r="DX1084" s="26"/>
      <c r="DY1084" s="26"/>
      <c r="DZ1084" s="26"/>
      <c r="EA1084" s="26"/>
      <c r="EB1084" s="26"/>
      <c r="EC1084" s="26"/>
      <c r="ED1084" s="26"/>
      <c r="EE1084" s="26"/>
      <c r="EF1084" s="26"/>
      <c r="EG1084" s="26"/>
      <c r="EH1084" s="26"/>
      <c r="EI1084" s="26"/>
      <c r="EJ1084" s="26"/>
      <c r="EK1084" s="26"/>
      <c r="EL1084" s="26"/>
      <c r="EM1084" s="26"/>
      <c r="EN1084" s="26"/>
      <c r="EO1084" s="26"/>
      <c r="EP1084" s="26"/>
      <c r="EQ1084" s="26"/>
      <c r="ER1084" s="26"/>
      <c r="ES1084" s="26"/>
      <c r="ET1084" s="26"/>
      <c r="EU1084" s="26"/>
      <c r="EV1084" s="26"/>
      <c r="EW1084" s="26"/>
      <c r="EX1084" s="26"/>
      <c r="EY1084" s="26"/>
      <c r="EZ1084" s="26"/>
      <c r="FA1084" s="26"/>
      <c r="FB1084" s="26"/>
      <c r="FC1084" s="26"/>
      <c r="FD1084" s="26"/>
      <c r="FE1084" s="26"/>
      <c r="FF1084" s="26"/>
      <c r="FG1084" s="26"/>
      <c r="FH1084" s="26"/>
      <c r="FI1084" s="26"/>
      <c r="FJ1084" s="26"/>
      <c r="FK1084" s="26"/>
      <c r="FL1084" s="26"/>
      <c r="FM1084" s="26"/>
      <c r="FN1084" s="26"/>
      <c r="FO1084" s="26"/>
      <c r="FP1084" s="26"/>
      <c r="FQ1084" s="26"/>
      <c r="FR1084" s="26"/>
      <c r="FS1084" s="26"/>
      <c r="FT1084" s="26"/>
      <c r="FU1084" s="26"/>
      <c r="FV1084" s="26"/>
      <c r="FW1084" s="26"/>
      <c r="FX1084" s="26"/>
      <c r="FY1084" s="26"/>
      <c r="FZ1084" s="26"/>
      <c r="GA1084" s="26"/>
      <c r="GB1084" s="26"/>
      <c r="GC1084" s="26"/>
      <c r="GD1084" s="26"/>
      <c r="GE1084" s="26"/>
      <c r="GF1084" s="26"/>
      <c r="GG1084" s="26"/>
      <c r="GH1084" s="26"/>
      <c r="GI1084" s="26"/>
      <c r="GJ1084" s="26"/>
      <c r="GK1084" s="26"/>
      <c r="GL1084" s="26"/>
      <c r="GM1084" s="26"/>
      <c r="GN1084" s="26"/>
      <c r="GO1084" s="26"/>
      <c r="GP1084" s="26"/>
      <c r="GQ1084" s="26"/>
      <c r="GR1084" s="26"/>
      <c r="GS1084" s="26"/>
      <c r="GT1084" s="26"/>
    </row>
    <row r="1085" spans="1:202" x14ac:dyDescent="0.2">
      <c r="A1085" s="26"/>
      <c r="B1085" s="26"/>
      <c r="C1085" s="26"/>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c r="DM1085" s="26"/>
      <c r="DN1085" s="26"/>
      <c r="DO1085" s="26"/>
      <c r="DP1085" s="26"/>
      <c r="DQ1085" s="26"/>
      <c r="DR1085" s="26"/>
      <c r="DS1085" s="26"/>
      <c r="DT1085" s="26"/>
      <c r="DU1085" s="26"/>
      <c r="DV1085" s="26"/>
      <c r="DW1085" s="26"/>
      <c r="DX1085" s="26"/>
      <c r="DY1085" s="26"/>
      <c r="DZ1085" s="26"/>
      <c r="EA1085" s="26"/>
      <c r="EB1085" s="26"/>
      <c r="EC1085" s="26"/>
      <c r="ED1085" s="26"/>
      <c r="EE1085" s="26"/>
      <c r="EF1085" s="26"/>
      <c r="EG1085" s="26"/>
      <c r="EH1085" s="26"/>
      <c r="EI1085" s="26"/>
      <c r="EJ1085" s="26"/>
      <c r="EK1085" s="26"/>
      <c r="EL1085" s="26"/>
      <c r="EM1085" s="26"/>
      <c r="EN1085" s="26"/>
      <c r="EO1085" s="26"/>
      <c r="EP1085" s="26"/>
      <c r="EQ1085" s="26"/>
      <c r="ER1085" s="26"/>
      <c r="ES1085" s="26"/>
      <c r="ET1085" s="26"/>
      <c r="EU1085" s="26"/>
      <c r="EV1085" s="26"/>
      <c r="EW1085" s="26"/>
      <c r="EX1085" s="26"/>
      <c r="EY1085" s="26"/>
      <c r="EZ1085" s="26"/>
      <c r="FA1085" s="26"/>
      <c r="FB1085" s="26"/>
      <c r="FC1085" s="26"/>
      <c r="FD1085" s="26"/>
      <c r="FE1085" s="26"/>
      <c r="FF1085" s="26"/>
      <c r="FG1085" s="26"/>
      <c r="FH1085" s="26"/>
      <c r="FI1085" s="26"/>
      <c r="FJ1085" s="26"/>
      <c r="FK1085" s="26"/>
      <c r="FL1085" s="26"/>
      <c r="FM1085" s="26"/>
      <c r="FN1085" s="26"/>
      <c r="FO1085" s="26"/>
      <c r="FP1085" s="26"/>
      <c r="FQ1085" s="26"/>
      <c r="FR1085" s="26"/>
      <c r="FS1085" s="26"/>
      <c r="FT1085" s="26"/>
      <c r="FU1085" s="26"/>
      <c r="FV1085" s="26"/>
      <c r="FW1085" s="26"/>
      <c r="FX1085" s="26"/>
      <c r="FY1085" s="26"/>
      <c r="FZ1085" s="26"/>
      <c r="GA1085" s="26"/>
      <c r="GB1085" s="26"/>
      <c r="GC1085" s="26"/>
      <c r="GD1085" s="26"/>
      <c r="GE1085" s="26"/>
      <c r="GF1085" s="26"/>
      <c r="GG1085" s="26"/>
      <c r="GH1085" s="26"/>
      <c r="GI1085" s="26"/>
      <c r="GJ1085" s="26"/>
      <c r="GK1085" s="26"/>
      <c r="GL1085" s="26"/>
      <c r="GM1085" s="26"/>
      <c r="GN1085" s="26"/>
      <c r="GO1085" s="26"/>
      <c r="GP1085" s="26"/>
      <c r="GQ1085" s="26"/>
      <c r="GR1085" s="26"/>
      <c r="GS1085" s="26"/>
      <c r="GT1085" s="26"/>
    </row>
    <row r="1086" spans="1:202" x14ac:dyDescent="0.2">
      <c r="A1086" s="26"/>
      <c r="B1086" s="26"/>
      <c r="C1086" s="26"/>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26"/>
      <c r="CE1086" s="26"/>
      <c r="CF1086" s="26"/>
      <c r="CG1086" s="26"/>
      <c r="CH1086" s="26"/>
      <c r="CI1086" s="26"/>
      <c r="CJ1086" s="26"/>
      <c r="CK1086" s="26"/>
      <c r="CL1086" s="26"/>
      <c r="CM1086" s="26"/>
      <c r="CN1086" s="26"/>
      <c r="CO1086" s="26"/>
      <c r="CP1086" s="26"/>
      <c r="CQ1086" s="26"/>
      <c r="CR1086" s="26"/>
      <c r="CS1086" s="26"/>
      <c r="CT1086" s="26"/>
      <c r="CU1086" s="26"/>
      <c r="CV1086" s="26"/>
      <c r="CW1086" s="26"/>
      <c r="CX1086" s="26"/>
      <c r="CY1086" s="26"/>
      <c r="CZ1086" s="26"/>
      <c r="DA1086" s="26"/>
      <c r="DB1086" s="26"/>
      <c r="DC1086" s="26"/>
      <c r="DD1086" s="26"/>
      <c r="DE1086" s="26"/>
      <c r="DF1086" s="26"/>
      <c r="DG1086" s="26"/>
      <c r="DH1086" s="26"/>
      <c r="DI1086" s="26"/>
      <c r="DJ1086" s="26"/>
      <c r="DK1086" s="26"/>
      <c r="DL1086" s="26"/>
      <c r="DM1086" s="26"/>
      <c r="DN1086" s="26"/>
      <c r="DO1086" s="26"/>
      <c r="DP1086" s="26"/>
      <c r="DQ1086" s="26"/>
      <c r="DR1086" s="26"/>
      <c r="DS1086" s="26"/>
      <c r="DT1086" s="26"/>
      <c r="DU1086" s="26"/>
      <c r="DV1086" s="26"/>
      <c r="DW1086" s="26"/>
      <c r="DX1086" s="26"/>
      <c r="DY1086" s="26"/>
      <c r="DZ1086" s="26"/>
      <c r="EA1086" s="26"/>
      <c r="EB1086" s="26"/>
      <c r="EC1086" s="26"/>
      <c r="ED1086" s="26"/>
      <c r="EE1086" s="26"/>
      <c r="EF1086" s="26"/>
      <c r="EG1086" s="26"/>
      <c r="EH1086" s="26"/>
      <c r="EI1086" s="26"/>
      <c r="EJ1086" s="26"/>
      <c r="EK1086" s="26"/>
      <c r="EL1086" s="26"/>
      <c r="EM1086" s="26"/>
      <c r="EN1086" s="26"/>
      <c r="EO1086" s="26"/>
      <c r="EP1086" s="26"/>
      <c r="EQ1086" s="26"/>
      <c r="ER1086" s="26"/>
      <c r="ES1086" s="26"/>
      <c r="ET1086" s="26"/>
      <c r="EU1086" s="26"/>
      <c r="EV1086" s="26"/>
      <c r="EW1086" s="26"/>
      <c r="EX1086" s="26"/>
      <c r="EY1086" s="26"/>
      <c r="EZ1086" s="26"/>
      <c r="FA1086" s="26"/>
      <c r="FB1086" s="26"/>
      <c r="FC1086" s="26"/>
      <c r="FD1086" s="26"/>
      <c r="FE1086" s="26"/>
      <c r="FF1086" s="26"/>
      <c r="FG1086" s="26"/>
      <c r="FH1086" s="26"/>
      <c r="FI1086" s="26"/>
      <c r="FJ1086" s="26"/>
      <c r="FK1086" s="26"/>
      <c r="FL1086" s="26"/>
      <c r="FM1086" s="26"/>
      <c r="FN1086" s="26"/>
      <c r="FO1086" s="26"/>
      <c r="FP1086" s="26"/>
      <c r="FQ1086" s="26"/>
      <c r="FR1086" s="26"/>
      <c r="FS1086" s="26"/>
      <c r="FT1086" s="26"/>
      <c r="FU1086" s="26"/>
      <c r="FV1086" s="26"/>
      <c r="FW1086" s="26"/>
      <c r="FX1086" s="26"/>
      <c r="FY1086" s="26"/>
      <c r="FZ1086" s="26"/>
      <c r="GA1086" s="26"/>
      <c r="GB1086" s="26"/>
      <c r="GC1086" s="26"/>
      <c r="GD1086" s="26"/>
      <c r="GE1086" s="26"/>
      <c r="GF1086" s="26"/>
      <c r="GG1086" s="26"/>
      <c r="GH1086" s="26"/>
      <c r="GI1086" s="26"/>
      <c r="GJ1086" s="26"/>
      <c r="GK1086" s="26"/>
      <c r="GL1086" s="26"/>
      <c r="GM1086" s="26"/>
      <c r="GN1086" s="26"/>
      <c r="GO1086" s="26"/>
      <c r="GP1086" s="26"/>
      <c r="GQ1086" s="26"/>
      <c r="GR1086" s="26"/>
      <c r="GS1086" s="26"/>
      <c r="GT1086" s="26"/>
    </row>
    <row r="1087" spans="1:202" x14ac:dyDescent="0.2">
      <c r="A1087" s="26"/>
      <c r="B1087" s="26"/>
      <c r="C1087" s="26"/>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c r="DM1087" s="26"/>
      <c r="DN1087" s="26"/>
      <c r="DO1087" s="26"/>
      <c r="DP1087" s="26"/>
      <c r="DQ1087" s="26"/>
      <c r="DR1087" s="26"/>
      <c r="DS1087" s="26"/>
      <c r="DT1087" s="26"/>
      <c r="DU1087" s="26"/>
      <c r="DV1087" s="26"/>
      <c r="DW1087" s="26"/>
      <c r="DX1087" s="26"/>
      <c r="DY1087" s="26"/>
      <c r="DZ1087" s="26"/>
      <c r="EA1087" s="26"/>
      <c r="EB1087" s="26"/>
      <c r="EC1087" s="26"/>
      <c r="ED1087" s="26"/>
      <c r="EE1087" s="26"/>
      <c r="EF1087" s="26"/>
      <c r="EG1087" s="26"/>
      <c r="EH1087" s="26"/>
      <c r="EI1087" s="26"/>
      <c r="EJ1087" s="26"/>
      <c r="EK1087" s="26"/>
      <c r="EL1087" s="26"/>
      <c r="EM1087" s="26"/>
      <c r="EN1087" s="26"/>
      <c r="EO1087" s="26"/>
      <c r="EP1087" s="26"/>
      <c r="EQ1087" s="26"/>
      <c r="ER1087" s="26"/>
      <c r="ES1087" s="26"/>
      <c r="ET1087" s="26"/>
      <c r="EU1087" s="26"/>
      <c r="EV1087" s="26"/>
      <c r="EW1087" s="26"/>
      <c r="EX1087" s="26"/>
      <c r="EY1087" s="26"/>
      <c r="EZ1087" s="26"/>
      <c r="FA1087" s="26"/>
      <c r="FB1087" s="26"/>
      <c r="FC1087" s="26"/>
      <c r="FD1087" s="26"/>
      <c r="FE1087" s="26"/>
      <c r="FF1087" s="26"/>
      <c r="FG1087" s="26"/>
      <c r="FH1087" s="26"/>
      <c r="FI1087" s="26"/>
      <c r="FJ1087" s="26"/>
      <c r="FK1087" s="26"/>
      <c r="FL1087" s="26"/>
      <c r="FM1087" s="26"/>
      <c r="FN1087" s="26"/>
      <c r="FO1087" s="26"/>
      <c r="FP1087" s="26"/>
      <c r="FQ1087" s="26"/>
      <c r="FR1087" s="26"/>
      <c r="FS1087" s="26"/>
      <c r="FT1087" s="26"/>
      <c r="FU1087" s="26"/>
      <c r="FV1087" s="26"/>
      <c r="FW1087" s="26"/>
      <c r="FX1087" s="26"/>
      <c r="FY1087" s="26"/>
      <c r="FZ1087" s="26"/>
      <c r="GA1087" s="26"/>
      <c r="GB1087" s="26"/>
      <c r="GC1087" s="26"/>
      <c r="GD1087" s="26"/>
      <c r="GE1087" s="26"/>
      <c r="GF1087" s="26"/>
      <c r="GG1087" s="26"/>
      <c r="GH1087" s="26"/>
      <c r="GI1087" s="26"/>
      <c r="GJ1087" s="26"/>
      <c r="GK1087" s="26"/>
      <c r="GL1087" s="26"/>
      <c r="GM1087" s="26"/>
      <c r="GN1087" s="26"/>
      <c r="GO1087" s="26"/>
      <c r="GP1087" s="26"/>
      <c r="GQ1087" s="26"/>
      <c r="GR1087" s="26"/>
      <c r="GS1087" s="26"/>
      <c r="GT1087" s="26"/>
    </row>
    <row r="1088" spans="1:202" x14ac:dyDescent="0.2">
      <c r="A1088" s="26"/>
      <c r="B1088" s="26"/>
      <c r="C1088" s="26"/>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c r="DM1088" s="26"/>
      <c r="DN1088" s="26"/>
      <c r="DO1088" s="26"/>
      <c r="DP1088" s="26"/>
      <c r="DQ1088" s="26"/>
      <c r="DR1088" s="26"/>
      <c r="DS1088" s="26"/>
      <c r="DT1088" s="26"/>
      <c r="DU1088" s="26"/>
      <c r="DV1088" s="26"/>
      <c r="DW1088" s="26"/>
      <c r="DX1088" s="26"/>
      <c r="DY1088" s="26"/>
      <c r="DZ1088" s="26"/>
      <c r="EA1088" s="26"/>
      <c r="EB1088" s="26"/>
      <c r="EC1088" s="26"/>
      <c r="ED1088" s="26"/>
      <c r="EE1088" s="26"/>
      <c r="EF1088" s="26"/>
      <c r="EG1088" s="26"/>
      <c r="EH1088" s="26"/>
      <c r="EI1088" s="26"/>
      <c r="EJ1088" s="26"/>
      <c r="EK1088" s="26"/>
      <c r="EL1088" s="26"/>
      <c r="EM1088" s="26"/>
      <c r="EN1088" s="26"/>
      <c r="EO1088" s="26"/>
      <c r="EP1088" s="26"/>
      <c r="EQ1088" s="26"/>
      <c r="ER1088" s="26"/>
      <c r="ES1088" s="26"/>
      <c r="ET1088" s="26"/>
      <c r="EU1088" s="26"/>
      <c r="EV1088" s="26"/>
      <c r="EW1088" s="26"/>
      <c r="EX1088" s="26"/>
      <c r="EY1088" s="26"/>
      <c r="EZ1088" s="26"/>
      <c r="FA1088" s="26"/>
      <c r="FB1088" s="26"/>
      <c r="FC1088" s="26"/>
      <c r="FD1088" s="26"/>
      <c r="FE1088" s="26"/>
      <c r="FF1088" s="26"/>
      <c r="FG1088" s="26"/>
      <c r="FH1088" s="26"/>
      <c r="FI1088" s="26"/>
      <c r="FJ1088" s="26"/>
      <c r="FK1088" s="26"/>
      <c r="FL1088" s="26"/>
      <c r="FM1088" s="26"/>
      <c r="FN1088" s="26"/>
      <c r="FO1088" s="26"/>
      <c r="FP1088" s="26"/>
      <c r="FQ1088" s="26"/>
      <c r="FR1088" s="26"/>
      <c r="FS1088" s="26"/>
      <c r="FT1088" s="26"/>
      <c r="FU1088" s="26"/>
      <c r="FV1088" s="26"/>
      <c r="FW1088" s="26"/>
      <c r="FX1088" s="26"/>
      <c r="FY1088" s="26"/>
      <c r="FZ1088" s="26"/>
      <c r="GA1088" s="26"/>
      <c r="GB1088" s="26"/>
      <c r="GC1088" s="26"/>
      <c r="GD1088" s="26"/>
      <c r="GE1088" s="26"/>
      <c r="GF1088" s="26"/>
      <c r="GG1088" s="26"/>
      <c r="GH1088" s="26"/>
      <c r="GI1088" s="26"/>
      <c r="GJ1088" s="26"/>
      <c r="GK1088" s="26"/>
      <c r="GL1088" s="26"/>
      <c r="GM1088" s="26"/>
      <c r="GN1088" s="26"/>
      <c r="GO1088" s="26"/>
      <c r="GP1088" s="26"/>
      <c r="GQ1088" s="26"/>
      <c r="GR1088" s="26"/>
      <c r="GS1088" s="26"/>
      <c r="GT1088" s="26"/>
    </row>
    <row r="1089" spans="1:202" x14ac:dyDescent="0.2">
      <c r="A1089" s="26"/>
      <c r="B1089" s="26"/>
      <c r="C1089" s="26"/>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c r="DM1089" s="26"/>
      <c r="DN1089" s="26"/>
      <c r="DO1089" s="26"/>
      <c r="DP1089" s="26"/>
      <c r="DQ1089" s="26"/>
      <c r="DR1089" s="26"/>
      <c r="DS1089" s="26"/>
      <c r="DT1089" s="26"/>
      <c r="DU1089" s="26"/>
      <c r="DV1089" s="26"/>
      <c r="DW1089" s="26"/>
      <c r="DX1089" s="26"/>
      <c r="DY1089" s="26"/>
      <c r="DZ1089" s="26"/>
      <c r="EA1089" s="26"/>
      <c r="EB1089" s="26"/>
      <c r="EC1089" s="26"/>
      <c r="ED1089" s="26"/>
      <c r="EE1089" s="26"/>
      <c r="EF1089" s="26"/>
      <c r="EG1089" s="26"/>
      <c r="EH1089" s="26"/>
      <c r="EI1089" s="26"/>
      <c r="EJ1089" s="26"/>
      <c r="EK1089" s="26"/>
      <c r="EL1089" s="26"/>
      <c r="EM1089" s="26"/>
      <c r="EN1089" s="26"/>
      <c r="EO1089" s="26"/>
      <c r="EP1089" s="26"/>
      <c r="EQ1089" s="26"/>
      <c r="ER1089" s="26"/>
      <c r="ES1089" s="26"/>
      <c r="ET1089" s="26"/>
      <c r="EU1089" s="26"/>
      <c r="EV1089" s="26"/>
      <c r="EW1089" s="26"/>
      <c r="EX1089" s="26"/>
      <c r="EY1089" s="26"/>
      <c r="EZ1089" s="26"/>
      <c r="FA1089" s="26"/>
      <c r="FB1089" s="26"/>
      <c r="FC1089" s="26"/>
      <c r="FD1089" s="26"/>
      <c r="FE1089" s="26"/>
      <c r="FF1089" s="26"/>
      <c r="FG1089" s="26"/>
      <c r="FH1089" s="26"/>
      <c r="FI1089" s="26"/>
      <c r="FJ1089" s="26"/>
      <c r="FK1089" s="26"/>
      <c r="FL1089" s="26"/>
      <c r="FM1089" s="26"/>
      <c r="FN1089" s="26"/>
      <c r="FO1089" s="26"/>
      <c r="FP1089" s="26"/>
      <c r="FQ1089" s="26"/>
      <c r="FR1089" s="26"/>
      <c r="FS1089" s="26"/>
      <c r="FT1089" s="26"/>
      <c r="FU1089" s="26"/>
      <c r="FV1089" s="26"/>
      <c r="FW1089" s="26"/>
      <c r="FX1089" s="26"/>
      <c r="FY1089" s="26"/>
      <c r="FZ1089" s="26"/>
      <c r="GA1089" s="26"/>
      <c r="GB1089" s="26"/>
      <c r="GC1089" s="26"/>
      <c r="GD1089" s="26"/>
      <c r="GE1089" s="26"/>
      <c r="GF1089" s="26"/>
      <c r="GG1089" s="26"/>
      <c r="GH1089" s="26"/>
      <c r="GI1089" s="26"/>
      <c r="GJ1089" s="26"/>
      <c r="GK1089" s="26"/>
      <c r="GL1089" s="26"/>
      <c r="GM1089" s="26"/>
      <c r="GN1089" s="26"/>
      <c r="GO1089" s="26"/>
      <c r="GP1089" s="26"/>
      <c r="GQ1089" s="26"/>
      <c r="GR1089" s="26"/>
      <c r="GS1089" s="26"/>
      <c r="GT1089" s="26"/>
    </row>
    <row r="1090" spans="1:202" x14ac:dyDescent="0.2">
      <c r="A1090" s="26"/>
      <c r="B1090" s="26"/>
      <c r="C1090" s="26"/>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26"/>
      <c r="CE1090" s="26"/>
      <c r="CF1090" s="26"/>
      <c r="CG1090" s="26"/>
      <c r="CH1090" s="26"/>
      <c r="CI1090" s="26"/>
      <c r="CJ1090" s="26"/>
      <c r="CK1090" s="26"/>
      <c r="CL1090" s="26"/>
      <c r="CM1090" s="26"/>
      <c r="CN1090" s="26"/>
      <c r="CO1090" s="26"/>
      <c r="CP1090" s="26"/>
      <c r="CQ1090" s="26"/>
      <c r="CR1090" s="26"/>
      <c r="CS1090" s="26"/>
      <c r="CT1090" s="26"/>
      <c r="CU1090" s="26"/>
      <c r="CV1090" s="26"/>
      <c r="CW1090" s="26"/>
      <c r="CX1090" s="26"/>
      <c r="CY1090" s="26"/>
      <c r="CZ1090" s="26"/>
      <c r="DA1090" s="26"/>
      <c r="DB1090" s="26"/>
      <c r="DC1090" s="26"/>
      <c r="DD1090" s="26"/>
      <c r="DE1090" s="26"/>
      <c r="DF1090" s="26"/>
      <c r="DG1090" s="26"/>
      <c r="DH1090" s="26"/>
      <c r="DI1090" s="26"/>
      <c r="DJ1090" s="26"/>
      <c r="DK1090" s="26"/>
      <c r="DL1090" s="26"/>
      <c r="DM1090" s="26"/>
      <c r="DN1090" s="26"/>
      <c r="DO1090" s="26"/>
      <c r="DP1090" s="26"/>
      <c r="DQ1090" s="26"/>
      <c r="DR1090" s="26"/>
      <c r="DS1090" s="26"/>
      <c r="DT1090" s="26"/>
      <c r="DU1090" s="26"/>
      <c r="DV1090" s="26"/>
      <c r="DW1090" s="26"/>
      <c r="DX1090" s="26"/>
      <c r="DY1090" s="26"/>
      <c r="DZ1090" s="26"/>
      <c r="EA1090" s="26"/>
      <c r="EB1090" s="26"/>
      <c r="EC1090" s="26"/>
      <c r="ED1090" s="26"/>
      <c r="EE1090" s="26"/>
      <c r="EF1090" s="26"/>
      <c r="EG1090" s="26"/>
      <c r="EH1090" s="26"/>
      <c r="EI1090" s="26"/>
      <c r="EJ1090" s="26"/>
      <c r="EK1090" s="26"/>
      <c r="EL1090" s="26"/>
      <c r="EM1090" s="26"/>
      <c r="EN1090" s="26"/>
      <c r="EO1090" s="26"/>
      <c r="EP1090" s="26"/>
      <c r="EQ1090" s="26"/>
      <c r="ER1090" s="26"/>
      <c r="ES1090" s="26"/>
      <c r="ET1090" s="26"/>
      <c r="EU1090" s="26"/>
      <c r="EV1090" s="26"/>
      <c r="EW1090" s="26"/>
      <c r="EX1090" s="26"/>
      <c r="EY1090" s="26"/>
      <c r="EZ1090" s="26"/>
      <c r="FA1090" s="26"/>
      <c r="FB1090" s="26"/>
      <c r="FC1090" s="26"/>
      <c r="FD1090" s="26"/>
      <c r="FE1090" s="26"/>
      <c r="FF1090" s="26"/>
      <c r="FG1090" s="26"/>
      <c r="FH1090" s="26"/>
      <c r="FI1090" s="26"/>
      <c r="FJ1090" s="26"/>
      <c r="FK1090" s="26"/>
      <c r="FL1090" s="26"/>
      <c r="FM1090" s="26"/>
      <c r="FN1090" s="26"/>
      <c r="FO1090" s="26"/>
      <c r="FP1090" s="26"/>
      <c r="FQ1090" s="26"/>
      <c r="FR1090" s="26"/>
      <c r="FS1090" s="26"/>
      <c r="FT1090" s="26"/>
      <c r="FU1090" s="26"/>
      <c r="FV1090" s="26"/>
      <c r="FW1090" s="26"/>
      <c r="FX1090" s="26"/>
      <c r="FY1090" s="26"/>
      <c r="FZ1090" s="26"/>
      <c r="GA1090" s="26"/>
      <c r="GB1090" s="26"/>
      <c r="GC1090" s="26"/>
      <c r="GD1090" s="26"/>
      <c r="GE1090" s="26"/>
      <c r="GF1090" s="26"/>
      <c r="GG1090" s="26"/>
      <c r="GH1090" s="26"/>
      <c r="GI1090" s="26"/>
      <c r="GJ1090" s="26"/>
      <c r="GK1090" s="26"/>
      <c r="GL1090" s="26"/>
      <c r="GM1090" s="26"/>
      <c r="GN1090" s="26"/>
      <c r="GO1090" s="26"/>
      <c r="GP1090" s="26"/>
      <c r="GQ1090" s="26"/>
      <c r="GR1090" s="26"/>
      <c r="GS1090" s="26"/>
      <c r="GT1090" s="26"/>
    </row>
    <row r="1091" spans="1:202" x14ac:dyDescent="0.2">
      <c r="A1091" s="26"/>
      <c r="B1091" s="26"/>
      <c r="C1091" s="26"/>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26"/>
      <c r="BN1091" s="26"/>
      <c r="BO1091" s="26"/>
      <c r="BP1091" s="26"/>
      <c r="BQ1091" s="26"/>
      <c r="BR1091" s="26"/>
      <c r="BS1091" s="26"/>
      <c r="BT1091" s="26"/>
      <c r="BU1091" s="26"/>
      <c r="BV1091" s="26"/>
      <c r="BW1091" s="26"/>
      <c r="BX1091" s="26"/>
      <c r="BY1091" s="26"/>
      <c r="BZ1091" s="26"/>
      <c r="CA1091" s="26"/>
      <c r="CB1091" s="26"/>
      <c r="CC1091" s="26"/>
      <c r="CD1091" s="26"/>
      <c r="CE1091" s="26"/>
      <c r="CF1091" s="26"/>
      <c r="CG1091" s="26"/>
      <c r="CH1091" s="26"/>
      <c r="CI1091" s="26"/>
      <c r="CJ1091" s="26"/>
      <c r="CK1091" s="26"/>
      <c r="CL1091" s="26"/>
      <c r="CM1091" s="26"/>
      <c r="CN1091" s="26"/>
      <c r="CO1091" s="26"/>
      <c r="CP1091" s="26"/>
      <c r="CQ1091" s="26"/>
      <c r="CR1091" s="26"/>
      <c r="CS1091" s="26"/>
      <c r="CT1091" s="26"/>
      <c r="CU1091" s="26"/>
      <c r="CV1091" s="26"/>
      <c r="CW1091" s="26"/>
      <c r="CX1091" s="26"/>
      <c r="CY1091" s="26"/>
      <c r="CZ1091" s="26"/>
      <c r="DA1091" s="26"/>
      <c r="DB1091" s="26"/>
      <c r="DC1091" s="26"/>
      <c r="DD1091" s="26"/>
      <c r="DE1091" s="26"/>
      <c r="DF1091" s="26"/>
      <c r="DG1091" s="26"/>
      <c r="DH1091" s="26"/>
      <c r="DI1091" s="26"/>
      <c r="DJ1091" s="26"/>
      <c r="DK1091" s="26"/>
      <c r="DL1091" s="26"/>
      <c r="DM1091" s="26"/>
      <c r="DN1091" s="26"/>
      <c r="DO1091" s="26"/>
      <c r="DP1091" s="26"/>
      <c r="DQ1091" s="26"/>
      <c r="DR1091" s="26"/>
      <c r="DS1091" s="26"/>
      <c r="DT1091" s="26"/>
      <c r="DU1091" s="26"/>
      <c r="DV1091" s="26"/>
      <c r="DW1091" s="26"/>
      <c r="DX1091" s="26"/>
      <c r="DY1091" s="26"/>
      <c r="DZ1091" s="26"/>
      <c r="EA1091" s="26"/>
      <c r="EB1091" s="26"/>
      <c r="EC1091" s="26"/>
      <c r="ED1091" s="26"/>
      <c r="EE1091" s="26"/>
      <c r="EF1091" s="26"/>
      <c r="EG1091" s="26"/>
      <c r="EH1091" s="26"/>
      <c r="EI1091" s="26"/>
      <c r="EJ1091" s="26"/>
      <c r="EK1091" s="26"/>
      <c r="EL1091" s="26"/>
      <c r="EM1091" s="26"/>
      <c r="EN1091" s="26"/>
      <c r="EO1091" s="26"/>
      <c r="EP1091" s="26"/>
      <c r="EQ1091" s="26"/>
      <c r="ER1091" s="26"/>
      <c r="ES1091" s="26"/>
      <c r="ET1091" s="26"/>
      <c r="EU1091" s="26"/>
      <c r="EV1091" s="26"/>
      <c r="EW1091" s="26"/>
      <c r="EX1091" s="26"/>
      <c r="EY1091" s="26"/>
      <c r="EZ1091" s="26"/>
      <c r="FA1091" s="26"/>
      <c r="FB1091" s="26"/>
      <c r="FC1091" s="26"/>
      <c r="FD1091" s="26"/>
      <c r="FE1091" s="26"/>
      <c r="FF1091" s="26"/>
      <c r="FG1091" s="26"/>
      <c r="FH1091" s="26"/>
      <c r="FI1091" s="26"/>
      <c r="FJ1091" s="26"/>
      <c r="FK1091" s="26"/>
      <c r="FL1091" s="26"/>
      <c r="FM1091" s="26"/>
      <c r="FN1091" s="26"/>
      <c r="FO1091" s="26"/>
      <c r="FP1091" s="26"/>
      <c r="FQ1091" s="26"/>
      <c r="FR1091" s="26"/>
      <c r="FS1091" s="26"/>
      <c r="FT1091" s="26"/>
      <c r="FU1091" s="26"/>
      <c r="FV1091" s="26"/>
      <c r="FW1091" s="26"/>
      <c r="FX1091" s="26"/>
      <c r="FY1091" s="26"/>
      <c r="FZ1091" s="26"/>
      <c r="GA1091" s="26"/>
      <c r="GB1091" s="26"/>
      <c r="GC1091" s="26"/>
      <c r="GD1091" s="26"/>
      <c r="GE1091" s="26"/>
      <c r="GF1091" s="26"/>
      <c r="GG1091" s="26"/>
      <c r="GH1091" s="26"/>
      <c r="GI1091" s="26"/>
      <c r="GJ1091" s="26"/>
      <c r="GK1091" s="26"/>
      <c r="GL1091" s="26"/>
      <c r="GM1091" s="26"/>
      <c r="GN1091" s="26"/>
      <c r="GO1091" s="26"/>
      <c r="GP1091" s="26"/>
      <c r="GQ1091" s="26"/>
      <c r="GR1091" s="26"/>
      <c r="GS1091" s="26"/>
      <c r="GT1091" s="26"/>
    </row>
    <row r="1092" spans="1:202" x14ac:dyDescent="0.2">
      <c r="A1092" s="26"/>
      <c r="B1092" s="26"/>
      <c r="C1092" s="26"/>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26"/>
      <c r="CE1092" s="26"/>
      <c r="CF1092" s="26"/>
      <c r="CG1092" s="26"/>
      <c r="CH1092" s="26"/>
      <c r="CI1092" s="26"/>
      <c r="CJ1092" s="26"/>
      <c r="CK1092" s="26"/>
      <c r="CL1092" s="26"/>
      <c r="CM1092" s="26"/>
      <c r="CN1092" s="26"/>
      <c r="CO1092" s="26"/>
      <c r="CP1092" s="26"/>
      <c r="CQ1092" s="26"/>
      <c r="CR1092" s="26"/>
      <c r="CS1092" s="26"/>
      <c r="CT1092" s="26"/>
      <c r="CU1092" s="26"/>
      <c r="CV1092" s="26"/>
      <c r="CW1092" s="26"/>
      <c r="CX1092" s="26"/>
      <c r="CY1092" s="26"/>
      <c r="CZ1092" s="26"/>
      <c r="DA1092" s="26"/>
      <c r="DB1092" s="26"/>
      <c r="DC1092" s="26"/>
      <c r="DD1092" s="26"/>
      <c r="DE1092" s="26"/>
      <c r="DF1092" s="26"/>
      <c r="DG1092" s="26"/>
      <c r="DH1092" s="26"/>
      <c r="DI1092" s="26"/>
      <c r="DJ1092" s="26"/>
      <c r="DK1092" s="26"/>
      <c r="DL1092" s="26"/>
      <c r="DM1092" s="26"/>
      <c r="DN1092" s="26"/>
      <c r="DO1092" s="26"/>
      <c r="DP1092" s="26"/>
      <c r="DQ1092" s="26"/>
      <c r="DR1092" s="26"/>
      <c r="DS1092" s="26"/>
      <c r="DT1092" s="26"/>
      <c r="DU1092" s="26"/>
      <c r="DV1092" s="26"/>
      <c r="DW1092" s="26"/>
      <c r="DX1092" s="26"/>
      <c r="DY1092" s="26"/>
      <c r="DZ1092" s="26"/>
      <c r="EA1092" s="26"/>
      <c r="EB1092" s="26"/>
      <c r="EC1092" s="26"/>
      <c r="ED1092" s="26"/>
      <c r="EE1092" s="26"/>
      <c r="EF1092" s="26"/>
      <c r="EG1092" s="26"/>
      <c r="EH1092" s="26"/>
      <c r="EI1092" s="26"/>
      <c r="EJ1092" s="26"/>
      <c r="EK1092" s="26"/>
      <c r="EL1092" s="26"/>
      <c r="EM1092" s="26"/>
      <c r="EN1092" s="26"/>
      <c r="EO1092" s="26"/>
      <c r="EP1092" s="26"/>
      <c r="EQ1092" s="26"/>
      <c r="ER1092" s="26"/>
      <c r="ES1092" s="26"/>
      <c r="ET1092" s="26"/>
      <c r="EU1092" s="26"/>
      <c r="EV1092" s="26"/>
      <c r="EW1092" s="26"/>
      <c r="EX1092" s="26"/>
      <c r="EY1092" s="26"/>
      <c r="EZ1092" s="26"/>
      <c r="FA1092" s="26"/>
      <c r="FB1092" s="26"/>
      <c r="FC1092" s="26"/>
      <c r="FD1092" s="26"/>
      <c r="FE1092" s="26"/>
      <c r="FF1092" s="26"/>
      <c r="FG1092" s="26"/>
      <c r="FH1092" s="26"/>
      <c r="FI1092" s="26"/>
      <c r="FJ1092" s="26"/>
      <c r="FK1092" s="26"/>
      <c r="FL1092" s="26"/>
      <c r="FM1092" s="26"/>
      <c r="FN1092" s="26"/>
      <c r="FO1092" s="26"/>
      <c r="FP1092" s="26"/>
      <c r="FQ1092" s="26"/>
      <c r="FR1092" s="26"/>
      <c r="FS1092" s="26"/>
      <c r="FT1092" s="26"/>
      <c r="FU1092" s="26"/>
      <c r="FV1092" s="26"/>
      <c r="FW1092" s="26"/>
      <c r="FX1092" s="26"/>
      <c r="FY1092" s="26"/>
      <c r="FZ1092" s="26"/>
      <c r="GA1092" s="26"/>
      <c r="GB1092" s="26"/>
      <c r="GC1092" s="26"/>
      <c r="GD1092" s="26"/>
      <c r="GE1092" s="26"/>
      <c r="GF1092" s="26"/>
      <c r="GG1092" s="26"/>
      <c r="GH1092" s="26"/>
      <c r="GI1092" s="26"/>
      <c r="GJ1092" s="26"/>
      <c r="GK1092" s="26"/>
      <c r="GL1092" s="26"/>
      <c r="GM1092" s="26"/>
      <c r="GN1092" s="26"/>
      <c r="GO1092" s="26"/>
      <c r="GP1092" s="26"/>
      <c r="GQ1092" s="26"/>
      <c r="GR1092" s="26"/>
      <c r="GS1092" s="26"/>
      <c r="GT1092" s="26"/>
    </row>
    <row r="1093" spans="1:202" x14ac:dyDescent="0.2">
      <c r="A1093" s="26"/>
      <c r="B1093" s="26"/>
      <c r="C1093" s="26"/>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26"/>
      <c r="BN1093" s="26"/>
      <c r="BO1093" s="26"/>
      <c r="BP1093" s="26"/>
      <c r="BQ1093" s="26"/>
      <c r="BR1093" s="26"/>
      <c r="BS1093" s="26"/>
      <c r="BT1093" s="26"/>
      <c r="BU1093" s="26"/>
      <c r="BV1093" s="26"/>
      <c r="BW1093" s="26"/>
      <c r="BX1093" s="26"/>
      <c r="BY1093" s="26"/>
      <c r="BZ1093" s="26"/>
      <c r="CA1093" s="26"/>
      <c r="CB1093" s="26"/>
      <c r="CC1093" s="26"/>
      <c r="CD1093" s="26"/>
      <c r="CE1093" s="26"/>
      <c r="CF1093" s="26"/>
      <c r="CG1093" s="26"/>
      <c r="CH1093" s="26"/>
      <c r="CI1093" s="26"/>
      <c r="CJ1093" s="26"/>
      <c r="CK1093" s="26"/>
      <c r="CL1093" s="26"/>
      <c r="CM1093" s="26"/>
      <c r="CN1093" s="26"/>
      <c r="CO1093" s="26"/>
      <c r="CP1093" s="26"/>
      <c r="CQ1093" s="26"/>
      <c r="CR1093" s="26"/>
      <c r="CS1093" s="26"/>
      <c r="CT1093" s="26"/>
      <c r="CU1093" s="26"/>
      <c r="CV1093" s="26"/>
      <c r="CW1093" s="26"/>
      <c r="CX1093" s="26"/>
      <c r="CY1093" s="26"/>
      <c r="CZ1093" s="26"/>
      <c r="DA1093" s="26"/>
      <c r="DB1093" s="26"/>
      <c r="DC1093" s="26"/>
      <c r="DD1093" s="26"/>
      <c r="DE1093" s="26"/>
      <c r="DF1093" s="26"/>
      <c r="DG1093" s="26"/>
      <c r="DH1093" s="26"/>
      <c r="DI1093" s="26"/>
      <c r="DJ1093" s="26"/>
      <c r="DK1093" s="26"/>
      <c r="DL1093" s="26"/>
      <c r="DM1093" s="26"/>
      <c r="DN1093" s="26"/>
      <c r="DO1093" s="26"/>
      <c r="DP1093" s="26"/>
      <c r="DQ1093" s="26"/>
      <c r="DR1093" s="26"/>
      <c r="DS1093" s="26"/>
      <c r="DT1093" s="26"/>
      <c r="DU1093" s="26"/>
      <c r="DV1093" s="26"/>
      <c r="DW1093" s="26"/>
      <c r="DX1093" s="26"/>
      <c r="DY1093" s="26"/>
      <c r="DZ1093" s="26"/>
      <c r="EA1093" s="26"/>
      <c r="EB1093" s="26"/>
      <c r="EC1093" s="26"/>
      <c r="ED1093" s="26"/>
      <c r="EE1093" s="26"/>
      <c r="EF1093" s="26"/>
      <c r="EG1093" s="26"/>
      <c r="EH1093" s="26"/>
      <c r="EI1093" s="26"/>
      <c r="EJ1093" s="26"/>
      <c r="EK1093" s="26"/>
      <c r="EL1093" s="26"/>
      <c r="EM1093" s="26"/>
      <c r="EN1093" s="26"/>
      <c r="EO1093" s="26"/>
      <c r="EP1093" s="26"/>
      <c r="EQ1093" s="26"/>
      <c r="ER1093" s="26"/>
      <c r="ES1093" s="26"/>
      <c r="ET1093" s="26"/>
      <c r="EU1093" s="26"/>
      <c r="EV1093" s="26"/>
      <c r="EW1093" s="26"/>
      <c r="EX1093" s="26"/>
      <c r="EY1093" s="26"/>
      <c r="EZ1093" s="26"/>
      <c r="FA1093" s="26"/>
      <c r="FB1093" s="26"/>
      <c r="FC1093" s="26"/>
      <c r="FD1093" s="26"/>
      <c r="FE1093" s="26"/>
      <c r="FF1093" s="26"/>
      <c r="FG1093" s="26"/>
      <c r="FH1093" s="26"/>
      <c r="FI1093" s="26"/>
      <c r="FJ1093" s="26"/>
      <c r="FK1093" s="26"/>
      <c r="FL1093" s="26"/>
      <c r="FM1093" s="26"/>
      <c r="FN1093" s="26"/>
      <c r="FO1093" s="26"/>
      <c r="FP1093" s="26"/>
      <c r="FQ1093" s="26"/>
      <c r="FR1093" s="26"/>
      <c r="FS1093" s="26"/>
      <c r="FT1093" s="26"/>
      <c r="FU1093" s="26"/>
      <c r="FV1093" s="26"/>
      <c r="FW1093" s="26"/>
      <c r="FX1093" s="26"/>
      <c r="FY1093" s="26"/>
      <c r="FZ1093" s="26"/>
      <c r="GA1093" s="26"/>
      <c r="GB1093" s="26"/>
      <c r="GC1093" s="26"/>
      <c r="GD1093" s="26"/>
      <c r="GE1093" s="26"/>
      <c r="GF1093" s="26"/>
      <c r="GG1093" s="26"/>
      <c r="GH1093" s="26"/>
      <c r="GI1093" s="26"/>
      <c r="GJ1093" s="26"/>
      <c r="GK1093" s="26"/>
      <c r="GL1093" s="26"/>
      <c r="GM1093" s="26"/>
      <c r="GN1093" s="26"/>
      <c r="GO1093" s="26"/>
      <c r="GP1093" s="26"/>
      <c r="GQ1093" s="26"/>
      <c r="GR1093" s="26"/>
      <c r="GS1093" s="26"/>
      <c r="GT1093" s="26"/>
    </row>
    <row r="1094" spans="1:202" x14ac:dyDescent="0.2">
      <c r="A1094" s="26"/>
      <c r="B1094" s="26"/>
      <c r="C1094" s="26"/>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26"/>
      <c r="CE1094" s="26"/>
      <c r="CF1094" s="26"/>
      <c r="CG1094" s="26"/>
      <c r="CH1094" s="26"/>
      <c r="CI1094" s="26"/>
      <c r="CJ1094" s="26"/>
      <c r="CK1094" s="26"/>
      <c r="CL1094" s="26"/>
      <c r="CM1094" s="26"/>
      <c r="CN1094" s="26"/>
      <c r="CO1094" s="26"/>
      <c r="CP1094" s="26"/>
      <c r="CQ1094" s="26"/>
      <c r="CR1094" s="26"/>
      <c r="CS1094" s="26"/>
      <c r="CT1094" s="26"/>
      <c r="CU1094" s="26"/>
      <c r="CV1094" s="26"/>
      <c r="CW1094" s="26"/>
      <c r="CX1094" s="26"/>
      <c r="CY1094" s="26"/>
      <c r="CZ1094" s="26"/>
      <c r="DA1094" s="26"/>
      <c r="DB1094" s="26"/>
      <c r="DC1094" s="26"/>
      <c r="DD1094" s="26"/>
      <c r="DE1094" s="26"/>
      <c r="DF1094" s="26"/>
      <c r="DG1094" s="26"/>
      <c r="DH1094" s="26"/>
      <c r="DI1094" s="26"/>
      <c r="DJ1094" s="26"/>
      <c r="DK1094" s="26"/>
      <c r="DL1094" s="26"/>
      <c r="DM1094" s="26"/>
      <c r="DN1094" s="26"/>
      <c r="DO1094" s="26"/>
      <c r="DP1094" s="26"/>
      <c r="DQ1094" s="26"/>
      <c r="DR1094" s="26"/>
      <c r="DS1094" s="26"/>
      <c r="DT1094" s="26"/>
      <c r="DU1094" s="26"/>
      <c r="DV1094" s="26"/>
      <c r="DW1094" s="26"/>
      <c r="DX1094" s="26"/>
      <c r="DY1094" s="26"/>
      <c r="DZ1094" s="26"/>
      <c r="EA1094" s="26"/>
      <c r="EB1094" s="26"/>
      <c r="EC1094" s="26"/>
      <c r="ED1094" s="26"/>
      <c r="EE1094" s="26"/>
      <c r="EF1094" s="26"/>
      <c r="EG1094" s="26"/>
      <c r="EH1094" s="26"/>
      <c r="EI1094" s="26"/>
      <c r="EJ1094" s="26"/>
      <c r="EK1094" s="26"/>
      <c r="EL1094" s="26"/>
      <c r="EM1094" s="26"/>
      <c r="EN1094" s="26"/>
      <c r="EO1094" s="26"/>
      <c r="EP1094" s="26"/>
      <c r="EQ1094" s="26"/>
      <c r="ER1094" s="26"/>
      <c r="ES1094" s="26"/>
      <c r="ET1094" s="26"/>
      <c r="EU1094" s="26"/>
      <c r="EV1094" s="26"/>
      <c r="EW1094" s="26"/>
      <c r="EX1094" s="26"/>
      <c r="EY1094" s="26"/>
      <c r="EZ1094" s="26"/>
      <c r="FA1094" s="26"/>
      <c r="FB1094" s="26"/>
      <c r="FC1094" s="26"/>
      <c r="FD1094" s="26"/>
      <c r="FE1094" s="26"/>
      <c r="FF1094" s="26"/>
      <c r="FG1094" s="26"/>
      <c r="FH1094" s="26"/>
      <c r="FI1094" s="26"/>
      <c r="FJ1094" s="26"/>
      <c r="FK1094" s="26"/>
      <c r="FL1094" s="26"/>
      <c r="FM1094" s="26"/>
      <c r="FN1094" s="26"/>
      <c r="FO1094" s="26"/>
      <c r="FP1094" s="26"/>
      <c r="FQ1094" s="26"/>
      <c r="FR1094" s="26"/>
      <c r="FS1094" s="26"/>
      <c r="FT1094" s="26"/>
      <c r="FU1094" s="26"/>
      <c r="FV1094" s="26"/>
      <c r="FW1094" s="26"/>
      <c r="FX1094" s="26"/>
      <c r="FY1094" s="26"/>
      <c r="FZ1094" s="26"/>
      <c r="GA1094" s="26"/>
      <c r="GB1094" s="26"/>
      <c r="GC1094" s="26"/>
      <c r="GD1094" s="26"/>
      <c r="GE1094" s="26"/>
      <c r="GF1094" s="26"/>
      <c r="GG1094" s="26"/>
      <c r="GH1094" s="26"/>
      <c r="GI1094" s="26"/>
      <c r="GJ1094" s="26"/>
      <c r="GK1094" s="26"/>
      <c r="GL1094" s="26"/>
      <c r="GM1094" s="26"/>
      <c r="GN1094" s="26"/>
      <c r="GO1094" s="26"/>
      <c r="GP1094" s="26"/>
      <c r="GQ1094" s="26"/>
      <c r="GR1094" s="26"/>
      <c r="GS1094" s="26"/>
      <c r="GT1094" s="26"/>
    </row>
    <row r="1095" spans="1:202" x14ac:dyDescent="0.2">
      <c r="A1095" s="26"/>
      <c r="B1095" s="26"/>
      <c r="C1095" s="26"/>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26"/>
      <c r="BN1095" s="26"/>
      <c r="BO1095" s="26"/>
      <c r="BP1095" s="26"/>
      <c r="BQ1095" s="26"/>
      <c r="BR1095" s="26"/>
      <c r="BS1095" s="26"/>
      <c r="BT1095" s="26"/>
      <c r="BU1095" s="26"/>
      <c r="BV1095" s="26"/>
      <c r="BW1095" s="26"/>
      <c r="BX1095" s="26"/>
      <c r="BY1095" s="26"/>
      <c r="BZ1095" s="26"/>
      <c r="CA1095" s="26"/>
      <c r="CB1095" s="26"/>
      <c r="CC1095" s="26"/>
      <c r="CD1095" s="26"/>
      <c r="CE1095" s="26"/>
      <c r="CF1095" s="26"/>
      <c r="CG1095" s="26"/>
      <c r="CH1095" s="26"/>
      <c r="CI1095" s="26"/>
      <c r="CJ1095" s="26"/>
      <c r="CK1095" s="26"/>
      <c r="CL1095" s="26"/>
      <c r="CM1095" s="26"/>
      <c r="CN1095" s="26"/>
      <c r="CO1095" s="26"/>
      <c r="CP1095" s="26"/>
      <c r="CQ1095" s="26"/>
      <c r="CR1095" s="26"/>
      <c r="CS1095" s="26"/>
      <c r="CT1095" s="26"/>
      <c r="CU1095" s="26"/>
      <c r="CV1095" s="26"/>
      <c r="CW1095" s="26"/>
      <c r="CX1095" s="26"/>
      <c r="CY1095" s="26"/>
      <c r="CZ1095" s="26"/>
      <c r="DA1095" s="26"/>
      <c r="DB1095" s="26"/>
      <c r="DC1095" s="26"/>
      <c r="DD1095" s="26"/>
      <c r="DE1095" s="26"/>
      <c r="DF1095" s="26"/>
      <c r="DG1095" s="26"/>
      <c r="DH1095" s="26"/>
      <c r="DI1095" s="26"/>
      <c r="DJ1095" s="26"/>
      <c r="DK1095" s="26"/>
      <c r="DL1095" s="26"/>
      <c r="DM1095" s="26"/>
      <c r="DN1095" s="26"/>
      <c r="DO1095" s="26"/>
      <c r="DP1095" s="26"/>
      <c r="DQ1095" s="26"/>
      <c r="DR1095" s="26"/>
      <c r="DS1095" s="26"/>
      <c r="DT1095" s="26"/>
      <c r="DU1095" s="26"/>
      <c r="DV1095" s="26"/>
      <c r="DW1095" s="26"/>
      <c r="DX1095" s="26"/>
      <c r="DY1095" s="26"/>
      <c r="DZ1095" s="26"/>
      <c r="EA1095" s="26"/>
      <c r="EB1095" s="26"/>
      <c r="EC1095" s="26"/>
      <c r="ED1095" s="26"/>
      <c r="EE1095" s="26"/>
      <c r="EF1095" s="26"/>
      <c r="EG1095" s="26"/>
      <c r="EH1095" s="26"/>
      <c r="EI1095" s="26"/>
      <c r="EJ1095" s="26"/>
      <c r="EK1095" s="26"/>
      <c r="EL1095" s="26"/>
      <c r="EM1095" s="26"/>
      <c r="EN1095" s="26"/>
      <c r="EO1095" s="26"/>
      <c r="EP1095" s="26"/>
      <c r="EQ1095" s="26"/>
      <c r="ER1095" s="26"/>
      <c r="ES1095" s="26"/>
      <c r="ET1095" s="26"/>
      <c r="EU1095" s="26"/>
      <c r="EV1095" s="26"/>
      <c r="EW1095" s="26"/>
      <c r="EX1095" s="26"/>
      <c r="EY1095" s="26"/>
      <c r="EZ1095" s="26"/>
      <c r="FA1095" s="26"/>
      <c r="FB1095" s="26"/>
      <c r="FC1095" s="26"/>
      <c r="FD1095" s="26"/>
      <c r="FE1095" s="26"/>
      <c r="FF1095" s="26"/>
      <c r="FG1095" s="26"/>
      <c r="FH1095" s="26"/>
      <c r="FI1095" s="26"/>
      <c r="FJ1095" s="26"/>
      <c r="FK1095" s="26"/>
      <c r="FL1095" s="26"/>
      <c r="FM1095" s="26"/>
      <c r="FN1095" s="26"/>
      <c r="FO1095" s="26"/>
      <c r="FP1095" s="26"/>
      <c r="FQ1095" s="26"/>
      <c r="FR1095" s="26"/>
      <c r="FS1095" s="26"/>
      <c r="FT1095" s="26"/>
      <c r="FU1095" s="26"/>
      <c r="FV1095" s="26"/>
      <c r="FW1095" s="26"/>
      <c r="FX1095" s="26"/>
      <c r="FY1095" s="26"/>
      <c r="FZ1095" s="26"/>
      <c r="GA1095" s="26"/>
      <c r="GB1095" s="26"/>
      <c r="GC1095" s="26"/>
      <c r="GD1095" s="26"/>
      <c r="GE1095" s="26"/>
      <c r="GF1095" s="26"/>
      <c r="GG1095" s="26"/>
      <c r="GH1095" s="26"/>
      <c r="GI1095" s="26"/>
      <c r="GJ1095" s="26"/>
      <c r="GK1095" s="26"/>
      <c r="GL1095" s="26"/>
      <c r="GM1095" s="26"/>
      <c r="GN1095" s="26"/>
      <c r="GO1095" s="26"/>
      <c r="GP1095" s="26"/>
      <c r="GQ1095" s="26"/>
      <c r="GR1095" s="26"/>
      <c r="GS1095" s="26"/>
      <c r="GT1095" s="26"/>
    </row>
    <row r="1096" spans="1:202" x14ac:dyDescent="0.2">
      <c r="A1096" s="26"/>
      <c r="B1096" s="26"/>
      <c r="C1096" s="26"/>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26"/>
      <c r="CE1096" s="26"/>
      <c r="CF1096" s="26"/>
      <c r="CG1096" s="26"/>
      <c r="CH1096" s="26"/>
      <c r="CI1096" s="26"/>
      <c r="CJ1096" s="26"/>
      <c r="CK1096" s="26"/>
      <c r="CL1096" s="26"/>
      <c r="CM1096" s="26"/>
      <c r="CN1096" s="26"/>
      <c r="CO1096" s="26"/>
      <c r="CP1096" s="26"/>
      <c r="CQ1096" s="26"/>
      <c r="CR1096" s="26"/>
      <c r="CS1096" s="26"/>
      <c r="CT1096" s="26"/>
      <c r="CU1096" s="26"/>
      <c r="CV1096" s="26"/>
      <c r="CW1096" s="26"/>
      <c r="CX1096" s="26"/>
      <c r="CY1096" s="26"/>
      <c r="CZ1096" s="26"/>
      <c r="DA1096" s="26"/>
      <c r="DB1096" s="26"/>
      <c r="DC1096" s="26"/>
      <c r="DD1096" s="26"/>
      <c r="DE1096" s="26"/>
      <c r="DF1096" s="26"/>
      <c r="DG1096" s="26"/>
      <c r="DH1096" s="26"/>
      <c r="DI1096" s="26"/>
      <c r="DJ1096" s="26"/>
      <c r="DK1096" s="26"/>
      <c r="DL1096" s="26"/>
      <c r="DM1096" s="26"/>
      <c r="DN1096" s="26"/>
      <c r="DO1096" s="26"/>
      <c r="DP1096" s="26"/>
      <c r="DQ1096" s="26"/>
      <c r="DR1096" s="26"/>
      <c r="DS1096" s="26"/>
      <c r="DT1096" s="26"/>
      <c r="DU1096" s="26"/>
      <c r="DV1096" s="26"/>
      <c r="DW1096" s="26"/>
      <c r="DX1096" s="26"/>
      <c r="DY1096" s="26"/>
      <c r="DZ1096" s="26"/>
      <c r="EA1096" s="26"/>
      <c r="EB1096" s="26"/>
      <c r="EC1096" s="26"/>
      <c r="ED1096" s="26"/>
      <c r="EE1096" s="26"/>
      <c r="EF1096" s="26"/>
      <c r="EG1096" s="26"/>
      <c r="EH1096" s="26"/>
      <c r="EI1096" s="26"/>
      <c r="EJ1096" s="26"/>
      <c r="EK1096" s="26"/>
      <c r="EL1096" s="26"/>
      <c r="EM1096" s="26"/>
      <c r="EN1096" s="26"/>
      <c r="EO1096" s="26"/>
      <c r="EP1096" s="26"/>
      <c r="EQ1096" s="26"/>
      <c r="ER1096" s="26"/>
      <c r="ES1096" s="26"/>
      <c r="ET1096" s="26"/>
      <c r="EU1096" s="26"/>
      <c r="EV1096" s="26"/>
      <c r="EW1096" s="26"/>
      <c r="EX1096" s="26"/>
      <c r="EY1096" s="26"/>
      <c r="EZ1096" s="26"/>
      <c r="FA1096" s="26"/>
      <c r="FB1096" s="26"/>
      <c r="FC1096" s="26"/>
      <c r="FD1096" s="26"/>
      <c r="FE1096" s="26"/>
      <c r="FF1096" s="26"/>
      <c r="FG1096" s="26"/>
      <c r="FH1096" s="26"/>
      <c r="FI1096" s="26"/>
      <c r="FJ1096" s="26"/>
      <c r="FK1096" s="26"/>
      <c r="FL1096" s="26"/>
      <c r="FM1096" s="26"/>
      <c r="FN1096" s="26"/>
      <c r="FO1096" s="26"/>
      <c r="FP1096" s="26"/>
      <c r="FQ1096" s="26"/>
      <c r="FR1096" s="26"/>
      <c r="FS1096" s="26"/>
      <c r="FT1096" s="26"/>
      <c r="FU1096" s="26"/>
      <c r="FV1096" s="26"/>
      <c r="FW1096" s="26"/>
      <c r="FX1096" s="26"/>
      <c r="FY1096" s="26"/>
      <c r="FZ1096" s="26"/>
      <c r="GA1096" s="26"/>
      <c r="GB1096" s="26"/>
      <c r="GC1096" s="26"/>
      <c r="GD1096" s="26"/>
      <c r="GE1096" s="26"/>
      <c r="GF1096" s="26"/>
      <c r="GG1096" s="26"/>
      <c r="GH1096" s="26"/>
      <c r="GI1096" s="26"/>
      <c r="GJ1096" s="26"/>
      <c r="GK1096" s="26"/>
      <c r="GL1096" s="26"/>
      <c r="GM1096" s="26"/>
      <c r="GN1096" s="26"/>
      <c r="GO1096" s="26"/>
      <c r="GP1096" s="26"/>
      <c r="GQ1096" s="26"/>
      <c r="GR1096" s="26"/>
      <c r="GS1096" s="26"/>
      <c r="GT1096" s="26"/>
    </row>
    <row r="1097" spans="1:202" x14ac:dyDescent="0.2">
      <c r="A1097" s="26"/>
      <c r="B1097" s="26"/>
      <c r="C1097" s="26"/>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6"/>
      <c r="BI1097" s="26"/>
      <c r="BJ1097" s="26"/>
      <c r="BK1097" s="26"/>
      <c r="BL1097" s="26"/>
      <c r="BM1097" s="26"/>
      <c r="BN1097" s="26"/>
      <c r="BO1097" s="26"/>
      <c r="BP1097" s="26"/>
      <c r="BQ1097" s="26"/>
      <c r="BR1097" s="26"/>
      <c r="BS1097" s="26"/>
      <c r="BT1097" s="26"/>
      <c r="BU1097" s="26"/>
      <c r="BV1097" s="26"/>
      <c r="BW1097" s="26"/>
      <c r="BX1097" s="26"/>
      <c r="BY1097" s="26"/>
      <c r="BZ1097" s="26"/>
      <c r="CA1097" s="26"/>
      <c r="CB1097" s="26"/>
      <c r="CC1097" s="26"/>
      <c r="CD1097" s="26"/>
      <c r="CE1097" s="26"/>
      <c r="CF1097" s="26"/>
      <c r="CG1097" s="26"/>
      <c r="CH1097" s="26"/>
      <c r="CI1097" s="26"/>
      <c r="CJ1097" s="26"/>
      <c r="CK1097" s="26"/>
      <c r="CL1097" s="26"/>
      <c r="CM1097" s="26"/>
      <c r="CN1097" s="26"/>
      <c r="CO1097" s="26"/>
      <c r="CP1097" s="26"/>
      <c r="CQ1097" s="26"/>
      <c r="CR1097" s="26"/>
      <c r="CS1097" s="26"/>
      <c r="CT1097" s="26"/>
      <c r="CU1097" s="26"/>
      <c r="CV1097" s="26"/>
      <c r="CW1097" s="26"/>
      <c r="CX1097" s="26"/>
      <c r="CY1097" s="26"/>
      <c r="CZ1097" s="26"/>
      <c r="DA1097" s="26"/>
      <c r="DB1097" s="26"/>
      <c r="DC1097" s="26"/>
      <c r="DD1097" s="26"/>
      <c r="DE1097" s="26"/>
      <c r="DF1097" s="26"/>
      <c r="DG1097" s="26"/>
      <c r="DH1097" s="26"/>
      <c r="DI1097" s="26"/>
      <c r="DJ1097" s="26"/>
      <c r="DK1097" s="26"/>
      <c r="DL1097" s="26"/>
      <c r="DM1097" s="26"/>
      <c r="DN1097" s="26"/>
      <c r="DO1097" s="26"/>
      <c r="DP1097" s="26"/>
      <c r="DQ1097" s="26"/>
      <c r="DR1097" s="26"/>
      <c r="DS1097" s="26"/>
      <c r="DT1097" s="26"/>
      <c r="DU1097" s="26"/>
      <c r="DV1097" s="26"/>
      <c r="DW1097" s="26"/>
      <c r="DX1097" s="26"/>
      <c r="DY1097" s="26"/>
      <c r="DZ1097" s="26"/>
      <c r="EA1097" s="26"/>
      <c r="EB1097" s="26"/>
      <c r="EC1097" s="26"/>
      <c r="ED1097" s="26"/>
      <c r="EE1097" s="26"/>
      <c r="EF1097" s="26"/>
      <c r="EG1097" s="26"/>
      <c r="EH1097" s="26"/>
      <c r="EI1097" s="26"/>
      <c r="EJ1097" s="26"/>
      <c r="EK1097" s="26"/>
      <c r="EL1097" s="26"/>
      <c r="EM1097" s="26"/>
      <c r="EN1097" s="26"/>
      <c r="EO1097" s="26"/>
      <c r="EP1097" s="26"/>
      <c r="EQ1097" s="26"/>
      <c r="ER1097" s="26"/>
      <c r="ES1097" s="26"/>
      <c r="ET1097" s="26"/>
      <c r="EU1097" s="26"/>
      <c r="EV1097" s="26"/>
      <c r="EW1097" s="26"/>
      <c r="EX1097" s="26"/>
      <c r="EY1097" s="26"/>
      <c r="EZ1097" s="26"/>
      <c r="FA1097" s="26"/>
      <c r="FB1097" s="26"/>
      <c r="FC1097" s="26"/>
      <c r="FD1097" s="26"/>
      <c r="FE1097" s="26"/>
      <c r="FF1097" s="26"/>
      <c r="FG1097" s="26"/>
      <c r="FH1097" s="26"/>
      <c r="FI1097" s="26"/>
      <c r="FJ1097" s="26"/>
      <c r="FK1097" s="26"/>
      <c r="FL1097" s="26"/>
      <c r="FM1097" s="26"/>
      <c r="FN1097" s="26"/>
      <c r="FO1097" s="26"/>
      <c r="FP1097" s="26"/>
      <c r="FQ1097" s="26"/>
      <c r="FR1097" s="26"/>
      <c r="FS1097" s="26"/>
      <c r="FT1097" s="26"/>
      <c r="FU1097" s="26"/>
      <c r="FV1097" s="26"/>
      <c r="FW1097" s="26"/>
      <c r="FX1097" s="26"/>
      <c r="FY1097" s="26"/>
      <c r="FZ1097" s="26"/>
      <c r="GA1097" s="26"/>
      <c r="GB1097" s="26"/>
      <c r="GC1097" s="26"/>
      <c r="GD1097" s="26"/>
      <c r="GE1097" s="26"/>
      <c r="GF1097" s="26"/>
      <c r="GG1097" s="26"/>
      <c r="GH1097" s="26"/>
      <c r="GI1097" s="26"/>
      <c r="GJ1097" s="26"/>
      <c r="GK1097" s="26"/>
      <c r="GL1097" s="26"/>
      <c r="GM1097" s="26"/>
      <c r="GN1097" s="26"/>
      <c r="GO1097" s="26"/>
      <c r="GP1097" s="26"/>
      <c r="GQ1097" s="26"/>
      <c r="GR1097" s="26"/>
      <c r="GS1097" s="26"/>
      <c r="GT1097" s="26"/>
    </row>
    <row r="1098" spans="1:202" x14ac:dyDescent="0.2">
      <c r="A1098" s="26"/>
      <c r="B1098" s="26"/>
      <c r="C1098" s="26"/>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26"/>
      <c r="CE1098" s="26"/>
      <c r="CF1098" s="26"/>
      <c r="CG1098" s="26"/>
      <c r="CH1098" s="26"/>
      <c r="CI1098" s="26"/>
      <c r="CJ1098" s="26"/>
      <c r="CK1098" s="26"/>
      <c r="CL1098" s="26"/>
      <c r="CM1098" s="26"/>
      <c r="CN1098" s="26"/>
      <c r="CO1098" s="26"/>
      <c r="CP1098" s="26"/>
      <c r="CQ1098" s="26"/>
      <c r="CR1098" s="26"/>
      <c r="CS1098" s="26"/>
      <c r="CT1098" s="26"/>
      <c r="CU1098" s="26"/>
      <c r="CV1098" s="26"/>
      <c r="CW1098" s="26"/>
      <c r="CX1098" s="26"/>
      <c r="CY1098" s="26"/>
      <c r="CZ1098" s="26"/>
      <c r="DA1098" s="26"/>
      <c r="DB1098" s="26"/>
      <c r="DC1098" s="26"/>
      <c r="DD1098" s="26"/>
      <c r="DE1098" s="26"/>
      <c r="DF1098" s="26"/>
      <c r="DG1098" s="26"/>
      <c r="DH1098" s="26"/>
      <c r="DI1098" s="26"/>
      <c r="DJ1098" s="26"/>
      <c r="DK1098" s="26"/>
      <c r="DL1098" s="26"/>
      <c r="DM1098" s="26"/>
      <c r="DN1098" s="26"/>
      <c r="DO1098" s="26"/>
      <c r="DP1098" s="26"/>
      <c r="DQ1098" s="26"/>
      <c r="DR1098" s="26"/>
      <c r="DS1098" s="26"/>
      <c r="DT1098" s="26"/>
      <c r="DU1098" s="26"/>
      <c r="DV1098" s="26"/>
      <c r="DW1098" s="26"/>
      <c r="DX1098" s="26"/>
      <c r="DY1098" s="26"/>
      <c r="DZ1098" s="26"/>
      <c r="EA1098" s="26"/>
      <c r="EB1098" s="26"/>
      <c r="EC1098" s="26"/>
      <c r="ED1098" s="26"/>
      <c r="EE1098" s="26"/>
      <c r="EF1098" s="26"/>
      <c r="EG1098" s="26"/>
      <c r="EH1098" s="26"/>
      <c r="EI1098" s="26"/>
      <c r="EJ1098" s="26"/>
      <c r="EK1098" s="26"/>
      <c r="EL1098" s="26"/>
      <c r="EM1098" s="26"/>
      <c r="EN1098" s="26"/>
      <c r="EO1098" s="26"/>
      <c r="EP1098" s="26"/>
      <c r="EQ1098" s="26"/>
      <c r="ER1098" s="26"/>
      <c r="ES1098" s="26"/>
      <c r="ET1098" s="26"/>
      <c r="EU1098" s="26"/>
      <c r="EV1098" s="26"/>
      <c r="EW1098" s="26"/>
      <c r="EX1098" s="26"/>
      <c r="EY1098" s="26"/>
      <c r="EZ1098" s="26"/>
      <c r="FA1098" s="26"/>
      <c r="FB1098" s="26"/>
      <c r="FC1098" s="26"/>
      <c r="FD1098" s="26"/>
      <c r="FE1098" s="26"/>
      <c r="FF1098" s="26"/>
      <c r="FG1098" s="26"/>
      <c r="FH1098" s="26"/>
      <c r="FI1098" s="26"/>
      <c r="FJ1098" s="26"/>
      <c r="FK1098" s="26"/>
      <c r="FL1098" s="26"/>
      <c r="FM1098" s="26"/>
      <c r="FN1098" s="26"/>
      <c r="FO1098" s="26"/>
      <c r="FP1098" s="26"/>
      <c r="FQ1098" s="26"/>
      <c r="FR1098" s="26"/>
      <c r="FS1098" s="26"/>
      <c r="FT1098" s="26"/>
      <c r="FU1098" s="26"/>
      <c r="FV1098" s="26"/>
      <c r="FW1098" s="26"/>
      <c r="FX1098" s="26"/>
      <c r="FY1098" s="26"/>
      <c r="FZ1098" s="26"/>
      <c r="GA1098" s="26"/>
      <c r="GB1098" s="26"/>
      <c r="GC1098" s="26"/>
      <c r="GD1098" s="26"/>
      <c r="GE1098" s="26"/>
      <c r="GF1098" s="26"/>
      <c r="GG1098" s="26"/>
      <c r="GH1098" s="26"/>
      <c r="GI1098" s="26"/>
      <c r="GJ1098" s="26"/>
      <c r="GK1098" s="26"/>
      <c r="GL1098" s="26"/>
      <c r="GM1098" s="26"/>
      <c r="GN1098" s="26"/>
      <c r="GO1098" s="26"/>
      <c r="GP1098" s="26"/>
      <c r="GQ1098" s="26"/>
      <c r="GR1098" s="26"/>
      <c r="GS1098" s="26"/>
      <c r="GT1098" s="26"/>
    </row>
    <row r="1099" spans="1:202" x14ac:dyDescent="0.2">
      <c r="A1099" s="26"/>
      <c r="B1099" s="26"/>
      <c r="C1099" s="26"/>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26"/>
      <c r="BN1099" s="26"/>
      <c r="BO1099" s="26"/>
      <c r="BP1099" s="26"/>
      <c r="BQ1099" s="26"/>
      <c r="BR1099" s="26"/>
      <c r="BS1099" s="26"/>
      <c r="BT1099" s="26"/>
      <c r="BU1099" s="26"/>
      <c r="BV1099" s="26"/>
      <c r="BW1099" s="26"/>
      <c r="BX1099" s="26"/>
      <c r="BY1099" s="26"/>
      <c r="BZ1099" s="26"/>
      <c r="CA1099" s="26"/>
      <c r="CB1099" s="26"/>
      <c r="CC1099" s="26"/>
      <c r="CD1099" s="26"/>
      <c r="CE1099" s="26"/>
      <c r="CF1099" s="26"/>
      <c r="CG1099" s="26"/>
      <c r="CH1099" s="26"/>
      <c r="CI1099" s="26"/>
      <c r="CJ1099" s="26"/>
      <c r="CK1099" s="26"/>
      <c r="CL1099" s="26"/>
      <c r="CM1099" s="26"/>
      <c r="CN1099" s="26"/>
      <c r="CO1099" s="26"/>
      <c r="CP1099" s="26"/>
      <c r="CQ1099" s="26"/>
      <c r="CR1099" s="26"/>
      <c r="CS1099" s="26"/>
      <c r="CT1099" s="26"/>
      <c r="CU1099" s="26"/>
      <c r="CV1099" s="26"/>
      <c r="CW1099" s="26"/>
      <c r="CX1099" s="26"/>
      <c r="CY1099" s="26"/>
      <c r="CZ1099" s="26"/>
      <c r="DA1099" s="26"/>
      <c r="DB1099" s="26"/>
      <c r="DC1099" s="26"/>
      <c r="DD1099" s="26"/>
      <c r="DE1099" s="26"/>
      <c r="DF1099" s="26"/>
      <c r="DG1099" s="26"/>
      <c r="DH1099" s="26"/>
      <c r="DI1099" s="26"/>
      <c r="DJ1099" s="26"/>
      <c r="DK1099" s="26"/>
      <c r="DL1099" s="26"/>
      <c r="DM1099" s="26"/>
      <c r="DN1099" s="26"/>
      <c r="DO1099" s="26"/>
      <c r="DP1099" s="26"/>
      <c r="DQ1099" s="26"/>
      <c r="DR1099" s="26"/>
      <c r="DS1099" s="26"/>
      <c r="DT1099" s="26"/>
      <c r="DU1099" s="26"/>
      <c r="DV1099" s="26"/>
      <c r="DW1099" s="26"/>
      <c r="DX1099" s="26"/>
      <c r="DY1099" s="26"/>
      <c r="DZ1099" s="26"/>
      <c r="EA1099" s="26"/>
      <c r="EB1099" s="26"/>
      <c r="EC1099" s="26"/>
      <c r="ED1099" s="26"/>
      <c r="EE1099" s="26"/>
      <c r="EF1099" s="26"/>
      <c r="EG1099" s="26"/>
      <c r="EH1099" s="26"/>
      <c r="EI1099" s="26"/>
      <c r="EJ1099" s="26"/>
      <c r="EK1099" s="26"/>
      <c r="EL1099" s="26"/>
      <c r="EM1099" s="26"/>
      <c r="EN1099" s="26"/>
      <c r="EO1099" s="26"/>
      <c r="EP1099" s="26"/>
      <c r="EQ1099" s="26"/>
      <c r="ER1099" s="26"/>
      <c r="ES1099" s="26"/>
      <c r="ET1099" s="26"/>
      <c r="EU1099" s="26"/>
      <c r="EV1099" s="26"/>
      <c r="EW1099" s="26"/>
      <c r="EX1099" s="26"/>
      <c r="EY1099" s="26"/>
      <c r="EZ1099" s="26"/>
      <c r="FA1099" s="26"/>
      <c r="FB1099" s="26"/>
      <c r="FC1099" s="26"/>
      <c r="FD1099" s="26"/>
      <c r="FE1099" s="26"/>
      <c r="FF1099" s="26"/>
      <c r="FG1099" s="26"/>
      <c r="FH1099" s="26"/>
      <c r="FI1099" s="26"/>
      <c r="FJ1099" s="26"/>
      <c r="FK1099" s="26"/>
      <c r="FL1099" s="26"/>
      <c r="FM1099" s="26"/>
      <c r="FN1099" s="26"/>
      <c r="FO1099" s="26"/>
      <c r="FP1099" s="26"/>
      <c r="FQ1099" s="26"/>
      <c r="FR1099" s="26"/>
      <c r="FS1099" s="26"/>
      <c r="FT1099" s="26"/>
      <c r="FU1099" s="26"/>
      <c r="FV1099" s="26"/>
      <c r="FW1099" s="26"/>
      <c r="FX1099" s="26"/>
      <c r="FY1099" s="26"/>
      <c r="FZ1099" s="26"/>
      <c r="GA1099" s="26"/>
      <c r="GB1099" s="26"/>
      <c r="GC1099" s="26"/>
      <c r="GD1099" s="26"/>
      <c r="GE1099" s="26"/>
      <c r="GF1099" s="26"/>
      <c r="GG1099" s="26"/>
      <c r="GH1099" s="26"/>
      <c r="GI1099" s="26"/>
      <c r="GJ1099" s="26"/>
      <c r="GK1099" s="26"/>
      <c r="GL1099" s="26"/>
      <c r="GM1099" s="26"/>
      <c r="GN1099" s="26"/>
      <c r="GO1099" s="26"/>
      <c r="GP1099" s="26"/>
      <c r="GQ1099" s="26"/>
      <c r="GR1099" s="26"/>
      <c r="GS1099" s="26"/>
      <c r="GT1099" s="26"/>
    </row>
    <row r="1100" spans="1:202" x14ac:dyDescent="0.2">
      <c r="A1100" s="26"/>
      <c r="B1100" s="26"/>
      <c r="C1100" s="26"/>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26"/>
      <c r="CE1100" s="26"/>
      <c r="CF1100" s="26"/>
      <c r="CG1100" s="26"/>
      <c r="CH1100" s="26"/>
      <c r="CI1100" s="26"/>
      <c r="CJ1100" s="26"/>
      <c r="CK1100" s="26"/>
      <c r="CL1100" s="26"/>
      <c r="CM1100" s="26"/>
      <c r="CN1100" s="26"/>
      <c r="CO1100" s="26"/>
      <c r="CP1100" s="26"/>
      <c r="CQ1100" s="26"/>
      <c r="CR1100" s="26"/>
      <c r="CS1100" s="26"/>
      <c r="CT1100" s="26"/>
      <c r="CU1100" s="26"/>
      <c r="CV1100" s="26"/>
      <c r="CW1100" s="26"/>
      <c r="CX1100" s="26"/>
      <c r="CY1100" s="26"/>
      <c r="CZ1100" s="26"/>
      <c r="DA1100" s="26"/>
      <c r="DB1100" s="26"/>
      <c r="DC1100" s="26"/>
      <c r="DD1100" s="26"/>
      <c r="DE1100" s="26"/>
      <c r="DF1100" s="26"/>
      <c r="DG1100" s="26"/>
      <c r="DH1100" s="26"/>
      <c r="DI1100" s="26"/>
      <c r="DJ1100" s="26"/>
      <c r="DK1100" s="26"/>
      <c r="DL1100" s="26"/>
      <c r="DM1100" s="26"/>
      <c r="DN1100" s="26"/>
      <c r="DO1100" s="26"/>
      <c r="DP1100" s="26"/>
      <c r="DQ1100" s="26"/>
      <c r="DR1100" s="26"/>
      <c r="DS1100" s="26"/>
      <c r="DT1100" s="26"/>
      <c r="DU1100" s="26"/>
      <c r="DV1100" s="26"/>
      <c r="DW1100" s="26"/>
      <c r="DX1100" s="26"/>
      <c r="DY1100" s="26"/>
      <c r="DZ1100" s="26"/>
      <c r="EA1100" s="26"/>
      <c r="EB1100" s="26"/>
      <c r="EC1100" s="26"/>
      <c r="ED1100" s="26"/>
      <c r="EE1100" s="26"/>
      <c r="EF1100" s="26"/>
      <c r="EG1100" s="26"/>
      <c r="EH1100" s="26"/>
      <c r="EI1100" s="26"/>
      <c r="EJ1100" s="26"/>
      <c r="EK1100" s="26"/>
      <c r="EL1100" s="26"/>
      <c r="EM1100" s="26"/>
      <c r="EN1100" s="26"/>
      <c r="EO1100" s="26"/>
      <c r="EP1100" s="26"/>
      <c r="EQ1100" s="26"/>
      <c r="ER1100" s="26"/>
      <c r="ES1100" s="26"/>
      <c r="ET1100" s="26"/>
      <c r="EU1100" s="26"/>
      <c r="EV1100" s="26"/>
      <c r="EW1100" s="26"/>
      <c r="EX1100" s="26"/>
      <c r="EY1100" s="26"/>
      <c r="EZ1100" s="26"/>
      <c r="FA1100" s="26"/>
      <c r="FB1100" s="26"/>
      <c r="FC1100" s="26"/>
      <c r="FD1100" s="26"/>
      <c r="FE1100" s="26"/>
      <c r="FF1100" s="26"/>
      <c r="FG1100" s="26"/>
      <c r="FH1100" s="26"/>
      <c r="FI1100" s="26"/>
      <c r="FJ1100" s="26"/>
      <c r="FK1100" s="26"/>
      <c r="FL1100" s="26"/>
      <c r="FM1100" s="26"/>
      <c r="FN1100" s="26"/>
      <c r="FO1100" s="26"/>
      <c r="FP1100" s="26"/>
      <c r="FQ1100" s="26"/>
      <c r="FR1100" s="26"/>
      <c r="FS1100" s="26"/>
      <c r="FT1100" s="26"/>
      <c r="FU1100" s="26"/>
      <c r="FV1100" s="26"/>
      <c r="FW1100" s="26"/>
      <c r="FX1100" s="26"/>
      <c r="FY1100" s="26"/>
      <c r="FZ1100" s="26"/>
      <c r="GA1100" s="26"/>
      <c r="GB1100" s="26"/>
      <c r="GC1100" s="26"/>
      <c r="GD1100" s="26"/>
      <c r="GE1100" s="26"/>
      <c r="GF1100" s="26"/>
      <c r="GG1100" s="26"/>
      <c r="GH1100" s="26"/>
      <c r="GI1100" s="26"/>
      <c r="GJ1100" s="26"/>
      <c r="GK1100" s="26"/>
      <c r="GL1100" s="26"/>
      <c r="GM1100" s="26"/>
      <c r="GN1100" s="26"/>
      <c r="GO1100" s="26"/>
      <c r="GP1100" s="26"/>
      <c r="GQ1100" s="26"/>
      <c r="GR1100" s="26"/>
      <c r="GS1100" s="26"/>
      <c r="GT1100" s="26"/>
    </row>
    <row r="1101" spans="1:202" x14ac:dyDescent="0.2">
      <c r="A1101" s="26"/>
      <c r="B1101" s="26"/>
      <c r="C1101" s="26"/>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26"/>
      <c r="BN1101" s="26"/>
      <c r="BO1101" s="26"/>
      <c r="BP1101" s="26"/>
      <c r="BQ1101" s="26"/>
      <c r="BR1101" s="26"/>
      <c r="BS1101" s="26"/>
      <c r="BT1101" s="26"/>
      <c r="BU1101" s="26"/>
      <c r="BV1101" s="26"/>
      <c r="BW1101" s="26"/>
      <c r="BX1101" s="26"/>
      <c r="BY1101" s="26"/>
      <c r="BZ1101" s="26"/>
      <c r="CA1101" s="26"/>
      <c r="CB1101" s="26"/>
      <c r="CC1101" s="26"/>
      <c r="CD1101" s="26"/>
      <c r="CE1101" s="26"/>
      <c r="CF1101" s="26"/>
      <c r="CG1101" s="26"/>
      <c r="CH1101" s="26"/>
      <c r="CI1101" s="26"/>
      <c r="CJ1101" s="26"/>
      <c r="CK1101" s="26"/>
      <c r="CL1101" s="26"/>
      <c r="CM1101" s="26"/>
      <c r="CN1101" s="26"/>
      <c r="CO1101" s="26"/>
      <c r="CP1101" s="26"/>
      <c r="CQ1101" s="26"/>
      <c r="CR1101" s="26"/>
      <c r="CS1101" s="26"/>
      <c r="CT1101" s="26"/>
      <c r="CU1101" s="26"/>
      <c r="CV1101" s="26"/>
      <c r="CW1101" s="26"/>
      <c r="CX1101" s="26"/>
      <c r="CY1101" s="26"/>
      <c r="CZ1101" s="26"/>
      <c r="DA1101" s="26"/>
      <c r="DB1101" s="26"/>
      <c r="DC1101" s="26"/>
      <c r="DD1101" s="26"/>
      <c r="DE1101" s="26"/>
      <c r="DF1101" s="26"/>
      <c r="DG1101" s="26"/>
      <c r="DH1101" s="26"/>
      <c r="DI1101" s="26"/>
      <c r="DJ1101" s="26"/>
      <c r="DK1101" s="26"/>
      <c r="DL1101" s="26"/>
      <c r="DM1101" s="26"/>
      <c r="DN1101" s="26"/>
      <c r="DO1101" s="26"/>
      <c r="DP1101" s="26"/>
      <c r="DQ1101" s="26"/>
      <c r="DR1101" s="26"/>
      <c r="DS1101" s="26"/>
      <c r="DT1101" s="26"/>
      <c r="DU1101" s="26"/>
      <c r="DV1101" s="26"/>
      <c r="DW1101" s="26"/>
      <c r="DX1101" s="26"/>
      <c r="DY1101" s="26"/>
      <c r="DZ1101" s="26"/>
      <c r="EA1101" s="26"/>
      <c r="EB1101" s="26"/>
      <c r="EC1101" s="26"/>
      <c r="ED1101" s="26"/>
      <c r="EE1101" s="26"/>
      <c r="EF1101" s="26"/>
      <c r="EG1101" s="26"/>
      <c r="EH1101" s="26"/>
      <c r="EI1101" s="26"/>
      <c r="EJ1101" s="26"/>
      <c r="EK1101" s="26"/>
      <c r="EL1101" s="26"/>
      <c r="EM1101" s="26"/>
      <c r="EN1101" s="26"/>
      <c r="EO1101" s="26"/>
      <c r="EP1101" s="26"/>
      <c r="EQ1101" s="26"/>
      <c r="ER1101" s="26"/>
      <c r="ES1101" s="26"/>
      <c r="ET1101" s="26"/>
      <c r="EU1101" s="26"/>
      <c r="EV1101" s="26"/>
      <c r="EW1101" s="26"/>
      <c r="EX1101" s="26"/>
      <c r="EY1101" s="26"/>
      <c r="EZ1101" s="26"/>
      <c r="FA1101" s="26"/>
      <c r="FB1101" s="26"/>
      <c r="FC1101" s="26"/>
      <c r="FD1101" s="26"/>
      <c r="FE1101" s="26"/>
      <c r="FF1101" s="26"/>
      <c r="FG1101" s="26"/>
      <c r="FH1101" s="26"/>
      <c r="FI1101" s="26"/>
      <c r="FJ1101" s="26"/>
      <c r="FK1101" s="26"/>
      <c r="FL1101" s="26"/>
      <c r="FM1101" s="26"/>
      <c r="FN1101" s="26"/>
      <c r="FO1101" s="26"/>
      <c r="FP1101" s="26"/>
      <c r="FQ1101" s="26"/>
      <c r="FR1101" s="26"/>
      <c r="FS1101" s="26"/>
      <c r="FT1101" s="26"/>
      <c r="FU1101" s="26"/>
      <c r="FV1101" s="26"/>
      <c r="FW1101" s="26"/>
      <c r="FX1101" s="26"/>
      <c r="FY1101" s="26"/>
      <c r="FZ1101" s="26"/>
      <c r="GA1101" s="26"/>
      <c r="GB1101" s="26"/>
      <c r="GC1101" s="26"/>
      <c r="GD1101" s="26"/>
      <c r="GE1101" s="26"/>
      <c r="GF1101" s="26"/>
      <c r="GG1101" s="26"/>
      <c r="GH1101" s="26"/>
      <c r="GI1101" s="26"/>
      <c r="GJ1101" s="26"/>
      <c r="GK1101" s="26"/>
      <c r="GL1101" s="26"/>
      <c r="GM1101" s="26"/>
      <c r="GN1101" s="26"/>
      <c r="GO1101" s="26"/>
      <c r="GP1101" s="26"/>
      <c r="GQ1101" s="26"/>
      <c r="GR1101" s="26"/>
      <c r="GS1101" s="26"/>
      <c r="GT1101" s="26"/>
    </row>
    <row r="1102" spans="1:202" x14ac:dyDescent="0.2">
      <c r="A1102" s="26"/>
      <c r="B1102" s="26"/>
      <c r="C1102" s="26"/>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26"/>
      <c r="CE1102" s="26"/>
      <c r="CF1102" s="26"/>
      <c r="CG1102" s="26"/>
      <c r="CH1102" s="26"/>
      <c r="CI1102" s="26"/>
      <c r="CJ1102" s="26"/>
      <c r="CK1102" s="26"/>
      <c r="CL1102" s="26"/>
      <c r="CM1102" s="26"/>
      <c r="CN1102" s="26"/>
      <c r="CO1102" s="26"/>
      <c r="CP1102" s="26"/>
      <c r="CQ1102" s="26"/>
      <c r="CR1102" s="26"/>
      <c r="CS1102" s="26"/>
      <c r="CT1102" s="26"/>
      <c r="CU1102" s="26"/>
      <c r="CV1102" s="26"/>
      <c r="CW1102" s="26"/>
      <c r="CX1102" s="26"/>
      <c r="CY1102" s="26"/>
      <c r="CZ1102" s="26"/>
      <c r="DA1102" s="26"/>
      <c r="DB1102" s="26"/>
      <c r="DC1102" s="26"/>
      <c r="DD1102" s="26"/>
      <c r="DE1102" s="26"/>
      <c r="DF1102" s="26"/>
      <c r="DG1102" s="26"/>
      <c r="DH1102" s="26"/>
      <c r="DI1102" s="26"/>
      <c r="DJ1102" s="26"/>
      <c r="DK1102" s="26"/>
      <c r="DL1102" s="26"/>
      <c r="DM1102" s="26"/>
      <c r="DN1102" s="26"/>
      <c r="DO1102" s="26"/>
      <c r="DP1102" s="26"/>
      <c r="DQ1102" s="26"/>
      <c r="DR1102" s="26"/>
      <c r="DS1102" s="26"/>
      <c r="DT1102" s="26"/>
      <c r="DU1102" s="26"/>
      <c r="DV1102" s="26"/>
      <c r="DW1102" s="26"/>
      <c r="DX1102" s="26"/>
      <c r="DY1102" s="26"/>
      <c r="DZ1102" s="26"/>
      <c r="EA1102" s="26"/>
      <c r="EB1102" s="26"/>
      <c r="EC1102" s="26"/>
      <c r="ED1102" s="26"/>
      <c r="EE1102" s="26"/>
      <c r="EF1102" s="26"/>
      <c r="EG1102" s="26"/>
      <c r="EH1102" s="26"/>
      <c r="EI1102" s="26"/>
      <c r="EJ1102" s="26"/>
      <c r="EK1102" s="26"/>
      <c r="EL1102" s="26"/>
      <c r="EM1102" s="26"/>
      <c r="EN1102" s="26"/>
      <c r="EO1102" s="26"/>
      <c r="EP1102" s="26"/>
      <c r="EQ1102" s="26"/>
      <c r="ER1102" s="26"/>
      <c r="ES1102" s="26"/>
      <c r="ET1102" s="26"/>
      <c r="EU1102" s="26"/>
      <c r="EV1102" s="26"/>
      <c r="EW1102" s="26"/>
      <c r="EX1102" s="26"/>
      <c r="EY1102" s="26"/>
      <c r="EZ1102" s="26"/>
      <c r="FA1102" s="26"/>
      <c r="FB1102" s="26"/>
      <c r="FC1102" s="26"/>
      <c r="FD1102" s="26"/>
      <c r="FE1102" s="26"/>
      <c r="FF1102" s="26"/>
      <c r="FG1102" s="26"/>
      <c r="FH1102" s="26"/>
      <c r="FI1102" s="26"/>
      <c r="FJ1102" s="26"/>
      <c r="FK1102" s="26"/>
      <c r="FL1102" s="26"/>
      <c r="FM1102" s="26"/>
      <c r="FN1102" s="26"/>
      <c r="FO1102" s="26"/>
      <c r="FP1102" s="26"/>
      <c r="FQ1102" s="26"/>
      <c r="FR1102" s="26"/>
      <c r="FS1102" s="26"/>
      <c r="FT1102" s="26"/>
      <c r="FU1102" s="26"/>
      <c r="FV1102" s="26"/>
      <c r="FW1102" s="26"/>
      <c r="FX1102" s="26"/>
      <c r="FY1102" s="26"/>
      <c r="FZ1102" s="26"/>
      <c r="GA1102" s="26"/>
      <c r="GB1102" s="26"/>
      <c r="GC1102" s="26"/>
      <c r="GD1102" s="26"/>
      <c r="GE1102" s="26"/>
      <c r="GF1102" s="26"/>
      <c r="GG1102" s="26"/>
      <c r="GH1102" s="26"/>
      <c r="GI1102" s="26"/>
      <c r="GJ1102" s="26"/>
      <c r="GK1102" s="26"/>
      <c r="GL1102" s="26"/>
      <c r="GM1102" s="26"/>
      <c r="GN1102" s="26"/>
      <c r="GO1102" s="26"/>
      <c r="GP1102" s="26"/>
      <c r="GQ1102" s="26"/>
      <c r="GR1102" s="26"/>
      <c r="GS1102" s="26"/>
      <c r="GT1102" s="26"/>
    </row>
    <row r="1103" spans="1:202" x14ac:dyDescent="0.2">
      <c r="A1103" s="26"/>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c r="BL1103" s="26"/>
      <c r="BM1103" s="26"/>
      <c r="BN1103" s="26"/>
      <c r="BO1103" s="26"/>
      <c r="BP1103" s="26"/>
      <c r="BQ1103" s="26"/>
      <c r="BR1103" s="26"/>
      <c r="BS1103" s="26"/>
      <c r="BT1103" s="26"/>
      <c r="BU1103" s="26"/>
      <c r="BV1103" s="26"/>
      <c r="BW1103" s="26"/>
      <c r="BX1103" s="26"/>
      <c r="BY1103" s="26"/>
      <c r="BZ1103" s="26"/>
      <c r="CA1103" s="26"/>
      <c r="CB1103" s="26"/>
      <c r="CC1103" s="26"/>
      <c r="CD1103" s="26"/>
      <c r="CE1103" s="26"/>
      <c r="CF1103" s="26"/>
      <c r="CG1103" s="26"/>
      <c r="CH1103" s="26"/>
      <c r="CI1103" s="26"/>
      <c r="CJ1103" s="26"/>
      <c r="CK1103" s="26"/>
      <c r="CL1103" s="26"/>
      <c r="CM1103" s="26"/>
      <c r="CN1103" s="26"/>
      <c r="CO1103" s="26"/>
      <c r="CP1103" s="26"/>
      <c r="CQ1103" s="26"/>
      <c r="CR1103" s="26"/>
      <c r="CS1103" s="26"/>
      <c r="CT1103" s="26"/>
      <c r="CU1103" s="26"/>
      <c r="CV1103" s="26"/>
      <c r="CW1103" s="26"/>
      <c r="CX1103" s="26"/>
      <c r="CY1103" s="26"/>
      <c r="CZ1103" s="26"/>
      <c r="DA1103" s="26"/>
      <c r="DB1103" s="26"/>
      <c r="DC1103" s="26"/>
      <c r="DD1103" s="26"/>
      <c r="DE1103" s="26"/>
      <c r="DF1103" s="26"/>
      <c r="DG1103" s="26"/>
      <c r="DH1103" s="26"/>
      <c r="DI1103" s="26"/>
      <c r="DJ1103" s="26"/>
      <c r="DK1103" s="26"/>
      <c r="DL1103" s="26"/>
      <c r="DM1103" s="26"/>
      <c r="DN1103" s="26"/>
      <c r="DO1103" s="26"/>
      <c r="DP1103" s="26"/>
      <c r="DQ1103" s="26"/>
      <c r="DR1103" s="26"/>
      <c r="DS1103" s="26"/>
      <c r="DT1103" s="26"/>
      <c r="DU1103" s="26"/>
      <c r="DV1103" s="26"/>
      <c r="DW1103" s="26"/>
      <c r="DX1103" s="26"/>
      <c r="DY1103" s="26"/>
      <c r="DZ1103" s="26"/>
      <c r="EA1103" s="26"/>
      <c r="EB1103" s="26"/>
      <c r="EC1103" s="26"/>
      <c r="ED1103" s="26"/>
      <c r="EE1103" s="26"/>
      <c r="EF1103" s="26"/>
      <c r="EG1103" s="26"/>
      <c r="EH1103" s="26"/>
      <c r="EI1103" s="26"/>
      <c r="EJ1103" s="26"/>
      <c r="EK1103" s="26"/>
      <c r="EL1103" s="26"/>
      <c r="EM1103" s="26"/>
      <c r="EN1103" s="26"/>
      <c r="EO1103" s="26"/>
      <c r="EP1103" s="26"/>
      <c r="EQ1103" s="26"/>
      <c r="ER1103" s="26"/>
      <c r="ES1103" s="26"/>
      <c r="ET1103" s="26"/>
      <c r="EU1103" s="26"/>
      <c r="EV1103" s="26"/>
      <c r="EW1103" s="26"/>
      <c r="EX1103" s="26"/>
      <c r="EY1103" s="26"/>
      <c r="EZ1103" s="26"/>
      <c r="FA1103" s="26"/>
      <c r="FB1103" s="26"/>
      <c r="FC1103" s="26"/>
      <c r="FD1103" s="26"/>
      <c r="FE1103" s="26"/>
      <c r="FF1103" s="26"/>
      <c r="FG1103" s="26"/>
      <c r="FH1103" s="26"/>
      <c r="FI1103" s="26"/>
      <c r="FJ1103" s="26"/>
      <c r="FK1103" s="26"/>
      <c r="FL1103" s="26"/>
      <c r="FM1103" s="26"/>
      <c r="FN1103" s="26"/>
      <c r="FO1103" s="26"/>
      <c r="FP1103" s="26"/>
      <c r="FQ1103" s="26"/>
      <c r="FR1103" s="26"/>
      <c r="FS1103" s="26"/>
      <c r="FT1103" s="26"/>
      <c r="FU1103" s="26"/>
      <c r="FV1103" s="26"/>
      <c r="FW1103" s="26"/>
      <c r="FX1103" s="26"/>
      <c r="FY1103" s="26"/>
      <c r="FZ1103" s="26"/>
      <c r="GA1103" s="26"/>
      <c r="GB1103" s="26"/>
      <c r="GC1103" s="26"/>
      <c r="GD1103" s="26"/>
      <c r="GE1103" s="26"/>
      <c r="GF1103" s="26"/>
      <c r="GG1103" s="26"/>
      <c r="GH1103" s="26"/>
      <c r="GI1103" s="26"/>
      <c r="GJ1103" s="26"/>
      <c r="GK1103" s="26"/>
      <c r="GL1103" s="26"/>
      <c r="GM1103" s="26"/>
      <c r="GN1103" s="26"/>
      <c r="GO1103" s="26"/>
      <c r="GP1103" s="26"/>
      <c r="GQ1103" s="26"/>
      <c r="GR1103" s="26"/>
      <c r="GS1103" s="26"/>
      <c r="GT1103" s="26"/>
    </row>
    <row r="1104" spans="1:202" x14ac:dyDescent="0.2">
      <c r="A1104" s="26"/>
      <c r="B1104" s="26"/>
      <c r="C1104" s="26"/>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26"/>
      <c r="CE1104" s="26"/>
      <c r="CF1104" s="26"/>
      <c r="CG1104" s="26"/>
      <c r="CH1104" s="26"/>
      <c r="CI1104" s="26"/>
      <c r="CJ1104" s="26"/>
      <c r="CK1104" s="26"/>
      <c r="CL1104" s="26"/>
      <c r="CM1104" s="26"/>
      <c r="CN1104" s="26"/>
      <c r="CO1104" s="26"/>
      <c r="CP1104" s="26"/>
      <c r="CQ1104" s="26"/>
      <c r="CR1104" s="26"/>
      <c r="CS1104" s="26"/>
      <c r="CT1104" s="26"/>
      <c r="CU1104" s="26"/>
      <c r="CV1104" s="26"/>
      <c r="CW1104" s="26"/>
      <c r="CX1104" s="26"/>
      <c r="CY1104" s="26"/>
      <c r="CZ1104" s="26"/>
      <c r="DA1104" s="26"/>
      <c r="DB1104" s="26"/>
      <c r="DC1104" s="26"/>
      <c r="DD1104" s="26"/>
      <c r="DE1104" s="26"/>
      <c r="DF1104" s="26"/>
      <c r="DG1104" s="26"/>
      <c r="DH1104" s="26"/>
      <c r="DI1104" s="26"/>
      <c r="DJ1104" s="26"/>
      <c r="DK1104" s="26"/>
      <c r="DL1104" s="26"/>
      <c r="DM1104" s="26"/>
      <c r="DN1104" s="26"/>
      <c r="DO1104" s="26"/>
      <c r="DP1104" s="26"/>
      <c r="DQ1104" s="26"/>
      <c r="DR1104" s="26"/>
      <c r="DS1104" s="26"/>
      <c r="DT1104" s="26"/>
      <c r="DU1104" s="26"/>
      <c r="DV1104" s="26"/>
      <c r="DW1104" s="26"/>
      <c r="DX1104" s="26"/>
      <c r="DY1104" s="26"/>
      <c r="DZ1104" s="26"/>
      <c r="EA1104" s="26"/>
      <c r="EB1104" s="26"/>
      <c r="EC1104" s="26"/>
      <c r="ED1104" s="26"/>
      <c r="EE1104" s="26"/>
      <c r="EF1104" s="26"/>
      <c r="EG1104" s="26"/>
      <c r="EH1104" s="26"/>
      <c r="EI1104" s="26"/>
      <c r="EJ1104" s="26"/>
      <c r="EK1104" s="26"/>
      <c r="EL1104" s="26"/>
      <c r="EM1104" s="26"/>
      <c r="EN1104" s="26"/>
      <c r="EO1104" s="26"/>
      <c r="EP1104" s="26"/>
      <c r="EQ1104" s="26"/>
      <c r="ER1104" s="26"/>
      <c r="ES1104" s="26"/>
      <c r="ET1104" s="26"/>
      <c r="EU1104" s="26"/>
      <c r="EV1104" s="26"/>
      <c r="EW1104" s="26"/>
      <c r="EX1104" s="26"/>
      <c r="EY1104" s="26"/>
      <c r="EZ1104" s="26"/>
      <c r="FA1104" s="26"/>
      <c r="FB1104" s="26"/>
      <c r="FC1104" s="26"/>
      <c r="FD1104" s="26"/>
      <c r="FE1104" s="26"/>
      <c r="FF1104" s="26"/>
      <c r="FG1104" s="26"/>
      <c r="FH1104" s="26"/>
      <c r="FI1104" s="26"/>
      <c r="FJ1104" s="26"/>
      <c r="FK1104" s="26"/>
      <c r="FL1104" s="26"/>
      <c r="FM1104" s="26"/>
      <c r="FN1104" s="26"/>
      <c r="FO1104" s="26"/>
      <c r="FP1104" s="26"/>
      <c r="FQ1104" s="26"/>
      <c r="FR1104" s="26"/>
      <c r="FS1104" s="26"/>
      <c r="FT1104" s="26"/>
      <c r="FU1104" s="26"/>
      <c r="FV1104" s="26"/>
      <c r="FW1104" s="26"/>
      <c r="FX1104" s="26"/>
      <c r="FY1104" s="26"/>
      <c r="FZ1104" s="26"/>
      <c r="GA1104" s="26"/>
      <c r="GB1104" s="26"/>
      <c r="GC1104" s="26"/>
      <c r="GD1104" s="26"/>
      <c r="GE1104" s="26"/>
      <c r="GF1104" s="26"/>
      <c r="GG1104" s="26"/>
      <c r="GH1104" s="26"/>
      <c r="GI1104" s="26"/>
      <c r="GJ1104" s="26"/>
      <c r="GK1104" s="26"/>
      <c r="GL1104" s="26"/>
      <c r="GM1104" s="26"/>
      <c r="GN1104" s="26"/>
      <c r="GO1104" s="26"/>
      <c r="GP1104" s="26"/>
      <c r="GQ1104" s="26"/>
      <c r="GR1104" s="26"/>
      <c r="GS1104" s="26"/>
      <c r="GT1104" s="26"/>
    </row>
    <row r="1105" spans="1:202" x14ac:dyDescent="0.2">
      <c r="A1105" s="26"/>
      <c r="B1105" s="26"/>
      <c r="C1105" s="26"/>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26"/>
      <c r="BN1105" s="26"/>
      <c r="BO1105" s="26"/>
      <c r="BP1105" s="26"/>
      <c r="BQ1105" s="26"/>
      <c r="BR1105" s="26"/>
      <c r="BS1105" s="26"/>
      <c r="BT1105" s="26"/>
      <c r="BU1105" s="26"/>
      <c r="BV1105" s="26"/>
      <c r="BW1105" s="26"/>
      <c r="BX1105" s="26"/>
      <c r="BY1105" s="26"/>
      <c r="BZ1105" s="26"/>
      <c r="CA1105" s="26"/>
      <c r="CB1105" s="26"/>
      <c r="CC1105" s="26"/>
      <c r="CD1105" s="26"/>
      <c r="CE1105" s="26"/>
      <c r="CF1105" s="26"/>
      <c r="CG1105" s="26"/>
      <c r="CH1105" s="26"/>
      <c r="CI1105" s="26"/>
      <c r="CJ1105" s="26"/>
      <c r="CK1105" s="26"/>
      <c r="CL1105" s="26"/>
      <c r="CM1105" s="26"/>
      <c r="CN1105" s="26"/>
      <c r="CO1105" s="26"/>
      <c r="CP1105" s="26"/>
      <c r="CQ1105" s="26"/>
      <c r="CR1105" s="26"/>
      <c r="CS1105" s="26"/>
      <c r="CT1105" s="26"/>
      <c r="CU1105" s="26"/>
      <c r="CV1105" s="26"/>
      <c r="CW1105" s="26"/>
      <c r="CX1105" s="26"/>
      <c r="CY1105" s="26"/>
      <c r="CZ1105" s="26"/>
      <c r="DA1105" s="26"/>
      <c r="DB1105" s="26"/>
      <c r="DC1105" s="26"/>
      <c r="DD1105" s="26"/>
      <c r="DE1105" s="26"/>
      <c r="DF1105" s="26"/>
      <c r="DG1105" s="26"/>
      <c r="DH1105" s="26"/>
      <c r="DI1105" s="26"/>
      <c r="DJ1105" s="26"/>
      <c r="DK1105" s="26"/>
      <c r="DL1105" s="26"/>
      <c r="DM1105" s="26"/>
      <c r="DN1105" s="26"/>
      <c r="DO1105" s="26"/>
      <c r="DP1105" s="26"/>
      <c r="DQ1105" s="26"/>
      <c r="DR1105" s="26"/>
      <c r="DS1105" s="26"/>
      <c r="DT1105" s="26"/>
      <c r="DU1105" s="26"/>
      <c r="DV1105" s="26"/>
      <c r="DW1105" s="26"/>
      <c r="DX1105" s="26"/>
      <c r="DY1105" s="26"/>
      <c r="DZ1105" s="26"/>
      <c r="EA1105" s="26"/>
      <c r="EB1105" s="26"/>
      <c r="EC1105" s="26"/>
      <c r="ED1105" s="26"/>
      <c r="EE1105" s="26"/>
      <c r="EF1105" s="26"/>
      <c r="EG1105" s="26"/>
      <c r="EH1105" s="26"/>
      <c r="EI1105" s="26"/>
      <c r="EJ1105" s="26"/>
      <c r="EK1105" s="26"/>
      <c r="EL1105" s="26"/>
      <c r="EM1105" s="26"/>
      <c r="EN1105" s="26"/>
      <c r="EO1105" s="26"/>
      <c r="EP1105" s="26"/>
      <c r="EQ1105" s="26"/>
      <c r="ER1105" s="26"/>
      <c r="ES1105" s="26"/>
      <c r="ET1105" s="26"/>
      <c r="EU1105" s="26"/>
      <c r="EV1105" s="26"/>
      <c r="EW1105" s="26"/>
      <c r="EX1105" s="26"/>
      <c r="EY1105" s="26"/>
      <c r="EZ1105" s="26"/>
      <c r="FA1105" s="26"/>
      <c r="FB1105" s="26"/>
      <c r="FC1105" s="26"/>
      <c r="FD1105" s="26"/>
      <c r="FE1105" s="26"/>
      <c r="FF1105" s="26"/>
      <c r="FG1105" s="26"/>
      <c r="FH1105" s="26"/>
      <c r="FI1105" s="26"/>
      <c r="FJ1105" s="26"/>
      <c r="FK1105" s="26"/>
      <c r="FL1105" s="26"/>
      <c r="FM1105" s="26"/>
      <c r="FN1105" s="26"/>
      <c r="FO1105" s="26"/>
      <c r="FP1105" s="26"/>
      <c r="FQ1105" s="26"/>
      <c r="FR1105" s="26"/>
      <c r="FS1105" s="26"/>
      <c r="FT1105" s="26"/>
      <c r="FU1105" s="26"/>
      <c r="FV1105" s="26"/>
      <c r="FW1105" s="26"/>
      <c r="FX1105" s="26"/>
      <c r="FY1105" s="26"/>
      <c r="FZ1105" s="26"/>
      <c r="GA1105" s="26"/>
      <c r="GB1105" s="26"/>
      <c r="GC1105" s="26"/>
      <c r="GD1105" s="26"/>
      <c r="GE1105" s="26"/>
      <c r="GF1105" s="26"/>
      <c r="GG1105" s="26"/>
      <c r="GH1105" s="26"/>
      <c r="GI1105" s="26"/>
      <c r="GJ1105" s="26"/>
      <c r="GK1105" s="26"/>
      <c r="GL1105" s="26"/>
      <c r="GM1105" s="26"/>
      <c r="GN1105" s="26"/>
      <c r="GO1105" s="26"/>
      <c r="GP1105" s="26"/>
      <c r="GQ1105" s="26"/>
      <c r="GR1105" s="26"/>
      <c r="GS1105" s="26"/>
      <c r="GT1105" s="26"/>
    </row>
    <row r="1106" spans="1:202" x14ac:dyDescent="0.2">
      <c r="A1106" s="26"/>
      <c r="B1106" s="26"/>
      <c r="C1106" s="26"/>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26"/>
      <c r="CE1106" s="26"/>
      <c r="CF1106" s="26"/>
      <c r="CG1106" s="26"/>
      <c r="CH1106" s="26"/>
      <c r="CI1106" s="26"/>
      <c r="CJ1106" s="26"/>
      <c r="CK1106" s="26"/>
      <c r="CL1106" s="26"/>
      <c r="CM1106" s="26"/>
      <c r="CN1106" s="26"/>
      <c r="CO1106" s="26"/>
      <c r="CP1106" s="26"/>
      <c r="CQ1106" s="26"/>
      <c r="CR1106" s="26"/>
      <c r="CS1106" s="26"/>
      <c r="CT1106" s="26"/>
      <c r="CU1106" s="26"/>
      <c r="CV1106" s="26"/>
      <c r="CW1106" s="26"/>
      <c r="CX1106" s="26"/>
      <c r="CY1106" s="26"/>
      <c r="CZ1106" s="26"/>
      <c r="DA1106" s="26"/>
      <c r="DB1106" s="26"/>
      <c r="DC1106" s="26"/>
      <c r="DD1106" s="26"/>
      <c r="DE1106" s="26"/>
      <c r="DF1106" s="26"/>
      <c r="DG1106" s="26"/>
      <c r="DH1106" s="26"/>
      <c r="DI1106" s="26"/>
      <c r="DJ1106" s="26"/>
      <c r="DK1106" s="26"/>
      <c r="DL1106" s="26"/>
      <c r="DM1106" s="26"/>
      <c r="DN1106" s="26"/>
      <c r="DO1106" s="26"/>
      <c r="DP1106" s="26"/>
      <c r="DQ1106" s="26"/>
      <c r="DR1106" s="26"/>
      <c r="DS1106" s="26"/>
      <c r="DT1106" s="26"/>
      <c r="DU1106" s="26"/>
      <c r="DV1106" s="26"/>
      <c r="DW1106" s="26"/>
      <c r="DX1106" s="26"/>
      <c r="DY1106" s="26"/>
      <c r="DZ1106" s="26"/>
      <c r="EA1106" s="26"/>
      <c r="EB1106" s="26"/>
      <c r="EC1106" s="26"/>
      <c r="ED1106" s="26"/>
      <c r="EE1106" s="26"/>
      <c r="EF1106" s="26"/>
      <c r="EG1106" s="26"/>
      <c r="EH1106" s="26"/>
      <c r="EI1106" s="26"/>
      <c r="EJ1106" s="26"/>
      <c r="EK1106" s="26"/>
      <c r="EL1106" s="26"/>
      <c r="EM1106" s="26"/>
      <c r="EN1106" s="26"/>
      <c r="EO1106" s="26"/>
      <c r="EP1106" s="26"/>
      <c r="EQ1106" s="26"/>
      <c r="ER1106" s="26"/>
      <c r="ES1106" s="26"/>
      <c r="ET1106" s="26"/>
      <c r="EU1106" s="26"/>
      <c r="EV1106" s="26"/>
      <c r="EW1106" s="26"/>
      <c r="EX1106" s="26"/>
      <c r="EY1106" s="26"/>
      <c r="EZ1106" s="26"/>
      <c r="FA1106" s="26"/>
      <c r="FB1106" s="26"/>
      <c r="FC1106" s="26"/>
      <c r="FD1106" s="26"/>
      <c r="FE1106" s="26"/>
      <c r="FF1106" s="26"/>
      <c r="FG1106" s="26"/>
      <c r="FH1106" s="26"/>
      <c r="FI1106" s="26"/>
      <c r="FJ1106" s="26"/>
      <c r="FK1106" s="26"/>
      <c r="FL1106" s="26"/>
      <c r="FM1106" s="26"/>
      <c r="FN1106" s="26"/>
      <c r="FO1106" s="26"/>
      <c r="FP1106" s="26"/>
      <c r="FQ1106" s="26"/>
      <c r="FR1106" s="26"/>
      <c r="FS1106" s="26"/>
      <c r="FT1106" s="26"/>
      <c r="FU1106" s="26"/>
      <c r="FV1106" s="26"/>
      <c r="FW1106" s="26"/>
      <c r="FX1106" s="26"/>
      <c r="FY1106" s="26"/>
      <c r="FZ1106" s="26"/>
      <c r="GA1106" s="26"/>
      <c r="GB1106" s="26"/>
      <c r="GC1106" s="26"/>
      <c r="GD1106" s="26"/>
      <c r="GE1106" s="26"/>
      <c r="GF1106" s="26"/>
      <c r="GG1106" s="26"/>
      <c r="GH1106" s="26"/>
      <c r="GI1106" s="26"/>
      <c r="GJ1106" s="26"/>
      <c r="GK1106" s="26"/>
      <c r="GL1106" s="26"/>
      <c r="GM1106" s="26"/>
      <c r="GN1106" s="26"/>
      <c r="GO1106" s="26"/>
      <c r="GP1106" s="26"/>
      <c r="GQ1106" s="26"/>
      <c r="GR1106" s="26"/>
      <c r="GS1106" s="26"/>
      <c r="GT1106" s="26"/>
    </row>
    <row r="1107" spans="1:202" x14ac:dyDescent="0.2">
      <c r="A1107" s="26"/>
      <c r="B1107" s="26"/>
      <c r="C1107" s="26"/>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26"/>
      <c r="CE1107" s="26"/>
      <c r="CF1107" s="26"/>
      <c r="CG1107" s="26"/>
      <c r="CH1107" s="26"/>
      <c r="CI1107" s="26"/>
      <c r="CJ1107" s="26"/>
      <c r="CK1107" s="26"/>
      <c r="CL1107" s="26"/>
      <c r="CM1107" s="26"/>
      <c r="CN1107" s="26"/>
      <c r="CO1107" s="26"/>
      <c r="CP1107" s="26"/>
      <c r="CQ1107" s="26"/>
      <c r="CR1107" s="26"/>
      <c r="CS1107" s="26"/>
      <c r="CT1107" s="26"/>
      <c r="CU1107" s="26"/>
      <c r="CV1107" s="26"/>
      <c r="CW1107" s="26"/>
      <c r="CX1107" s="26"/>
      <c r="CY1107" s="26"/>
      <c r="CZ1107" s="26"/>
      <c r="DA1107" s="26"/>
      <c r="DB1107" s="26"/>
      <c r="DC1107" s="26"/>
      <c r="DD1107" s="26"/>
      <c r="DE1107" s="26"/>
      <c r="DF1107" s="26"/>
      <c r="DG1107" s="26"/>
      <c r="DH1107" s="26"/>
      <c r="DI1107" s="26"/>
      <c r="DJ1107" s="26"/>
      <c r="DK1107" s="26"/>
      <c r="DL1107" s="26"/>
      <c r="DM1107" s="26"/>
      <c r="DN1107" s="26"/>
      <c r="DO1107" s="26"/>
      <c r="DP1107" s="26"/>
      <c r="DQ1107" s="26"/>
      <c r="DR1107" s="26"/>
      <c r="DS1107" s="26"/>
      <c r="DT1107" s="26"/>
      <c r="DU1107" s="26"/>
      <c r="DV1107" s="26"/>
      <c r="DW1107" s="26"/>
      <c r="DX1107" s="26"/>
      <c r="DY1107" s="26"/>
      <c r="DZ1107" s="26"/>
      <c r="EA1107" s="26"/>
      <c r="EB1107" s="26"/>
      <c r="EC1107" s="26"/>
      <c r="ED1107" s="26"/>
      <c r="EE1107" s="26"/>
      <c r="EF1107" s="26"/>
      <c r="EG1107" s="26"/>
      <c r="EH1107" s="26"/>
      <c r="EI1107" s="26"/>
      <c r="EJ1107" s="26"/>
      <c r="EK1107" s="26"/>
      <c r="EL1107" s="26"/>
      <c r="EM1107" s="26"/>
      <c r="EN1107" s="26"/>
      <c r="EO1107" s="26"/>
      <c r="EP1107" s="26"/>
      <c r="EQ1107" s="26"/>
      <c r="ER1107" s="26"/>
      <c r="ES1107" s="26"/>
      <c r="ET1107" s="26"/>
      <c r="EU1107" s="26"/>
      <c r="EV1107" s="26"/>
      <c r="EW1107" s="26"/>
      <c r="EX1107" s="26"/>
      <c r="EY1107" s="26"/>
      <c r="EZ1107" s="26"/>
      <c r="FA1107" s="26"/>
      <c r="FB1107" s="26"/>
      <c r="FC1107" s="26"/>
      <c r="FD1107" s="26"/>
      <c r="FE1107" s="26"/>
      <c r="FF1107" s="26"/>
      <c r="FG1107" s="26"/>
      <c r="FH1107" s="26"/>
      <c r="FI1107" s="26"/>
      <c r="FJ1107" s="26"/>
      <c r="FK1107" s="26"/>
      <c r="FL1107" s="26"/>
      <c r="FM1107" s="26"/>
      <c r="FN1107" s="26"/>
      <c r="FO1107" s="26"/>
      <c r="FP1107" s="26"/>
      <c r="FQ1107" s="26"/>
      <c r="FR1107" s="26"/>
      <c r="FS1107" s="26"/>
      <c r="FT1107" s="26"/>
      <c r="FU1107" s="26"/>
      <c r="FV1107" s="26"/>
      <c r="FW1107" s="26"/>
      <c r="FX1107" s="26"/>
      <c r="FY1107" s="26"/>
      <c r="FZ1107" s="26"/>
      <c r="GA1107" s="26"/>
      <c r="GB1107" s="26"/>
      <c r="GC1107" s="26"/>
      <c r="GD1107" s="26"/>
      <c r="GE1107" s="26"/>
      <c r="GF1107" s="26"/>
      <c r="GG1107" s="26"/>
      <c r="GH1107" s="26"/>
      <c r="GI1107" s="26"/>
      <c r="GJ1107" s="26"/>
      <c r="GK1107" s="26"/>
      <c r="GL1107" s="26"/>
      <c r="GM1107" s="26"/>
      <c r="GN1107" s="26"/>
      <c r="GO1107" s="26"/>
      <c r="GP1107" s="26"/>
      <c r="GQ1107" s="26"/>
      <c r="GR1107" s="26"/>
      <c r="GS1107" s="26"/>
      <c r="GT1107" s="26"/>
    </row>
    <row r="1108" spans="1:202" x14ac:dyDescent="0.2">
      <c r="A1108" s="26"/>
      <c r="B1108" s="26"/>
      <c r="C1108" s="26"/>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26"/>
      <c r="CE1108" s="26"/>
      <c r="CF1108" s="26"/>
      <c r="CG1108" s="26"/>
      <c r="CH1108" s="26"/>
      <c r="CI1108" s="26"/>
      <c r="CJ1108" s="26"/>
      <c r="CK1108" s="26"/>
      <c r="CL1108" s="26"/>
      <c r="CM1108" s="26"/>
      <c r="CN1108" s="26"/>
      <c r="CO1108" s="26"/>
      <c r="CP1108" s="26"/>
      <c r="CQ1108" s="26"/>
      <c r="CR1108" s="26"/>
      <c r="CS1108" s="26"/>
      <c r="CT1108" s="26"/>
      <c r="CU1108" s="26"/>
      <c r="CV1108" s="26"/>
      <c r="CW1108" s="26"/>
      <c r="CX1108" s="26"/>
      <c r="CY1108" s="26"/>
      <c r="CZ1108" s="26"/>
      <c r="DA1108" s="26"/>
      <c r="DB1108" s="26"/>
      <c r="DC1108" s="26"/>
      <c r="DD1108" s="26"/>
      <c r="DE1108" s="26"/>
      <c r="DF1108" s="26"/>
      <c r="DG1108" s="26"/>
      <c r="DH1108" s="26"/>
      <c r="DI1108" s="26"/>
      <c r="DJ1108" s="26"/>
      <c r="DK1108" s="26"/>
      <c r="DL1108" s="26"/>
      <c r="DM1108" s="26"/>
      <c r="DN1108" s="26"/>
      <c r="DO1108" s="26"/>
      <c r="DP1108" s="26"/>
      <c r="DQ1108" s="26"/>
      <c r="DR1108" s="26"/>
      <c r="DS1108" s="26"/>
      <c r="DT1108" s="26"/>
      <c r="DU1108" s="26"/>
      <c r="DV1108" s="26"/>
      <c r="DW1108" s="26"/>
      <c r="DX1108" s="26"/>
      <c r="DY1108" s="26"/>
      <c r="DZ1108" s="26"/>
      <c r="EA1108" s="26"/>
      <c r="EB1108" s="26"/>
      <c r="EC1108" s="26"/>
      <c r="ED1108" s="26"/>
      <c r="EE1108" s="26"/>
      <c r="EF1108" s="26"/>
      <c r="EG1108" s="26"/>
      <c r="EH1108" s="26"/>
      <c r="EI1108" s="26"/>
      <c r="EJ1108" s="26"/>
      <c r="EK1108" s="26"/>
      <c r="EL1108" s="26"/>
      <c r="EM1108" s="26"/>
      <c r="EN1108" s="26"/>
      <c r="EO1108" s="26"/>
      <c r="EP1108" s="26"/>
      <c r="EQ1108" s="26"/>
      <c r="ER1108" s="26"/>
      <c r="ES1108" s="26"/>
      <c r="ET1108" s="26"/>
      <c r="EU1108" s="26"/>
      <c r="EV1108" s="26"/>
      <c r="EW1108" s="26"/>
      <c r="EX1108" s="26"/>
      <c r="EY1108" s="26"/>
      <c r="EZ1108" s="26"/>
      <c r="FA1108" s="26"/>
      <c r="FB1108" s="26"/>
      <c r="FC1108" s="26"/>
      <c r="FD1108" s="26"/>
      <c r="FE1108" s="26"/>
      <c r="FF1108" s="26"/>
      <c r="FG1108" s="26"/>
      <c r="FH1108" s="26"/>
      <c r="FI1108" s="26"/>
      <c r="FJ1108" s="26"/>
      <c r="FK1108" s="26"/>
      <c r="FL1108" s="26"/>
      <c r="FM1108" s="26"/>
      <c r="FN1108" s="26"/>
      <c r="FO1108" s="26"/>
      <c r="FP1108" s="26"/>
      <c r="FQ1108" s="26"/>
      <c r="FR1108" s="26"/>
      <c r="FS1108" s="26"/>
      <c r="FT1108" s="26"/>
      <c r="FU1108" s="26"/>
      <c r="FV1108" s="26"/>
      <c r="FW1108" s="26"/>
      <c r="FX1108" s="26"/>
      <c r="FY1108" s="26"/>
      <c r="FZ1108" s="26"/>
      <c r="GA1108" s="26"/>
      <c r="GB1108" s="26"/>
      <c r="GC1108" s="26"/>
      <c r="GD1108" s="26"/>
      <c r="GE1108" s="26"/>
      <c r="GF1108" s="26"/>
      <c r="GG1108" s="26"/>
      <c r="GH1108" s="26"/>
      <c r="GI1108" s="26"/>
      <c r="GJ1108" s="26"/>
      <c r="GK1108" s="26"/>
      <c r="GL1108" s="26"/>
      <c r="GM1108" s="26"/>
      <c r="GN1108" s="26"/>
      <c r="GO1108" s="26"/>
      <c r="GP1108" s="26"/>
      <c r="GQ1108" s="26"/>
      <c r="GR1108" s="26"/>
      <c r="GS1108" s="26"/>
      <c r="GT1108" s="26"/>
    </row>
    <row r="1109" spans="1:202" x14ac:dyDescent="0.2">
      <c r="A1109" s="26"/>
      <c r="B1109" s="26"/>
      <c r="C1109" s="26"/>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26"/>
      <c r="BN1109" s="26"/>
      <c r="BO1109" s="26"/>
      <c r="BP1109" s="26"/>
      <c r="BQ1109" s="26"/>
      <c r="BR1109" s="26"/>
      <c r="BS1109" s="26"/>
      <c r="BT1109" s="26"/>
      <c r="BU1109" s="26"/>
      <c r="BV1109" s="26"/>
      <c r="BW1109" s="26"/>
      <c r="BX1109" s="26"/>
      <c r="BY1109" s="26"/>
      <c r="BZ1109" s="26"/>
      <c r="CA1109" s="26"/>
      <c r="CB1109" s="26"/>
      <c r="CC1109" s="26"/>
      <c r="CD1109" s="26"/>
      <c r="CE1109" s="26"/>
      <c r="CF1109" s="26"/>
      <c r="CG1109" s="26"/>
      <c r="CH1109" s="26"/>
      <c r="CI1109" s="26"/>
      <c r="CJ1109" s="26"/>
      <c r="CK1109" s="26"/>
      <c r="CL1109" s="26"/>
      <c r="CM1109" s="26"/>
      <c r="CN1109" s="26"/>
      <c r="CO1109" s="26"/>
      <c r="CP1109" s="26"/>
      <c r="CQ1109" s="26"/>
      <c r="CR1109" s="26"/>
      <c r="CS1109" s="26"/>
      <c r="CT1109" s="26"/>
      <c r="CU1109" s="26"/>
      <c r="CV1109" s="26"/>
      <c r="CW1109" s="26"/>
      <c r="CX1109" s="26"/>
      <c r="CY1109" s="26"/>
      <c r="CZ1109" s="26"/>
      <c r="DA1109" s="26"/>
      <c r="DB1109" s="26"/>
      <c r="DC1109" s="26"/>
      <c r="DD1109" s="26"/>
      <c r="DE1109" s="26"/>
      <c r="DF1109" s="26"/>
      <c r="DG1109" s="26"/>
      <c r="DH1109" s="26"/>
      <c r="DI1109" s="26"/>
      <c r="DJ1109" s="26"/>
      <c r="DK1109" s="26"/>
      <c r="DL1109" s="26"/>
      <c r="DM1109" s="26"/>
      <c r="DN1109" s="26"/>
      <c r="DO1109" s="26"/>
      <c r="DP1109" s="26"/>
      <c r="DQ1109" s="26"/>
      <c r="DR1109" s="26"/>
      <c r="DS1109" s="26"/>
      <c r="DT1109" s="26"/>
      <c r="DU1109" s="26"/>
      <c r="DV1109" s="26"/>
      <c r="DW1109" s="26"/>
      <c r="DX1109" s="26"/>
      <c r="DY1109" s="26"/>
      <c r="DZ1109" s="26"/>
      <c r="EA1109" s="26"/>
      <c r="EB1109" s="26"/>
      <c r="EC1109" s="26"/>
      <c r="ED1109" s="26"/>
      <c r="EE1109" s="26"/>
      <c r="EF1109" s="26"/>
      <c r="EG1109" s="26"/>
      <c r="EH1109" s="26"/>
      <c r="EI1109" s="26"/>
      <c r="EJ1109" s="26"/>
      <c r="EK1109" s="26"/>
      <c r="EL1109" s="26"/>
      <c r="EM1109" s="26"/>
      <c r="EN1109" s="26"/>
      <c r="EO1109" s="26"/>
      <c r="EP1109" s="26"/>
      <c r="EQ1109" s="26"/>
      <c r="ER1109" s="26"/>
      <c r="ES1109" s="26"/>
      <c r="ET1109" s="26"/>
      <c r="EU1109" s="26"/>
      <c r="EV1109" s="26"/>
      <c r="EW1109" s="26"/>
      <c r="EX1109" s="26"/>
      <c r="EY1109" s="26"/>
      <c r="EZ1109" s="26"/>
      <c r="FA1109" s="26"/>
      <c r="FB1109" s="26"/>
      <c r="FC1109" s="26"/>
      <c r="FD1109" s="26"/>
      <c r="FE1109" s="26"/>
      <c r="FF1109" s="26"/>
      <c r="FG1109" s="26"/>
      <c r="FH1109" s="26"/>
      <c r="FI1109" s="26"/>
      <c r="FJ1109" s="26"/>
      <c r="FK1109" s="26"/>
      <c r="FL1109" s="26"/>
      <c r="FM1109" s="26"/>
      <c r="FN1109" s="26"/>
      <c r="FO1109" s="26"/>
      <c r="FP1109" s="26"/>
      <c r="FQ1109" s="26"/>
      <c r="FR1109" s="26"/>
      <c r="FS1109" s="26"/>
      <c r="FT1109" s="26"/>
      <c r="FU1109" s="26"/>
      <c r="FV1109" s="26"/>
      <c r="FW1109" s="26"/>
      <c r="FX1109" s="26"/>
      <c r="FY1109" s="26"/>
      <c r="FZ1109" s="26"/>
      <c r="GA1109" s="26"/>
      <c r="GB1109" s="26"/>
      <c r="GC1109" s="26"/>
      <c r="GD1109" s="26"/>
      <c r="GE1109" s="26"/>
      <c r="GF1109" s="26"/>
      <c r="GG1109" s="26"/>
      <c r="GH1109" s="26"/>
      <c r="GI1109" s="26"/>
      <c r="GJ1109" s="26"/>
      <c r="GK1109" s="26"/>
      <c r="GL1109" s="26"/>
      <c r="GM1109" s="26"/>
      <c r="GN1109" s="26"/>
      <c r="GO1109" s="26"/>
      <c r="GP1109" s="26"/>
      <c r="GQ1109" s="26"/>
      <c r="GR1109" s="26"/>
      <c r="GS1109" s="26"/>
      <c r="GT1109" s="26"/>
    </row>
    <row r="1110" spans="1:202" x14ac:dyDescent="0.2">
      <c r="A1110" s="26"/>
      <c r="B1110" s="26"/>
      <c r="C1110" s="26"/>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26"/>
      <c r="CE1110" s="26"/>
      <c r="CF1110" s="26"/>
      <c r="CG1110" s="26"/>
      <c r="CH1110" s="26"/>
      <c r="CI1110" s="26"/>
      <c r="CJ1110" s="26"/>
      <c r="CK1110" s="26"/>
      <c r="CL1110" s="26"/>
      <c r="CM1110" s="26"/>
      <c r="CN1110" s="26"/>
      <c r="CO1110" s="26"/>
      <c r="CP1110" s="26"/>
      <c r="CQ1110" s="26"/>
      <c r="CR1110" s="26"/>
      <c r="CS1110" s="26"/>
      <c r="CT1110" s="26"/>
      <c r="CU1110" s="26"/>
      <c r="CV1110" s="26"/>
      <c r="CW1110" s="26"/>
      <c r="CX1110" s="26"/>
      <c r="CY1110" s="26"/>
      <c r="CZ1110" s="26"/>
      <c r="DA1110" s="26"/>
      <c r="DB1110" s="26"/>
      <c r="DC1110" s="26"/>
      <c r="DD1110" s="26"/>
      <c r="DE1110" s="26"/>
      <c r="DF1110" s="26"/>
      <c r="DG1110" s="26"/>
      <c r="DH1110" s="26"/>
      <c r="DI1110" s="26"/>
      <c r="DJ1110" s="26"/>
      <c r="DK1110" s="26"/>
      <c r="DL1110" s="26"/>
      <c r="DM1110" s="26"/>
      <c r="DN1110" s="26"/>
      <c r="DO1110" s="26"/>
      <c r="DP1110" s="26"/>
      <c r="DQ1110" s="26"/>
      <c r="DR1110" s="26"/>
      <c r="DS1110" s="26"/>
      <c r="DT1110" s="26"/>
      <c r="DU1110" s="26"/>
      <c r="DV1110" s="26"/>
      <c r="DW1110" s="26"/>
      <c r="DX1110" s="26"/>
      <c r="DY1110" s="26"/>
      <c r="DZ1110" s="26"/>
      <c r="EA1110" s="26"/>
      <c r="EB1110" s="26"/>
      <c r="EC1110" s="26"/>
      <c r="ED1110" s="26"/>
      <c r="EE1110" s="26"/>
      <c r="EF1110" s="26"/>
      <c r="EG1110" s="26"/>
      <c r="EH1110" s="26"/>
      <c r="EI1110" s="26"/>
      <c r="EJ1110" s="26"/>
      <c r="EK1110" s="26"/>
      <c r="EL1110" s="26"/>
      <c r="EM1110" s="26"/>
      <c r="EN1110" s="26"/>
      <c r="EO1110" s="26"/>
      <c r="EP1110" s="26"/>
      <c r="EQ1110" s="26"/>
      <c r="ER1110" s="26"/>
      <c r="ES1110" s="26"/>
      <c r="ET1110" s="26"/>
      <c r="EU1110" s="26"/>
      <c r="EV1110" s="26"/>
      <c r="EW1110" s="26"/>
      <c r="EX1110" s="26"/>
      <c r="EY1110" s="26"/>
      <c r="EZ1110" s="26"/>
      <c r="FA1110" s="26"/>
      <c r="FB1110" s="26"/>
      <c r="FC1110" s="26"/>
      <c r="FD1110" s="26"/>
      <c r="FE1110" s="26"/>
      <c r="FF1110" s="26"/>
      <c r="FG1110" s="26"/>
      <c r="FH1110" s="26"/>
      <c r="FI1110" s="26"/>
      <c r="FJ1110" s="26"/>
      <c r="FK1110" s="26"/>
      <c r="FL1110" s="26"/>
      <c r="FM1110" s="26"/>
      <c r="FN1110" s="26"/>
      <c r="FO1110" s="26"/>
      <c r="FP1110" s="26"/>
      <c r="FQ1110" s="26"/>
      <c r="FR1110" s="26"/>
      <c r="FS1110" s="26"/>
      <c r="FT1110" s="26"/>
      <c r="FU1110" s="26"/>
      <c r="FV1110" s="26"/>
      <c r="FW1110" s="26"/>
      <c r="FX1110" s="26"/>
      <c r="FY1110" s="26"/>
      <c r="FZ1110" s="26"/>
      <c r="GA1110" s="26"/>
      <c r="GB1110" s="26"/>
      <c r="GC1110" s="26"/>
      <c r="GD1110" s="26"/>
      <c r="GE1110" s="26"/>
      <c r="GF1110" s="26"/>
      <c r="GG1110" s="26"/>
      <c r="GH1110" s="26"/>
      <c r="GI1110" s="26"/>
      <c r="GJ1110" s="26"/>
      <c r="GK1110" s="26"/>
      <c r="GL1110" s="26"/>
      <c r="GM1110" s="26"/>
      <c r="GN1110" s="26"/>
      <c r="GO1110" s="26"/>
      <c r="GP1110" s="26"/>
      <c r="GQ1110" s="26"/>
      <c r="GR1110" s="26"/>
      <c r="GS1110" s="26"/>
      <c r="GT1110" s="26"/>
    </row>
    <row r="1111" spans="1:202" x14ac:dyDescent="0.2">
      <c r="A1111" s="26"/>
      <c r="B1111" s="26"/>
      <c r="C1111" s="26"/>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26"/>
      <c r="BN1111" s="26"/>
      <c r="BO1111" s="26"/>
      <c r="BP1111" s="26"/>
      <c r="BQ1111" s="26"/>
      <c r="BR1111" s="26"/>
      <c r="BS1111" s="26"/>
      <c r="BT1111" s="26"/>
      <c r="BU1111" s="26"/>
      <c r="BV1111" s="26"/>
      <c r="BW1111" s="26"/>
      <c r="BX1111" s="26"/>
      <c r="BY1111" s="26"/>
      <c r="BZ1111" s="26"/>
      <c r="CA1111" s="26"/>
      <c r="CB1111" s="26"/>
      <c r="CC1111" s="26"/>
      <c r="CD1111" s="26"/>
      <c r="CE1111" s="26"/>
      <c r="CF1111" s="26"/>
      <c r="CG1111" s="26"/>
      <c r="CH1111" s="26"/>
      <c r="CI1111" s="26"/>
      <c r="CJ1111" s="26"/>
      <c r="CK1111" s="26"/>
      <c r="CL1111" s="26"/>
      <c r="CM1111" s="26"/>
      <c r="CN1111" s="26"/>
      <c r="CO1111" s="26"/>
      <c r="CP1111" s="26"/>
      <c r="CQ1111" s="26"/>
      <c r="CR1111" s="26"/>
      <c r="CS1111" s="26"/>
      <c r="CT1111" s="26"/>
      <c r="CU1111" s="26"/>
      <c r="CV1111" s="26"/>
      <c r="CW1111" s="26"/>
      <c r="CX1111" s="26"/>
      <c r="CY1111" s="26"/>
      <c r="CZ1111" s="26"/>
      <c r="DA1111" s="26"/>
      <c r="DB1111" s="26"/>
      <c r="DC1111" s="26"/>
      <c r="DD1111" s="26"/>
      <c r="DE1111" s="26"/>
      <c r="DF1111" s="26"/>
      <c r="DG1111" s="26"/>
      <c r="DH1111" s="26"/>
      <c r="DI1111" s="26"/>
      <c r="DJ1111" s="26"/>
      <c r="DK1111" s="26"/>
      <c r="DL1111" s="26"/>
      <c r="DM1111" s="26"/>
      <c r="DN1111" s="26"/>
      <c r="DO1111" s="26"/>
      <c r="DP1111" s="26"/>
      <c r="DQ1111" s="26"/>
      <c r="DR1111" s="26"/>
      <c r="DS1111" s="26"/>
      <c r="DT1111" s="26"/>
      <c r="DU1111" s="26"/>
      <c r="DV1111" s="26"/>
      <c r="DW1111" s="26"/>
      <c r="DX1111" s="26"/>
      <c r="DY1111" s="26"/>
      <c r="DZ1111" s="26"/>
      <c r="EA1111" s="26"/>
      <c r="EB1111" s="26"/>
      <c r="EC1111" s="26"/>
      <c r="ED1111" s="26"/>
      <c r="EE1111" s="26"/>
      <c r="EF1111" s="26"/>
      <c r="EG1111" s="26"/>
      <c r="EH1111" s="26"/>
      <c r="EI1111" s="26"/>
      <c r="EJ1111" s="26"/>
      <c r="EK1111" s="26"/>
      <c r="EL1111" s="26"/>
      <c r="EM1111" s="26"/>
      <c r="EN1111" s="26"/>
      <c r="EO1111" s="26"/>
      <c r="EP1111" s="26"/>
      <c r="EQ1111" s="26"/>
      <c r="ER1111" s="26"/>
      <c r="ES1111" s="26"/>
      <c r="ET1111" s="26"/>
      <c r="EU1111" s="26"/>
      <c r="EV1111" s="26"/>
      <c r="EW1111" s="26"/>
      <c r="EX1111" s="26"/>
      <c r="EY1111" s="26"/>
      <c r="EZ1111" s="26"/>
      <c r="FA1111" s="26"/>
      <c r="FB1111" s="26"/>
      <c r="FC1111" s="26"/>
      <c r="FD1111" s="26"/>
      <c r="FE1111" s="26"/>
      <c r="FF1111" s="26"/>
      <c r="FG1111" s="26"/>
      <c r="FH1111" s="26"/>
      <c r="FI1111" s="26"/>
      <c r="FJ1111" s="26"/>
      <c r="FK1111" s="26"/>
      <c r="FL1111" s="26"/>
      <c r="FM1111" s="26"/>
      <c r="FN1111" s="26"/>
      <c r="FO1111" s="26"/>
      <c r="FP1111" s="26"/>
      <c r="FQ1111" s="26"/>
      <c r="FR1111" s="26"/>
      <c r="FS1111" s="26"/>
      <c r="FT1111" s="26"/>
      <c r="FU1111" s="26"/>
      <c r="FV1111" s="26"/>
      <c r="FW1111" s="26"/>
      <c r="FX1111" s="26"/>
      <c r="FY1111" s="26"/>
      <c r="FZ1111" s="26"/>
      <c r="GA1111" s="26"/>
      <c r="GB1111" s="26"/>
      <c r="GC1111" s="26"/>
      <c r="GD1111" s="26"/>
      <c r="GE1111" s="26"/>
      <c r="GF1111" s="26"/>
      <c r="GG1111" s="26"/>
      <c r="GH1111" s="26"/>
      <c r="GI1111" s="26"/>
      <c r="GJ1111" s="26"/>
      <c r="GK1111" s="26"/>
      <c r="GL1111" s="26"/>
      <c r="GM1111" s="26"/>
      <c r="GN1111" s="26"/>
      <c r="GO1111" s="26"/>
      <c r="GP1111" s="26"/>
      <c r="GQ1111" s="26"/>
      <c r="GR1111" s="26"/>
      <c r="GS1111" s="26"/>
      <c r="GT1111" s="26"/>
    </row>
    <row r="1112" spans="1:202" x14ac:dyDescent="0.2">
      <c r="A1112" s="26"/>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26"/>
      <c r="CE1112" s="26"/>
      <c r="CF1112" s="26"/>
      <c r="CG1112" s="26"/>
      <c r="CH1112" s="26"/>
      <c r="CI1112" s="26"/>
      <c r="CJ1112" s="26"/>
      <c r="CK1112" s="26"/>
      <c r="CL1112" s="26"/>
      <c r="CM1112" s="26"/>
      <c r="CN1112" s="26"/>
      <c r="CO1112" s="26"/>
      <c r="CP1112" s="26"/>
      <c r="CQ1112" s="26"/>
      <c r="CR1112" s="26"/>
      <c r="CS1112" s="26"/>
      <c r="CT1112" s="26"/>
      <c r="CU1112" s="26"/>
      <c r="CV1112" s="26"/>
      <c r="CW1112" s="26"/>
      <c r="CX1112" s="26"/>
      <c r="CY1112" s="26"/>
      <c r="CZ1112" s="26"/>
      <c r="DA1112" s="26"/>
      <c r="DB1112" s="26"/>
      <c r="DC1112" s="26"/>
      <c r="DD1112" s="26"/>
      <c r="DE1112" s="26"/>
      <c r="DF1112" s="26"/>
      <c r="DG1112" s="26"/>
      <c r="DH1112" s="26"/>
      <c r="DI1112" s="26"/>
      <c r="DJ1112" s="26"/>
      <c r="DK1112" s="26"/>
      <c r="DL1112" s="26"/>
      <c r="DM1112" s="26"/>
      <c r="DN1112" s="26"/>
      <c r="DO1112" s="26"/>
      <c r="DP1112" s="26"/>
      <c r="DQ1112" s="26"/>
      <c r="DR1112" s="26"/>
      <c r="DS1112" s="26"/>
      <c r="DT1112" s="26"/>
      <c r="DU1112" s="26"/>
      <c r="DV1112" s="26"/>
      <c r="DW1112" s="26"/>
      <c r="DX1112" s="26"/>
      <c r="DY1112" s="26"/>
      <c r="DZ1112" s="26"/>
      <c r="EA1112" s="26"/>
      <c r="EB1112" s="26"/>
      <c r="EC1112" s="26"/>
      <c r="ED1112" s="26"/>
      <c r="EE1112" s="26"/>
      <c r="EF1112" s="26"/>
      <c r="EG1112" s="26"/>
      <c r="EH1112" s="26"/>
      <c r="EI1112" s="26"/>
      <c r="EJ1112" s="26"/>
      <c r="EK1112" s="26"/>
      <c r="EL1112" s="26"/>
      <c r="EM1112" s="26"/>
      <c r="EN1112" s="26"/>
      <c r="EO1112" s="26"/>
      <c r="EP1112" s="26"/>
      <c r="EQ1112" s="26"/>
      <c r="ER1112" s="26"/>
      <c r="ES1112" s="26"/>
      <c r="ET1112" s="26"/>
      <c r="EU1112" s="26"/>
      <c r="EV1112" s="26"/>
      <c r="EW1112" s="26"/>
      <c r="EX1112" s="26"/>
      <c r="EY1112" s="26"/>
      <c r="EZ1112" s="26"/>
      <c r="FA1112" s="26"/>
      <c r="FB1112" s="26"/>
      <c r="FC1112" s="26"/>
      <c r="FD1112" s="26"/>
      <c r="FE1112" s="26"/>
      <c r="FF1112" s="26"/>
      <c r="FG1112" s="26"/>
      <c r="FH1112" s="26"/>
      <c r="FI1112" s="26"/>
      <c r="FJ1112" s="26"/>
      <c r="FK1112" s="26"/>
      <c r="FL1112" s="26"/>
      <c r="FM1112" s="26"/>
      <c r="FN1112" s="26"/>
      <c r="FO1112" s="26"/>
      <c r="FP1112" s="26"/>
      <c r="FQ1112" s="26"/>
      <c r="FR1112" s="26"/>
      <c r="FS1112" s="26"/>
      <c r="FT1112" s="26"/>
      <c r="FU1112" s="26"/>
      <c r="FV1112" s="26"/>
      <c r="FW1112" s="26"/>
      <c r="FX1112" s="26"/>
      <c r="FY1112" s="26"/>
      <c r="FZ1112" s="26"/>
      <c r="GA1112" s="26"/>
      <c r="GB1112" s="26"/>
      <c r="GC1112" s="26"/>
      <c r="GD1112" s="26"/>
      <c r="GE1112" s="26"/>
      <c r="GF1112" s="26"/>
      <c r="GG1112" s="26"/>
      <c r="GH1112" s="26"/>
      <c r="GI1112" s="26"/>
      <c r="GJ1112" s="26"/>
      <c r="GK1112" s="26"/>
      <c r="GL1112" s="26"/>
      <c r="GM1112" s="26"/>
      <c r="GN1112" s="26"/>
      <c r="GO1112" s="26"/>
      <c r="GP1112" s="26"/>
      <c r="GQ1112" s="26"/>
      <c r="GR1112" s="26"/>
      <c r="GS1112" s="26"/>
      <c r="GT1112" s="26"/>
    </row>
    <row r="1113" spans="1:202" x14ac:dyDescent="0.2">
      <c r="A1113" s="26"/>
      <c r="B1113" s="26"/>
      <c r="C1113" s="26"/>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6"/>
      <c r="BI1113" s="26"/>
      <c r="BJ1113" s="26"/>
      <c r="BK1113" s="26"/>
      <c r="BL1113" s="26"/>
      <c r="BM1113" s="26"/>
      <c r="BN1113" s="26"/>
      <c r="BO1113" s="26"/>
      <c r="BP1113" s="26"/>
      <c r="BQ1113" s="26"/>
      <c r="BR1113" s="26"/>
      <c r="BS1113" s="26"/>
      <c r="BT1113" s="26"/>
      <c r="BU1113" s="26"/>
      <c r="BV1113" s="26"/>
      <c r="BW1113" s="26"/>
      <c r="BX1113" s="26"/>
      <c r="BY1113" s="26"/>
      <c r="BZ1113" s="26"/>
      <c r="CA1113" s="26"/>
      <c r="CB1113" s="26"/>
      <c r="CC1113" s="26"/>
      <c r="CD1113" s="26"/>
      <c r="CE1113" s="26"/>
      <c r="CF1113" s="26"/>
      <c r="CG1113" s="26"/>
      <c r="CH1113" s="26"/>
      <c r="CI1113" s="26"/>
      <c r="CJ1113" s="26"/>
      <c r="CK1113" s="26"/>
      <c r="CL1113" s="26"/>
      <c r="CM1113" s="26"/>
      <c r="CN1113" s="26"/>
      <c r="CO1113" s="26"/>
      <c r="CP1113" s="26"/>
      <c r="CQ1113" s="26"/>
      <c r="CR1113" s="26"/>
      <c r="CS1113" s="26"/>
      <c r="CT1113" s="26"/>
      <c r="CU1113" s="26"/>
      <c r="CV1113" s="26"/>
      <c r="CW1113" s="26"/>
      <c r="CX1113" s="26"/>
      <c r="CY1113" s="26"/>
      <c r="CZ1113" s="26"/>
      <c r="DA1113" s="26"/>
      <c r="DB1113" s="26"/>
      <c r="DC1113" s="26"/>
      <c r="DD1113" s="26"/>
      <c r="DE1113" s="26"/>
      <c r="DF1113" s="26"/>
      <c r="DG1113" s="26"/>
      <c r="DH1113" s="26"/>
      <c r="DI1113" s="26"/>
      <c r="DJ1113" s="26"/>
      <c r="DK1113" s="26"/>
      <c r="DL1113" s="26"/>
      <c r="DM1113" s="26"/>
      <c r="DN1113" s="26"/>
      <c r="DO1113" s="26"/>
      <c r="DP1113" s="26"/>
      <c r="DQ1113" s="26"/>
      <c r="DR1113" s="26"/>
      <c r="DS1113" s="26"/>
      <c r="DT1113" s="26"/>
      <c r="DU1113" s="26"/>
      <c r="DV1113" s="26"/>
      <c r="DW1113" s="26"/>
      <c r="DX1113" s="26"/>
      <c r="DY1113" s="26"/>
      <c r="DZ1113" s="26"/>
      <c r="EA1113" s="26"/>
      <c r="EB1113" s="26"/>
      <c r="EC1113" s="26"/>
      <c r="ED1113" s="26"/>
      <c r="EE1113" s="26"/>
      <c r="EF1113" s="26"/>
      <c r="EG1113" s="26"/>
      <c r="EH1113" s="26"/>
      <c r="EI1113" s="26"/>
      <c r="EJ1113" s="26"/>
      <c r="EK1113" s="26"/>
      <c r="EL1113" s="26"/>
      <c r="EM1113" s="26"/>
      <c r="EN1113" s="26"/>
      <c r="EO1113" s="26"/>
      <c r="EP1113" s="26"/>
      <c r="EQ1113" s="26"/>
      <c r="ER1113" s="26"/>
      <c r="ES1113" s="26"/>
      <c r="ET1113" s="26"/>
      <c r="EU1113" s="26"/>
      <c r="EV1113" s="26"/>
      <c r="EW1113" s="26"/>
      <c r="EX1113" s="26"/>
      <c r="EY1113" s="26"/>
      <c r="EZ1113" s="26"/>
      <c r="FA1113" s="26"/>
      <c r="FB1113" s="26"/>
      <c r="FC1113" s="26"/>
      <c r="FD1113" s="26"/>
      <c r="FE1113" s="26"/>
      <c r="FF1113" s="26"/>
      <c r="FG1113" s="26"/>
      <c r="FH1113" s="26"/>
      <c r="FI1113" s="26"/>
      <c r="FJ1113" s="26"/>
      <c r="FK1113" s="26"/>
      <c r="FL1113" s="26"/>
      <c r="FM1113" s="26"/>
      <c r="FN1113" s="26"/>
      <c r="FO1113" s="26"/>
      <c r="FP1113" s="26"/>
      <c r="FQ1113" s="26"/>
      <c r="FR1113" s="26"/>
      <c r="FS1113" s="26"/>
      <c r="FT1113" s="26"/>
      <c r="FU1113" s="26"/>
      <c r="FV1113" s="26"/>
      <c r="FW1113" s="26"/>
      <c r="FX1113" s="26"/>
      <c r="FY1113" s="26"/>
      <c r="FZ1113" s="26"/>
      <c r="GA1113" s="26"/>
      <c r="GB1113" s="26"/>
      <c r="GC1113" s="26"/>
      <c r="GD1113" s="26"/>
      <c r="GE1113" s="26"/>
      <c r="GF1113" s="26"/>
      <c r="GG1113" s="26"/>
      <c r="GH1113" s="26"/>
      <c r="GI1113" s="26"/>
      <c r="GJ1113" s="26"/>
      <c r="GK1113" s="26"/>
      <c r="GL1113" s="26"/>
      <c r="GM1113" s="26"/>
      <c r="GN1113" s="26"/>
      <c r="GO1113" s="26"/>
      <c r="GP1113" s="26"/>
      <c r="GQ1113" s="26"/>
      <c r="GR1113" s="26"/>
      <c r="GS1113" s="26"/>
      <c r="GT1113" s="26"/>
    </row>
    <row r="1114" spans="1:202" x14ac:dyDescent="0.2">
      <c r="A1114" s="26"/>
      <c r="B1114" s="26"/>
      <c r="C1114" s="26"/>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26"/>
      <c r="CE1114" s="26"/>
      <c r="CF1114" s="26"/>
      <c r="CG1114" s="26"/>
      <c r="CH1114" s="26"/>
      <c r="CI1114" s="26"/>
      <c r="CJ1114" s="26"/>
      <c r="CK1114" s="26"/>
      <c r="CL1114" s="26"/>
      <c r="CM1114" s="26"/>
      <c r="CN1114" s="26"/>
      <c r="CO1114" s="26"/>
      <c r="CP1114" s="26"/>
      <c r="CQ1114" s="26"/>
      <c r="CR1114" s="26"/>
      <c r="CS1114" s="26"/>
      <c r="CT1114" s="26"/>
      <c r="CU1114" s="26"/>
      <c r="CV1114" s="26"/>
      <c r="CW1114" s="26"/>
      <c r="CX1114" s="26"/>
      <c r="CY1114" s="26"/>
      <c r="CZ1114" s="26"/>
      <c r="DA1114" s="26"/>
      <c r="DB1114" s="26"/>
      <c r="DC1114" s="26"/>
      <c r="DD1114" s="26"/>
      <c r="DE1114" s="26"/>
      <c r="DF1114" s="26"/>
      <c r="DG1114" s="26"/>
      <c r="DH1114" s="26"/>
      <c r="DI1114" s="26"/>
      <c r="DJ1114" s="26"/>
      <c r="DK1114" s="26"/>
      <c r="DL1114" s="26"/>
      <c r="DM1114" s="26"/>
      <c r="DN1114" s="26"/>
      <c r="DO1114" s="26"/>
      <c r="DP1114" s="26"/>
      <c r="DQ1114" s="26"/>
      <c r="DR1114" s="26"/>
      <c r="DS1114" s="26"/>
      <c r="DT1114" s="26"/>
      <c r="DU1114" s="26"/>
      <c r="DV1114" s="26"/>
      <c r="DW1114" s="26"/>
      <c r="DX1114" s="26"/>
      <c r="DY1114" s="26"/>
      <c r="DZ1114" s="26"/>
      <c r="EA1114" s="26"/>
      <c r="EB1114" s="26"/>
      <c r="EC1114" s="26"/>
      <c r="ED1114" s="26"/>
      <c r="EE1114" s="26"/>
      <c r="EF1114" s="26"/>
      <c r="EG1114" s="26"/>
      <c r="EH1114" s="26"/>
      <c r="EI1114" s="26"/>
      <c r="EJ1114" s="26"/>
      <c r="EK1114" s="26"/>
      <c r="EL1114" s="26"/>
      <c r="EM1114" s="26"/>
      <c r="EN1114" s="26"/>
      <c r="EO1114" s="26"/>
      <c r="EP1114" s="26"/>
      <c r="EQ1114" s="26"/>
      <c r="ER1114" s="26"/>
      <c r="ES1114" s="26"/>
      <c r="ET1114" s="26"/>
      <c r="EU1114" s="26"/>
      <c r="EV1114" s="26"/>
      <c r="EW1114" s="26"/>
      <c r="EX1114" s="26"/>
      <c r="EY1114" s="26"/>
      <c r="EZ1114" s="26"/>
      <c r="FA1114" s="26"/>
      <c r="FB1114" s="26"/>
      <c r="FC1114" s="26"/>
      <c r="FD1114" s="26"/>
      <c r="FE1114" s="26"/>
      <c r="FF1114" s="26"/>
      <c r="FG1114" s="26"/>
      <c r="FH1114" s="26"/>
      <c r="FI1114" s="26"/>
      <c r="FJ1114" s="26"/>
      <c r="FK1114" s="26"/>
      <c r="FL1114" s="26"/>
      <c r="FM1114" s="26"/>
      <c r="FN1114" s="26"/>
      <c r="FO1114" s="26"/>
      <c r="FP1114" s="26"/>
      <c r="FQ1114" s="26"/>
      <c r="FR1114" s="26"/>
      <c r="FS1114" s="26"/>
      <c r="FT1114" s="26"/>
      <c r="FU1114" s="26"/>
      <c r="FV1114" s="26"/>
      <c r="FW1114" s="26"/>
      <c r="FX1114" s="26"/>
      <c r="FY1114" s="26"/>
      <c r="FZ1114" s="26"/>
      <c r="GA1114" s="26"/>
      <c r="GB1114" s="26"/>
      <c r="GC1114" s="26"/>
      <c r="GD1114" s="26"/>
      <c r="GE1114" s="26"/>
      <c r="GF1114" s="26"/>
      <c r="GG1114" s="26"/>
      <c r="GH1114" s="26"/>
      <c r="GI1114" s="26"/>
      <c r="GJ1114" s="26"/>
      <c r="GK1114" s="26"/>
      <c r="GL1114" s="26"/>
      <c r="GM1114" s="26"/>
      <c r="GN1114" s="26"/>
      <c r="GO1114" s="26"/>
      <c r="GP1114" s="26"/>
      <c r="GQ1114" s="26"/>
      <c r="GR1114" s="26"/>
      <c r="GS1114" s="26"/>
      <c r="GT1114" s="26"/>
    </row>
    <row r="1115" spans="1:202" x14ac:dyDescent="0.2">
      <c r="A1115" s="26"/>
      <c r="B1115" s="26"/>
      <c r="C1115" s="26"/>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26"/>
      <c r="BN1115" s="26"/>
      <c r="BO1115" s="26"/>
      <c r="BP1115" s="26"/>
      <c r="BQ1115" s="26"/>
      <c r="BR1115" s="26"/>
      <c r="BS1115" s="26"/>
      <c r="BT1115" s="26"/>
      <c r="BU1115" s="26"/>
      <c r="BV1115" s="26"/>
      <c r="BW1115" s="26"/>
      <c r="BX1115" s="26"/>
      <c r="BY1115" s="26"/>
      <c r="BZ1115" s="26"/>
      <c r="CA1115" s="26"/>
      <c r="CB1115" s="26"/>
      <c r="CC1115" s="26"/>
      <c r="CD1115" s="26"/>
      <c r="CE1115" s="26"/>
      <c r="CF1115" s="26"/>
      <c r="CG1115" s="26"/>
      <c r="CH1115" s="26"/>
      <c r="CI1115" s="26"/>
      <c r="CJ1115" s="26"/>
      <c r="CK1115" s="26"/>
      <c r="CL1115" s="26"/>
      <c r="CM1115" s="26"/>
      <c r="CN1115" s="26"/>
      <c r="CO1115" s="26"/>
      <c r="CP1115" s="26"/>
      <c r="CQ1115" s="26"/>
      <c r="CR1115" s="26"/>
      <c r="CS1115" s="26"/>
      <c r="CT1115" s="26"/>
      <c r="CU1115" s="26"/>
      <c r="CV1115" s="26"/>
      <c r="CW1115" s="26"/>
      <c r="CX1115" s="26"/>
      <c r="CY1115" s="26"/>
      <c r="CZ1115" s="26"/>
      <c r="DA1115" s="26"/>
      <c r="DB1115" s="26"/>
      <c r="DC1115" s="26"/>
      <c r="DD1115" s="26"/>
      <c r="DE1115" s="26"/>
      <c r="DF1115" s="26"/>
      <c r="DG1115" s="26"/>
      <c r="DH1115" s="26"/>
      <c r="DI1115" s="26"/>
      <c r="DJ1115" s="26"/>
      <c r="DK1115" s="26"/>
      <c r="DL1115" s="26"/>
      <c r="DM1115" s="26"/>
      <c r="DN1115" s="26"/>
      <c r="DO1115" s="26"/>
      <c r="DP1115" s="26"/>
      <c r="DQ1115" s="26"/>
      <c r="DR1115" s="26"/>
      <c r="DS1115" s="26"/>
      <c r="DT1115" s="26"/>
      <c r="DU1115" s="26"/>
      <c r="DV1115" s="26"/>
      <c r="DW1115" s="26"/>
      <c r="DX1115" s="26"/>
      <c r="DY1115" s="26"/>
      <c r="DZ1115" s="26"/>
      <c r="EA1115" s="26"/>
      <c r="EB1115" s="26"/>
      <c r="EC1115" s="26"/>
      <c r="ED1115" s="26"/>
      <c r="EE1115" s="26"/>
      <c r="EF1115" s="26"/>
      <c r="EG1115" s="26"/>
      <c r="EH1115" s="26"/>
      <c r="EI1115" s="26"/>
      <c r="EJ1115" s="26"/>
      <c r="EK1115" s="26"/>
      <c r="EL1115" s="26"/>
      <c r="EM1115" s="26"/>
      <c r="EN1115" s="26"/>
      <c r="EO1115" s="26"/>
      <c r="EP1115" s="26"/>
      <c r="EQ1115" s="26"/>
      <c r="ER1115" s="26"/>
      <c r="ES1115" s="26"/>
      <c r="ET1115" s="26"/>
      <c r="EU1115" s="26"/>
      <c r="EV1115" s="26"/>
      <c r="EW1115" s="26"/>
      <c r="EX1115" s="26"/>
      <c r="EY1115" s="26"/>
      <c r="EZ1115" s="26"/>
      <c r="FA1115" s="26"/>
      <c r="FB1115" s="26"/>
      <c r="FC1115" s="26"/>
      <c r="FD1115" s="26"/>
      <c r="FE1115" s="26"/>
      <c r="FF1115" s="26"/>
      <c r="FG1115" s="26"/>
      <c r="FH1115" s="26"/>
      <c r="FI1115" s="26"/>
      <c r="FJ1115" s="26"/>
      <c r="FK1115" s="26"/>
      <c r="FL1115" s="26"/>
      <c r="FM1115" s="26"/>
      <c r="FN1115" s="26"/>
      <c r="FO1115" s="26"/>
      <c r="FP1115" s="26"/>
      <c r="FQ1115" s="26"/>
      <c r="FR1115" s="26"/>
      <c r="FS1115" s="26"/>
      <c r="FT1115" s="26"/>
      <c r="FU1115" s="26"/>
      <c r="FV1115" s="26"/>
      <c r="FW1115" s="26"/>
      <c r="FX1115" s="26"/>
      <c r="FY1115" s="26"/>
      <c r="FZ1115" s="26"/>
      <c r="GA1115" s="26"/>
      <c r="GB1115" s="26"/>
      <c r="GC1115" s="26"/>
      <c r="GD1115" s="26"/>
      <c r="GE1115" s="26"/>
      <c r="GF1115" s="26"/>
      <c r="GG1115" s="26"/>
      <c r="GH1115" s="26"/>
      <c r="GI1115" s="26"/>
      <c r="GJ1115" s="26"/>
      <c r="GK1115" s="26"/>
      <c r="GL1115" s="26"/>
      <c r="GM1115" s="26"/>
      <c r="GN1115" s="26"/>
      <c r="GO1115" s="26"/>
      <c r="GP1115" s="26"/>
      <c r="GQ1115" s="26"/>
      <c r="GR1115" s="26"/>
      <c r="GS1115" s="26"/>
      <c r="GT1115" s="26"/>
    </row>
    <row r="1116" spans="1:202" x14ac:dyDescent="0.2">
      <c r="A1116" s="26"/>
      <c r="B1116" s="26"/>
      <c r="C1116" s="26"/>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26"/>
      <c r="CE1116" s="26"/>
      <c r="CF1116" s="26"/>
      <c r="CG1116" s="26"/>
      <c r="CH1116" s="26"/>
      <c r="CI1116" s="26"/>
      <c r="CJ1116" s="26"/>
      <c r="CK1116" s="26"/>
      <c r="CL1116" s="26"/>
      <c r="CM1116" s="26"/>
      <c r="CN1116" s="26"/>
      <c r="CO1116" s="26"/>
      <c r="CP1116" s="26"/>
      <c r="CQ1116" s="26"/>
      <c r="CR1116" s="26"/>
      <c r="CS1116" s="26"/>
      <c r="CT1116" s="26"/>
      <c r="CU1116" s="26"/>
      <c r="CV1116" s="26"/>
      <c r="CW1116" s="26"/>
      <c r="CX1116" s="26"/>
      <c r="CY1116" s="26"/>
      <c r="CZ1116" s="26"/>
      <c r="DA1116" s="26"/>
      <c r="DB1116" s="26"/>
      <c r="DC1116" s="26"/>
      <c r="DD1116" s="26"/>
      <c r="DE1116" s="26"/>
      <c r="DF1116" s="26"/>
      <c r="DG1116" s="26"/>
      <c r="DH1116" s="26"/>
      <c r="DI1116" s="26"/>
      <c r="DJ1116" s="26"/>
      <c r="DK1116" s="26"/>
      <c r="DL1116" s="26"/>
      <c r="DM1116" s="26"/>
      <c r="DN1116" s="26"/>
      <c r="DO1116" s="26"/>
      <c r="DP1116" s="26"/>
      <c r="DQ1116" s="26"/>
      <c r="DR1116" s="26"/>
      <c r="DS1116" s="26"/>
      <c r="DT1116" s="26"/>
      <c r="DU1116" s="26"/>
      <c r="DV1116" s="26"/>
      <c r="DW1116" s="26"/>
      <c r="DX1116" s="26"/>
      <c r="DY1116" s="26"/>
      <c r="DZ1116" s="26"/>
      <c r="EA1116" s="26"/>
      <c r="EB1116" s="26"/>
      <c r="EC1116" s="26"/>
      <c r="ED1116" s="26"/>
      <c r="EE1116" s="26"/>
      <c r="EF1116" s="26"/>
      <c r="EG1116" s="26"/>
      <c r="EH1116" s="26"/>
      <c r="EI1116" s="26"/>
      <c r="EJ1116" s="26"/>
      <c r="EK1116" s="26"/>
      <c r="EL1116" s="26"/>
      <c r="EM1116" s="26"/>
      <c r="EN1116" s="26"/>
      <c r="EO1116" s="26"/>
      <c r="EP1116" s="26"/>
      <c r="EQ1116" s="26"/>
      <c r="ER1116" s="26"/>
      <c r="ES1116" s="26"/>
      <c r="ET1116" s="26"/>
      <c r="EU1116" s="26"/>
      <c r="EV1116" s="26"/>
      <c r="EW1116" s="26"/>
      <c r="EX1116" s="26"/>
      <c r="EY1116" s="26"/>
      <c r="EZ1116" s="26"/>
      <c r="FA1116" s="26"/>
      <c r="FB1116" s="26"/>
      <c r="FC1116" s="26"/>
      <c r="FD1116" s="26"/>
      <c r="FE1116" s="26"/>
      <c r="FF1116" s="26"/>
      <c r="FG1116" s="26"/>
      <c r="FH1116" s="26"/>
      <c r="FI1116" s="26"/>
      <c r="FJ1116" s="26"/>
      <c r="FK1116" s="26"/>
      <c r="FL1116" s="26"/>
      <c r="FM1116" s="26"/>
      <c r="FN1116" s="26"/>
      <c r="FO1116" s="26"/>
      <c r="FP1116" s="26"/>
      <c r="FQ1116" s="26"/>
      <c r="FR1116" s="26"/>
      <c r="FS1116" s="26"/>
      <c r="FT1116" s="26"/>
      <c r="FU1116" s="26"/>
      <c r="FV1116" s="26"/>
      <c r="FW1116" s="26"/>
      <c r="FX1116" s="26"/>
      <c r="FY1116" s="26"/>
      <c r="FZ1116" s="26"/>
      <c r="GA1116" s="26"/>
      <c r="GB1116" s="26"/>
      <c r="GC1116" s="26"/>
      <c r="GD1116" s="26"/>
      <c r="GE1116" s="26"/>
      <c r="GF1116" s="26"/>
      <c r="GG1116" s="26"/>
      <c r="GH1116" s="26"/>
      <c r="GI1116" s="26"/>
      <c r="GJ1116" s="26"/>
      <c r="GK1116" s="26"/>
      <c r="GL1116" s="26"/>
      <c r="GM1116" s="26"/>
      <c r="GN1116" s="26"/>
      <c r="GO1116" s="26"/>
      <c r="GP1116" s="26"/>
      <c r="GQ1116" s="26"/>
      <c r="GR1116" s="26"/>
      <c r="GS1116" s="26"/>
      <c r="GT1116" s="26"/>
    </row>
    <row r="1117" spans="1:202" x14ac:dyDescent="0.2">
      <c r="A1117" s="26"/>
      <c r="B1117" s="26"/>
      <c r="C1117" s="26"/>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26"/>
      <c r="BN1117" s="26"/>
      <c r="BO1117" s="26"/>
      <c r="BP1117" s="26"/>
      <c r="BQ1117" s="26"/>
      <c r="BR1117" s="26"/>
      <c r="BS1117" s="26"/>
      <c r="BT1117" s="26"/>
      <c r="BU1117" s="26"/>
      <c r="BV1117" s="26"/>
      <c r="BW1117" s="26"/>
      <c r="BX1117" s="26"/>
      <c r="BY1117" s="26"/>
      <c r="BZ1117" s="26"/>
      <c r="CA1117" s="26"/>
      <c r="CB1117" s="26"/>
      <c r="CC1117" s="26"/>
      <c r="CD1117" s="26"/>
      <c r="CE1117" s="26"/>
      <c r="CF1117" s="26"/>
      <c r="CG1117" s="26"/>
      <c r="CH1117" s="26"/>
      <c r="CI1117" s="26"/>
      <c r="CJ1117" s="26"/>
      <c r="CK1117" s="26"/>
      <c r="CL1117" s="26"/>
      <c r="CM1117" s="26"/>
      <c r="CN1117" s="26"/>
      <c r="CO1117" s="26"/>
      <c r="CP1117" s="26"/>
      <c r="CQ1117" s="26"/>
      <c r="CR1117" s="26"/>
      <c r="CS1117" s="26"/>
      <c r="CT1117" s="26"/>
      <c r="CU1117" s="26"/>
      <c r="CV1117" s="26"/>
      <c r="CW1117" s="26"/>
      <c r="CX1117" s="26"/>
      <c r="CY1117" s="26"/>
      <c r="CZ1117" s="26"/>
      <c r="DA1117" s="26"/>
      <c r="DB1117" s="26"/>
      <c r="DC1117" s="26"/>
      <c r="DD1117" s="26"/>
      <c r="DE1117" s="26"/>
      <c r="DF1117" s="26"/>
      <c r="DG1117" s="26"/>
      <c r="DH1117" s="26"/>
      <c r="DI1117" s="26"/>
      <c r="DJ1117" s="26"/>
      <c r="DK1117" s="26"/>
      <c r="DL1117" s="26"/>
      <c r="DM1117" s="26"/>
      <c r="DN1117" s="26"/>
      <c r="DO1117" s="26"/>
      <c r="DP1117" s="26"/>
      <c r="DQ1117" s="26"/>
      <c r="DR1117" s="26"/>
      <c r="DS1117" s="26"/>
      <c r="DT1117" s="26"/>
      <c r="DU1117" s="26"/>
      <c r="DV1117" s="26"/>
      <c r="DW1117" s="26"/>
      <c r="DX1117" s="26"/>
      <c r="DY1117" s="26"/>
      <c r="DZ1117" s="26"/>
      <c r="EA1117" s="26"/>
      <c r="EB1117" s="26"/>
      <c r="EC1117" s="26"/>
      <c r="ED1117" s="26"/>
      <c r="EE1117" s="26"/>
      <c r="EF1117" s="26"/>
      <c r="EG1117" s="26"/>
      <c r="EH1117" s="26"/>
      <c r="EI1117" s="26"/>
      <c r="EJ1117" s="26"/>
      <c r="EK1117" s="26"/>
      <c r="EL1117" s="26"/>
      <c r="EM1117" s="26"/>
      <c r="EN1117" s="26"/>
      <c r="EO1117" s="26"/>
      <c r="EP1117" s="26"/>
      <c r="EQ1117" s="26"/>
      <c r="ER1117" s="26"/>
      <c r="ES1117" s="26"/>
      <c r="ET1117" s="26"/>
      <c r="EU1117" s="26"/>
      <c r="EV1117" s="26"/>
      <c r="EW1117" s="26"/>
      <c r="EX1117" s="26"/>
      <c r="EY1117" s="26"/>
      <c r="EZ1117" s="26"/>
      <c r="FA1117" s="26"/>
      <c r="FB1117" s="26"/>
      <c r="FC1117" s="26"/>
      <c r="FD1117" s="26"/>
      <c r="FE1117" s="26"/>
      <c r="FF1117" s="26"/>
      <c r="FG1117" s="26"/>
      <c r="FH1117" s="26"/>
      <c r="FI1117" s="26"/>
      <c r="FJ1117" s="26"/>
      <c r="FK1117" s="26"/>
      <c r="FL1117" s="26"/>
      <c r="FM1117" s="26"/>
      <c r="FN1117" s="26"/>
      <c r="FO1117" s="26"/>
      <c r="FP1117" s="26"/>
      <c r="FQ1117" s="26"/>
      <c r="FR1117" s="26"/>
      <c r="FS1117" s="26"/>
      <c r="FT1117" s="26"/>
      <c r="FU1117" s="26"/>
      <c r="FV1117" s="26"/>
      <c r="FW1117" s="26"/>
      <c r="FX1117" s="26"/>
      <c r="FY1117" s="26"/>
      <c r="FZ1117" s="26"/>
      <c r="GA1117" s="26"/>
      <c r="GB1117" s="26"/>
      <c r="GC1117" s="26"/>
      <c r="GD1117" s="26"/>
      <c r="GE1117" s="26"/>
      <c r="GF1117" s="26"/>
      <c r="GG1117" s="26"/>
      <c r="GH1117" s="26"/>
      <c r="GI1117" s="26"/>
      <c r="GJ1117" s="26"/>
      <c r="GK1117" s="26"/>
      <c r="GL1117" s="26"/>
      <c r="GM1117" s="26"/>
      <c r="GN1117" s="26"/>
      <c r="GO1117" s="26"/>
      <c r="GP1117" s="26"/>
      <c r="GQ1117" s="26"/>
      <c r="GR1117" s="26"/>
      <c r="GS1117" s="26"/>
      <c r="GT1117" s="26"/>
    </row>
    <row r="1118" spans="1:202" x14ac:dyDescent="0.2">
      <c r="A1118" s="26"/>
      <c r="B1118" s="26"/>
      <c r="C1118" s="26"/>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26"/>
      <c r="CE1118" s="26"/>
      <c r="CF1118" s="26"/>
      <c r="CG1118" s="26"/>
      <c r="CH1118" s="26"/>
      <c r="CI1118" s="26"/>
      <c r="CJ1118" s="26"/>
      <c r="CK1118" s="26"/>
      <c r="CL1118" s="26"/>
      <c r="CM1118" s="26"/>
      <c r="CN1118" s="26"/>
      <c r="CO1118" s="26"/>
      <c r="CP1118" s="26"/>
      <c r="CQ1118" s="26"/>
      <c r="CR1118" s="26"/>
      <c r="CS1118" s="26"/>
      <c r="CT1118" s="26"/>
      <c r="CU1118" s="26"/>
      <c r="CV1118" s="26"/>
      <c r="CW1118" s="26"/>
      <c r="CX1118" s="26"/>
      <c r="CY1118" s="26"/>
      <c r="CZ1118" s="26"/>
      <c r="DA1118" s="26"/>
      <c r="DB1118" s="26"/>
      <c r="DC1118" s="26"/>
      <c r="DD1118" s="26"/>
      <c r="DE1118" s="26"/>
      <c r="DF1118" s="26"/>
      <c r="DG1118" s="26"/>
      <c r="DH1118" s="26"/>
      <c r="DI1118" s="26"/>
      <c r="DJ1118" s="26"/>
      <c r="DK1118" s="26"/>
      <c r="DL1118" s="26"/>
      <c r="DM1118" s="26"/>
      <c r="DN1118" s="26"/>
      <c r="DO1118" s="26"/>
      <c r="DP1118" s="26"/>
      <c r="DQ1118" s="26"/>
      <c r="DR1118" s="26"/>
      <c r="DS1118" s="26"/>
      <c r="DT1118" s="26"/>
      <c r="DU1118" s="26"/>
      <c r="DV1118" s="26"/>
      <c r="DW1118" s="26"/>
      <c r="DX1118" s="26"/>
      <c r="DY1118" s="26"/>
      <c r="DZ1118" s="26"/>
      <c r="EA1118" s="26"/>
      <c r="EB1118" s="26"/>
      <c r="EC1118" s="26"/>
      <c r="ED1118" s="26"/>
      <c r="EE1118" s="26"/>
      <c r="EF1118" s="26"/>
      <c r="EG1118" s="26"/>
      <c r="EH1118" s="26"/>
      <c r="EI1118" s="26"/>
      <c r="EJ1118" s="26"/>
      <c r="EK1118" s="26"/>
      <c r="EL1118" s="26"/>
      <c r="EM1118" s="26"/>
      <c r="EN1118" s="26"/>
      <c r="EO1118" s="26"/>
      <c r="EP1118" s="26"/>
      <c r="EQ1118" s="26"/>
      <c r="ER1118" s="26"/>
      <c r="ES1118" s="26"/>
      <c r="ET1118" s="26"/>
      <c r="EU1118" s="26"/>
      <c r="EV1118" s="26"/>
      <c r="EW1118" s="26"/>
      <c r="EX1118" s="26"/>
      <c r="EY1118" s="26"/>
      <c r="EZ1118" s="26"/>
      <c r="FA1118" s="26"/>
      <c r="FB1118" s="26"/>
      <c r="FC1118" s="26"/>
      <c r="FD1118" s="26"/>
      <c r="FE1118" s="26"/>
      <c r="FF1118" s="26"/>
      <c r="FG1118" s="26"/>
      <c r="FH1118" s="26"/>
      <c r="FI1118" s="26"/>
      <c r="FJ1118" s="26"/>
      <c r="FK1118" s="26"/>
      <c r="FL1118" s="26"/>
      <c r="FM1118" s="26"/>
      <c r="FN1118" s="26"/>
      <c r="FO1118" s="26"/>
      <c r="FP1118" s="26"/>
      <c r="FQ1118" s="26"/>
      <c r="FR1118" s="26"/>
      <c r="FS1118" s="26"/>
      <c r="FT1118" s="26"/>
      <c r="FU1118" s="26"/>
      <c r="FV1118" s="26"/>
      <c r="FW1118" s="26"/>
      <c r="FX1118" s="26"/>
      <c r="FY1118" s="26"/>
      <c r="FZ1118" s="26"/>
      <c r="GA1118" s="26"/>
      <c r="GB1118" s="26"/>
      <c r="GC1118" s="26"/>
      <c r="GD1118" s="26"/>
      <c r="GE1118" s="26"/>
      <c r="GF1118" s="26"/>
      <c r="GG1118" s="26"/>
      <c r="GH1118" s="26"/>
      <c r="GI1118" s="26"/>
      <c r="GJ1118" s="26"/>
      <c r="GK1118" s="26"/>
      <c r="GL1118" s="26"/>
      <c r="GM1118" s="26"/>
      <c r="GN1118" s="26"/>
      <c r="GO1118" s="26"/>
      <c r="GP1118" s="26"/>
      <c r="GQ1118" s="26"/>
      <c r="GR1118" s="26"/>
      <c r="GS1118" s="26"/>
      <c r="GT1118" s="26"/>
    </row>
    <row r="1119" spans="1:202" x14ac:dyDescent="0.2">
      <c r="A1119" s="26"/>
      <c r="B1119" s="26"/>
      <c r="C1119" s="26"/>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26"/>
      <c r="BN1119" s="26"/>
      <c r="BO1119" s="26"/>
      <c r="BP1119" s="26"/>
      <c r="BQ1119" s="26"/>
      <c r="BR1119" s="26"/>
      <c r="BS1119" s="26"/>
      <c r="BT1119" s="26"/>
      <c r="BU1119" s="26"/>
      <c r="BV1119" s="26"/>
      <c r="BW1119" s="26"/>
      <c r="BX1119" s="26"/>
      <c r="BY1119" s="26"/>
      <c r="BZ1119" s="26"/>
      <c r="CA1119" s="26"/>
      <c r="CB1119" s="26"/>
      <c r="CC1119" s="26"/>
      <c r="CD1119" s="26"/>
      <c r="CE1119" s="26"/>
      <c r="CF1119" s="26"/>
      <c r="CG1119" s="26"/>
      <c r="CH1119" s="26"/>
      <c r="CI1119" s="26"/>
      <c r="CJ1119" s="26"/>
      <c r="CK1119" s="26"/>
      <c r="CL1119" s="26"/>
      <c r="CM1119" s="26"/>
      <c r="CN1119" s="26"/>
      <c r="CO1119" s="26"/>
      <c r="CP1119" s="26"/>
      <c r="CQ1119" s="26"/>
      <c r="CR1119" s="26"/>
      <c r="CS1119" s="26"/>
      <c r="CT1119" s="26"/>
      <c r="CU1119" s="26"/>
      <c r="CV1119" s="26"/>
      <c r="CW1119" s="26"/>
      <c r="CX1119" s="26"/>
      <c r="CY1119" s="26"/>
      <c r="CZ1119" s="26"/>
      <c r="DA1119" s="26"/>
      <c r="DB1119" s="26"/>
      <c r="DC1119" s="26"/>
      <c r="DD1119" s="26"/>
      <c r="DE1119" s="26"/>
      <c r="DF1119" s="26"/>
      <c r="DG1119" s="26"/>
      <c r="DH1119" s="26"/>
      <c r="DI1119" s="26"/>
      <c r="DJ1119" s="26"/>
      <c r="DK1119" s="26"/>
      <c r="DL1119" s="26"/>
      <c r="DM1119" s="26"/>
      <c r="DN1119" s="26"/>
      <c r="DO1119" s="26"/>
      <c r="DP1119" s="26"/>
      <c r="DQ1119" s="26"/>
      <c r="DR1119" s="26"/>
      <c r="DS1119" s="26"/>
      <c r="DT1119" s="26"/>
      <c r="DU1119" s="26"/>
      <c r="DV1119" s="26"/>
      <c r="DW1119" s="26"/>
      <c r="DX1119" s="26"/>
      <c r="DY1119" s="26"/>
      <c r="DZ1119" s="26"/>
      <c r="EA1119" s="26"/>
      <c r="EB1119" s="26"/>
      <c r="EC1119" s="26"/>
      <c r="ED1119" s="26"/>
      <c r="EE1119" s="26"/>
      <c r="EF1119" s="26"/>
      <c r="EG1119" s="26"/>
      <c r="EH1119" s="26"/>
      <c r="EI1119" s="26"/>
      <c r="EJ1119" s="26"/>
      <c r="EK1119" s="26"/>
      <c r="EL1119" s="26"/>
      <c r="EM1119" s="26"/>
      <c r="EN1119" s="26"/>
      <c r="EO1119" s="26"/>
      <c r="EP1119" s="26"/>
      <c r="EQ1119" s="26"/>
      <c r="ER1119" s="26"/>
      <c r="ES1119" s="26"/>
      <c r="ET1119" s="26"/>
      <c r="EU1119" s="26"/>
      <c r="EV1119" s="26"/>
      <c r="EW1119" s="26"/>
      <c r="EX1119" s="26"/>
      <c r="EY1119" s="26"/>
      <c r="EZ1119" s="26"/>
      <c r="FA1119" s="26"/>
      <c r="FB1119" s="26"/>
      <c r="FC1119" s="26"/>
      <c r="FD1119" s="26"/>
      <c r="FE1119" s="26"/>
      <c r="FF1119" s="26"/>
      <c r="FG1119" s="26"/>
      <c r="FH1119" s="26"/>
      <c r="FI1119" s="26"/>
      <c r="FJ1119" s="26"/>
      <c r="FK1119" s="26"/>
      <c r="FL1119" s="26"/>
      <c r="FM1119" s="26"/>
      <c r="FN1119" s="26"/>
      <c r="FO1119" s="26"/>
      <c r="FP1119" s="26"/>
      <c r="FQ1119" s="26"/>
      <c r="FR1119" s="26"/>
      <c r="FS1119" s="26"/>
      <c r="FT1119" s="26"/>
      <c r="FU1119" s="26"/>
      <c r="FV1119" s="26"/>
      <c r="FW1119" s="26"/>
      <c r="FX1119" s="26"/>
      <c r="FY1119" s="26"/>
      <c r="FZ1119" s="26"/>
      <c r="GA1119" s="26"/>
      <c r="GB1119" s="26"/>
      <c r="GC1119" s="26"/>
      <c r="GD1119" s="26"/>
      <c r="GE1119" s="26"/>
      <c r="GF1119" s="26"/>
      <c r="GG1119" s="26"/>
      <c r="GH1119" s="26"/>
      <c r="GI1119" s="26"/>
      <c r="GJ1119" s="26"/>
      <c r="GK1119" s="26"/>
      <c r="GL1119" s="26"/>
      <c r="GM1119" s="26"/>
      <c r="GN1119" s="26"/>
      <c r="GO1119" s="26"/>
      <c r="GP1119" s="26"/>
      <c r="GQ1119" s="26"/>
      <c r="GR1119" s="26"/>
      <c r="GS1119" s="26"/>
      <c r="GT1119" s="26"/>
    </row>
    <row r="1120" spans="1:202" x14ac:dyDescent="0.2">
      <c r="A1120" s="26"/>
      <c r="B1120" s="26"/>
      <c r="C1120" s="26"/>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26"/>
      <c r="CE1120" s="26"/>
      <c r="CF1120" s="26"/>
      <c r="CG1120" s="26"/>
      <c r="CH1120" s="26"/>
      <c r="CI1120" s="26"/>
      <c r="CJ1120" s="26"/>
      <c r="CK1120" s="26"/>
      <c r="CL1120" s="26"/>
      <c r="CM1120" s="26"/>
      <c r="CN1120" s="26"/>
      <c r="CO1120" s="26"/>
      <c r="CP1120" s="26"/>
      <c r="CQ1120" s="26"/>
      <c r="CR1120" s="26"/>
      <c r="CS1120" s="26"/>
      <c r="CT1120" s="26"/>
      <c r="CU1120" s="26"/>
      <c r="CV1120" s="26"/>
      <c r="CW1120" s="26"/>
      <c r="CX1120" s="26"/>
      <c r="CY1120" s="26"/>
      <c r="CZ1120" s="26"/>
      <c r="DA1120" s="26"/>
      <c r="DB1120" s="26"/>
      <c r="DC1120" s="26"/>
      <c r="DD1120" s="26"/>
      <c r="DE1120" s="26"/>
      <c r="DF1120" s="26"/>
      <c r="DG1120" s="26"/>
      <c r="DH1120" s="26"/>
      <c r="DI1120" s="26"/>
      <c r="DJ1120" s="26"/>
      <c r="DK1120" s="26"/>
      <c r="DL1120" s="26"/>
      <c r="DM1120" s="26"/>
      <c r="DN1120" s="26"/>
      <c r="DO1120" s="26"/>
      <c r="DP1120" s="26"/>
      <c r="DQ1120" s="26"/>
      <c r="DR1120" s="26"/>
      <c r="DS1120" s="26"/>
      <c r="DT1120" s="26"/>
      <c r="DU1120" s="26"/>
      <c r="DV1120" s="26"/>
      <c r="DW1120" s="26"/>
      <c r="DX1120" s="26"/>
      <c r="DY1120" s="26"/>
      <c r="DZ1120" s="26"/>
      <c r="EA1120" s="26"/>
      <c r="EB1120" s="26"/>
      <c r="EC1120" s="26"/>
      <c r="ED1120" s="26"/>
      <c r="EE1120" s="26"/>
      <c r="EF1120" s="26"/>
      <c r="EG1120" s="26"/>
      <c r="EH1120" s="26"/>
      <c r="EI1120" s="26"/>
      <c r="EJ1120" s="26"/>
      <c r="EK1120" s="26"/>
      <c r="EL1120" s="26"/>
      <c r="EM1120" s="26"/>
      <c r="EN1120" s="26"/>
      <c r="EO1120" s="26"/>
      <c r="EP1120" s="26"/>
      <c r="EQ1120" s="26"/>
      <c r="ER1120" s="26"/>
      <c r="ES1120" s="26"/>
      <c r="ET1120" s="26"/>
      <c r="EU1120" s="26"/>
      <c r="EV1120" s="26"/>
      <c r="EW1120" s="26"/>
      <c r="EX1120" s="26"/>
      <c r="EY1120" s="26"/>
      <c r="EZ1120" s="26"/>
      <c r="FA1120" s="26"/>
      <c r="FB1120" s="26"/>
      <c r="FC1120" s="26"/>
      <c r="FD1120" s="26"/>
      <c r="FE1120" s="26"/>
      <c r="FF1120" s="26"/>
      <c r="FG1120" s="26"/>
      <c r="FH1120" s="26"/>
      <c r="FI1120" s="26"/>
      <c r="FJ1120" s="26"/>
      <c r="FK1120" s="26"/>
      <c r="FL1120" s="26"/>
      <c r="FM1120" s="26"/>
      <c r="FN1120" s="26"/>
      <c r="FO1120" s="26"/>
      <c r="FP1120" s="26"/>
      <c r="FQ1120" s="26"/>
      <c r="FR1120" s="26"/>
      <c r="FS1120" s="26"/>
      <c r="FT1120" s="26"/>
      <c r="FU1120" s="26"/>
      <c r="FV1120" s="26"/>
      <c r="FW1120" s="26"/>
      <c r="FX1120" s="26"/>
      <c r="FY1120" s="26"/>
      <c r="FZ1120" s="26"/>
      <c r="GA1120" s="26"/>
      <c r="GB1120" s="26"/>
      <c r="GC1120" s="26"/>
      <c r="GD1120" s="26"/>
      <c r="GE1120" s="26"/>
      <c r="GF1120" s="26"/>
      <c r="GG1120" s="26"/>
      <c r="GH1120" s="26"/>
      <c r="GI1120" s="26"/>
      <c r="GJ1120" s="26"/>
      <c r="GK1120" s="26"/>
      <c r="GL1120" s="26"/>
      <c r="GM1120" s="26"/>
      <c r="GN1120" s="26"/>
      <c r="GO1120" s="26"/>
      <c r="GP1120" s="26"/>
      <c r="GQ1120" s="26"/>
      <c r="GR1120" s="26"/>
      <c r="GS1120" s="26"/>
      <c r="GT1120" s="26"/>
    </row>
    <row r="1121" spans="1:202" x14ac:dyDescent="0.2">
      <c r="A1121" s="26"/>
      <c r="B1121" s="26"/>
      <c r="C1121" s="26"/>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6"/>
      <c r="BI1121" s="26"/>
      <c r="BJ1121" s="26"/>
      <c r="BK1121" s="26"/>
      <c r="BL1121" s="26"/>
      <c r="BM1121" s="26"/>
      <c r="BN1121" s="26"/>
      <c r="BO1121" s="26"/>
      <c r="BP1121" s="26"/>
      <c r="BQ1121" s="26"/>
      <c r="BR1121" s="26"/>
      <c r="BS1121" s="26"/>
      <c r="BT1121" s="26"/>
      <c r="BU1121" s="26"/>
      <c r="BV1121" s="26"/>
      <c r="BW1121" s="26"/>
      <c r="BX1121" s="26"/>
      <c r="BY1121" s="26"/>
      <c r="BZ1121" s="26"/>
      <c r="CA1121" s="26"/>
      <c r="CB1121" s="26"/>
      <c r="CC1121" s="26"/>
      <c r="CD1121" s="26"/>
      <c r="CE1121" s="26"/>
      <c r="CF1121" s="26"/>
      <c r="CG1121" s="26"/>
      <c r="CH1121" s="26"/>
      <c r="CI1121" s="26"/>
      <c r="CJ1121" s="26"/>
      <c r="CK1121" s="26"/>
      <c r="CL1121" s="26"/>
      <c r="CM1121" s="26"/>
      <c r="CN1121" s="26"/>
      <c r="CO1121" s="26"/>
      <c r="CP1121" s="26"/>
      <c r="CQ1121" s="26"/>
      <c r="CR1121" s="26"/>
      <c r="CS1121" s="26"/>
      <c r="CT1121" s="26"/>
      <c r="CU1121" s="26"/>
      <c r="CV1121" s="26"/>
      <c r="CW1121" s="26"/>
      <c r="CX1121" s="26"/>
      <c r="CY1121" s="26"/>
      <c r="CZ1121" s="26"/>
      <c r="DA1121" s="26"/>
      <c r="DB1121" s="26"/>
      <c r="DC1121" s="26"/>
      <c r="DD1121" s="26"/>
      <c r="DE1121" s="26"/>
      <c r="DF1121" s="26"/>
      <c r="DG1121" s="26"/>
      <c r="DH1121" s="26"/>
      <c r="DI1121" s="26"/>
      <c r="DJ1121" s="26"/>
      <c r="DK1121" s="26"/>
      <c r="DL1121" s="26"/>
      <c r="DM1121" s="26"/>
      <c r="DN1121" s="26"/>
      <c r="DO1121" s="26"/>
      <c r="DP1121" s="26"/>
      <c r="DQ1121" s="26"/>
      <c r="DR1121" s="26"/>
      <c r="DS1121" s="26"/>
      <c r="DT1121" s="26"/>
      <c r="DU1121" s="26"/>
      <c r="DV1121" s="26"/>
      <c r="DW1121" s="26"/>
      <c r="DX1121" s="26"/>
      <c r="DY1121" s="26"/>
      <c r="DZ1121" s="26"/>
      <c r="EA1121" s="26"/>
      <c r="EB1121" s="26"/>
      <c r="EC1121" s="26"/>
      <c r="ED1121" s="26"/>
      <c r="EE1121" s="26"/>
      <c r="EF1121" s="26"/>
      <c r="EG1121" s="26"/>
      <c r="EH1121" s="26"/>
      <c r="EI1121" s="26"/>
      <c r="EJ1121" s="26"/>
      <c r="EK1121" s="26"/>
      <c r="EL1121" s="26"/>
      <c r="EM1121" s="26"/>
      <c r="EN1121" s="26"/>
      <c r="EO1121" s="26"/>
      <c r="EP1121" s="26"/>
      <c r="EQ1121" s="26"/>
      <c r="ER1121" s="26"/>
      <c r="ES1121" s="26"/>
      <c r="ET1121" s="26"/>
      <c r="EU1121" s="26"/>
      <c r="EV1121" s="26"/>
      <c r="EW1121" s="26"/>
      <c r="EX1121" s="26"/>
      <c r="EY1121" s="26"/>
      <c r="EZ1121" s="26"/>
      <c r="FA1121" s="26"/>
      <c r="FB1121" s="26"/>
      <c r="FC1121" s="26"/>
      <c r="FD1121" s="26"/>
      <c r="FE1121" s="26"/>
      <c r="FF1121" s="26"/>
      <c r="FG1121" s="26"/>
      <c r="FH1121" s="26"/>
      <c r="FI1121" s="26"/>
      <c r="FJ1121" s="26"/>
      <c r="FK1121" s="26"/>
      <c r="FL1121" s="26"/>
      <c r="FM1121" s="26"/>
      <c r="FN1121" s="26"/>
      <c r="FO1121" s="26"/>
      <c r="FP1121" s="26"/>
      <c r="FQ1121" s="26"/>
      <c r="FR1121" s="26"/>
      <c r="FS1121" s="26"/>
      <c r="FT1121" s="26"/>
      <c r="FU1121" s="26"/>
      <c r="FV1121" s="26"/>
      <c r="FW1121" s="26"/>
      <c r="FX1121" s="26"/>
      <c r="FY1121" s="26"/>
      <c r="FZ1121" s="26"/>
      <c r="GA1121" s="26"/>
      <c r="GB1121" s="26"/>
      <c r="GC1121" s="26"/>
      <c r="GD1121" s="26"/>
      <c r="GE1121" s="26"/>
      <c r="GF1121" s="26"/>
      <c r="GG1121" s="26"/>
      <c r="GH1121" s="26"/>
      <c r="GI1121" s="26"/>
      <c r="GJ1121" s="26"/>
      <c r="GK1121" s="26"/>
      <c r="GL1121" s="26"/>
      <c r="GM1121" s="26"/>
      <c r="GN1121" s="26"/>
      <c r="GO1121" s="26"/>
      <c r="GP1121" s="26"/>
      <c r="GQ1121" s="26"/>
      <c r="GR1121" s="26"/>
      <c r="GS1121" s="26"/>
      <c r="GT1121" s="26"/>
    </row>
    <row r="1122" spans="1:202" x14ac:dyDescent="0.2">
      <c r="A1122" s="26"/>
      <c r="B1122" s="26"/>
      <c r="C1122" s="26"/>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26"/>
      <c r="CE1122" s="26"/>
      <c r="CF1122" s="26"/>
      <c r="CG1122" s="26"/>
      <c r="CH1122" s="26"/>
      <c r="CI1122" s="26"/>
      <c r="CJ1122" s="26"/>
      <c r="CK1122" s="26"/>
      <c r="CL1122" s="26"/>
      <c r="CM1122" s="26"/>
      <c r="CN1122" s="26"/>
      <c r="CO1122" s="26"/>
      <c r="CP1122" s="26"/>
      <c r="CQ1122" s="26"/>
      <c r="CR1122" s="26"/>
      <c r="CS1122" s="26"/>
      <c r="CT1122" s="26"/>
      <c r="CU1122" s="26"/>
      <c r="CV1122" s="26"/>
      <c r="CW1122" s="26"/>
      <c r="CX1122" s="26"/>
      <c r="CY1122" s="26"/>
      <c r="CZ1122" s="26"/>
      <c r="DA1122" s="26"/>
      <c r="DB1122" s="26"/>
      <c r="DC1122" s="26"/>
      <c r="DD1122" s="26"/>
      <c r="DE1122" s="26"/>
      <c r="DF1122" s="26"/>
      <c r="DG1122" s="26"/>
      <c r="DH1122" s="26"/>
      <c r="DI1122" s="26"/>
      <c r="DJ1122" s="26"/>
      <c r="DK1122" s="26"/>
      <c r="DL1122" s="26"/>
      <c r="DM1122" s="26"/>
      <c r="DN1122" s="26"/>
      <c r="DO1122" s="26"/>
      <c r="DP1122" s="26"/>
      <c r="DQ1122" s="26"/>
      <c r="DR1122" s="26"/>
      <c r="DS1122" s="26"/>
      <c r="DT1122" s="26"/>
      <c r="DU1122" s="26"/>
      <c r="DV1122" s="26"/>
      <c r="DW1122" s="26"/>
      <c r="DX1122" s="26"/>
      <c r="DY1122" s="26"/>
      <c r="DZ1122" s="26"/>
      <c r="EA1122" s="26"/>
      <c r="EB1122" s="26"/>
      <c r="EC1122" s="26"/>
      <c r="ED1122" s="26"/>
      <c r="EE1122" s="26"/>
      <c r="EF1122" s="26"/>
      <c r="EG1122" s="26"/>
      <c r="EH1122" s="26"/>
      <c r="EI1122" s="26"/>
      <c r="EJ1122" s="26"/>
      <c r="EK1122" s="26"/>
      <c r="EL1122" s="26"/>
      <c r="EM1122" s="26"/>
      <c r="EN1122" s="26"/>
      <c r="EO1122" s="26"/>
      <c r="EP1122" s="26"/>
      <c r="EQ1122" s="26"/>
      <c r="ER1122" s="26"/>
      <c r="ES1122" s="26"/>
      <c r="ET1122" s="26"/>
      <c r="EU1122" s="26"/>
      <c r="EV1122" s="26"/>
      <c r="EW1122" s="26"/>
      <c r="EX1122" s="26"/>
      <c r="EY1122" s="26"/>
      <c r="EZ1122" s="26"/>
      <c r="FA1122" s="26"/>
      <c r="FB1122" s="26"/>
      <c r="FC1122" s="26"/>
      <c r="FD1122" s="26"/>
      <c r="FE1122" s="26"/>
      <c r="FF1122" s="26"/>
      <c r="FG1122" s="26"/>
      <c r="FH1122" s="26"/>
      <c r="FI1122" s="26"/>
      <c r="FJ1122" s="26"/>
      <c r="FK1122" s="26"/>
      <c r="FL1122" s="26"/>
      <c r="FM1122" s="26"/>
      <c r="FN1122" s="26"/>
      <c r="FO1122" s="26"/>
      <c r="FP1122" s="26"/>
      <c r="FQ1122" s="26"/>
      <c r="FR1122" s="26"/>
      <c r="FS1122" s="26"/>
      <c r="FT1122" s="26"/>
      <c r="FU1122" s="26"/>
      <c r="FV1122" s="26"/>
      <c r="FW1122" s="26"/>
      <c r="FX1122" s="26"/>
      <c r="FY1122" s="26"/>
      <c r="FZ1122" s="26"/>
      <c r="GA1122" s="26"/>
      <c r="GB1122" s="26"/>
      <c r="GC1122" s="26"/>
      <c r="GD1122" s="26"/>
      <c r="GE1122" s="26"/>
      <c r="GF1122" s="26"/>
      <c r="GG1122" s="26"/>
      <c r="GH1122" s="26"/>
      <c r="GI1122" s="26"/>
      <c r="GJ1122" s="26"/>
      <c r="GK1122" s="26"/>
      <c r="GL1122" s="26"/>
      <c r="GM1122" s="26"/>
      <c r="GN1122" s="26"/>
      <c r="GO1122" s="26"/>
      <c r="GP1122" s="26"/>
      <c r="GQ1122" s="26"/>
      <c r="GR1122" s="26"/>
      <c r="GS1122" s="26"/>
      <c r="GT1122" s="26"/>
    </row>
    <row r="1123" spans="1:202" x14ac:dyDescent="0.2">
      <c r="A1123" s="26"/>
      <c r="B1123" s="26"/>
      <c r="C1123" s="26"/>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6"/>
      <c r="BI1123" s="26"/>
      <c r="BJ1123" s="26"/>
      <c r="BK1123" s="26"/>
      <c r="BL1123" s="26"/>
      <c r="BM1123" s="26"/>
      <c r="BN1123" s="26"/>
      <c r="BO1123" s="26"/>
      <c r="BP1123" s="26"/>
      <c r="BQ1123" s="26"/>
      <c r="BR1123" s="26"/>
      <c r="BS1123" s="26"/>
      <c r="BT1123" s="26"/>
      <c r="BU1123" s="26"/>
      <c r="BV1123" s="26"/>
      <c r="BW1123" s="26"/>
      <c r="BX1123" s="26"/>
      <c r="BY1123" s="26"/>
      <c r="BZ1123" s="26"/>
      <c r="CA1123" s="26"/>
      <c r="CB1123" s="26"/>
      <c r="CC1123" s="26"/>
      <c r="CD1123" s="26"/>
      <c r="CE1123" s="26"/>
      <c r="CF1123" s="26"/>
      <c r="CG1123" s="26"/>
      <c r="CH1123" s="26"/>
      <c r="CI1123" s="26"/>
      <c r="CJ1123" s="26"/>
      <c r="CK1123" s="26"/>
      <c r="CL1123" s="26"/>
      <c r="CM1123" s="26"/>
      <c r="CN1123" s="26"/>
      <c r="CO1123" s="26"/>
      <c r="CP1123" s="26"/>
      <c r="CQ1123" s="26"/>
      <c r="CR1123" s="26"/>
      <c r="CS1123" s="26"/>
      <c r="CT1123" s="26"/>
      <c r="CU1123" s="26"/>
      <c r="CV1123" s="26"/>
      <c r="CW1123" s="26"/>
      <c r="CX1123" s="26"/>
      <c r="CY1123" s="26"/>
      <c r="CZ1123" s="26"/>
      <c r="DA1123" s="26"/>
      <c r="DB1123" s="26"/>
      <c r="DC1123" s="26"/>
      <c r="DD1123" s="26"/>
      <c r="DE1123" s="26"/>
      <c r="DF1123" s="26"/>
      <c r="DG1123" s="26"/>
      <c r="DH1123" s="26"/>
      <c r="DI1123" s="26"/>
      <c r="DJ1123" s="26"/>
      <c r="DK1123" s="26"/>
      <c r="DL1123" s="26"/>
      <c r="DM1123" s="26"/>
      <c r="DN1123" s="26"/>
      <c r="DO1123" s="26"/>
      <c r="DP1123" s="26"/>
      <c r="DQ1123" s="26"/>
      <c r="DR1123" s="26"/>
      <c r="DS1123" s="26"/>
      <c r="DT1123" s="26"/>
      <c r="DU1123" s="26"/>
      <c r="DV1123" s="26"/>
      <c r="DW1123" s="26"/>
      <c r="DX1123" s="26"/>
      <c r="DY1123" s="26"/>
      <c r="DZ1123" s="26"/>
      <c r="EA1123" s="26"/>
      <c r="EB1123" s="26"/>
      <c r="EC1123" s="26"/>
      <c r="ED1123" s="26"/>
      <c r="EE1123" s="26"/>
      <c r="EF1123" s="26"/>
      <c r="EG1123" s="26"/>
      <c r="EH1123" s="26"/>
      <c r="EI1123" s="26"/>
      <c r="EJ1123" s="26"/>
      <c r="EK1123" s="26"/>
      <c r="EL1123" s="26"/>
      <c r="EM1123" s="26"/>
      <c r="EN1123" s="26"/>
      <c r="EO1123" s="26"/>
      <c r="EP1123" s="26"/>
      <c r="EQ1123" s="26"/>
      <c r="ER1123" s="26"/>
      <c r="ES1123" s="26"/>
      <c r="ET1123" s="26"/>
      <c r="EU1123" s="26"/>
      <c r="EV1123" s="26"/>
      <c r="EW1123" s="26"/>
      <c r="EX1123" s="26"/>
      <c r="EY1123" s="26"/>
      <c r="EZ1123" s="26"/>
      <c r="FA1123" s="26"/>
      <c r="FB1123" s="26"/>
      <c r="FC1123" s="26"/>
      <c r="FD1123" s="26"/>
      <c r="FE1123" s="26"/>
      <c r="FF1123" s="26"/>
      <c r="FG1123" s="26"/>
      <c r="FH1123" s="26"/>
      <c r="FI1123" s="26"/>
      <c r="FJ1123" s="26"/>
      <c r="FK1123" s="26"/>
      <c r="FL1123" s="26"/>
      <c r="FM1123" s="26"/>
      <c r="FN1123" s="26"/>
      <c r="FO1123" s="26"/>
      <c r="FP1123" s="26"/>
      <c r="FQ1123" s="26"/>
      <c r="FR1123" s="26"/>
      <c r="FS1123" s="26"/>
      <c r="FT1123" s="26"/>
      <c r="FU1123" s="26"/>
      <c r="FV1123" s="26"/>
      <c r="FW1123" s="26"/>
      <c r="FX1123" s="26"/>
      <c r="FY1123" s="26"/>
      <c r="FZ1123" s="26"/>
      <c r="GA1123" s="26"/>
      <c r="GB1123" s="26"/>
      <c r="GC1123" s="26"/>
      <c r="GD1123" s="26"/>
      <c r="GE1123" s="26"/>
      <c r="GF1123" s="26"/>
      <c r="GG1123" s="26"/>
      <c r="GH1123" s="26"/>
      <c r="GI1123" s="26"/>
      <c r="GJ1123" s="26"/>
      <c r="GK1123" s="26"/>
      <c r="GL1123" s="26"/>
      <c r="GM1123" s="26"/>
      <c r="GN1123" s="26"/>
      <c r="GO1123" s="26"/>
      <c r="GP1123" s="26"/>
      <c r="GQ1123" s="26"/>
      <c r="GR1123" s="26"/>
      <c r="GS1123" s="26"/>
      <c r="GT1123" s="26"/>
    </row>
    <row r="1124" spans="1:202" x14ac:dyDescent="0.2">
      <c r="A1124" s="26"/>
      <c r="B1124" s="26"/>
      <c r="C1124" s="26"/>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26"/>
      <c r="CE1124" s="26"/>
      <c r="CF1124" s="26"/>
      <c r="CG1124" s="26"/>
      <c r="CH1124" s="26"/>
      <c r="CI1124" s="26"/>
      <c r="CJ1124" s="26"/>
      <c r="CK1124" s="26"/>
      <c r="CL1124" s="26"/>
      <c r="CM1124" s="26"/>
      <c r="CN1124" s="26"/>
      <c r="CO1124" s="26"/>
      <c r="CP1124" s="26"/>
      <c r="CQ1124" s="26"/>
      <c r="CR1124" s="26"/>
      <c r="CS1124" s="26"/>
      <c r="CT1124" s="26"/>
      <c r="CU1124" s="26"/>
      <c r="CV1124" s="26"/>
      <c r="CW1124" s="26"/>
      <c r="CX1124" s="26"/>
      <c r="CY1124" s="26"/>
      <c r="CZ1124" s="26"/>
      <c r="DA1124" s="26"/>
      <c r="DB1124" s="26"/>
      <c r="DC1124" s="26"/>
      <c r="DD1124" s="26"/>
      <c r="DE1124" s="26"/>
      <c r="DF1124" s="26"/>
      <c r="DG1124" s="26"/>
      <c r="DH1124" s="26"/>
      <c r="DI1124" s="26"/>
      <c r="DJ1124" s="26"/>
      <c r="DK1124" s="26"/>
      <c r="DL1124" s="26"/>
      <c r="DM1124" s="26"/>
      <c r="DN1124" s="26"/>
      <c r="DO1124" s="26"/>
      <c r="DP1124" s="26"/>
      <c r="DQ1124" s="26"/>
      <c r="DR1124" s="26"/>
      <c r="DS1124" s="26"/>
      <c r="DT1124" s="26"/>
      <c r="DU1124" s="26"/>
      <c r="DV1124" s="26"/>
      <c r="DW1124" s="26"/>
      <c r="DX1124" s="26"/>
      <c r="DY1124" s="26"/>
      <c r="DZ1124" s="26"/>
      <c r="EA1124" s="26"/>
      <c r="EB1124" s="26"/>
      <c r="EC1124" s="26"/>
      <c r="ED1124" s="26"/>
      <c r="EE1124" s="26"/>
      <c r="EF1124" s="26"/>
      <c r="EG1124" s="26"/>
      <c r="EH1124" s="26"/>
      <c r="EI1124" s="26"/>
      <c r="EJ1124" s="26"/>
      <c r="EK1124" s="26"/>
      <c r="EL1124" s="26"/>
      <c r="EM1124" s="26"/>
      <c r="EN1124" s="26"/>
      <c r="EO1124" s="26"/>
      <c r="EP1124" s="26"/>
      <c r="EQ1124" s="26"/>
      <c r="ER1124" s="26"/>
      <c r="ES1124" s="26"/>
      <c r="ET1124" s="26"/>
      <c r="EU1124" s="26"/>
      <c r="EV1124" s="26"/>
      <c r="EW1124" s="26"/>
      <c r="EX1124" s="26"/>
      <c r="EY1124" s="26"/>
      <c r="EZ1124" s="26"/>
      <c r="FA1124" s="26"/>
      <c r="FB1124" s="26"/>
      <c r="FC1124" s="26"/>
      <c r="FD1124" s="26"/>
      <c r="FE1124" s="26"/>
      <c r="FF1124" s="26"/>
      <c r="FG1124" s="26"/>
      <c r="FH1124" s="26"/>
      <c r="FI1124" s="26"/>
      <c r="FJ1124" s="26"/>
      <c r="FK1124" s="26"/>
      <c r="FL1124" s="26"/>
      <c r="FM1124" s="26"/>
      <c r="FN1124" s="26"/>
      <c r="FO1124" s="26"/>
      <c r="FP1124" s="26"/>
      <c r="FQ1124" s="26"/>
      <c r="FR1124" s="26"/>
      <c r="FS1124" s="26"/>
      <c r="FT1124" s="26"/>
      <c r="FU1124" s="26"/>
      <c r="FV1124" s="26"/>
      <c r="FW1124" s="26"/>
      <c r="FX1124" s="26"/>
      <c r="FY1124" s="26"/>
      <c r="FZ1124" s="26"/>
      <c r="GA1124" s="26"/>
      <c r="GB1124" s="26"/>
      <c r="GC1124" s="26"/>
      <c r="GD1124" s="26"/>
      <c r="GE1124" s="26"/>
      <c r="GF1124" s="26"/>
      <c r="GG1124" s="26"/>
      <c r="GH1124" s="26"/>
      <c r="GI1124" s="26"/>
      <c r="GJ1124" s="26"/>
      <c r="GK1124" s="26"/>
      <c r="GL1124" s="26"/>
      <c r="GM1124" s="26"/>
      <c r="GN1124" s="26"/>
      <c r="GO1124" s="26"/>
      <c r="GP1124" s="26"/>
      <c r="GQ1124" s="26"/>
      <c r="GR1124" s="26"/>
      <c r="GS1124" s="26"/>
      <c r="GT1124" s="26"/>
    </row>
    <row r="1125" spans="1:202" x14ac:dyDescent="0.2">
      <c r="A1125" s="26"/>
      <c r="B1125" s="26"/>
      <c r="C1125" s="26"/>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6"/>
      <c r="BI1125" s="26"/>
      <c r="BJ1125" s="26"/>
      <c r="BK1125" s="26"/>
      <c r="BL1125" s="26"/>
      <c r="BM1125" s="26"/>
      <c r="BN1125" s="26"/>
      <c r="BO1125" s="26"/>
      <c r="BP1125" s="26"/>
      <c r="BQ1125" s="26"/>
      <c r="BR1125" s="26"/>
      <c r="BS1125" s="26"/>
      <c r="BT1125" s="26"/>
      <c r="BU1125" s="26"/>
      <c r="BV1125" s="26"/>
      <c r="BW1125" s="26"/>
      <c r="BX1125" s="26"/>
      <c r="BY1125" s="26"/>
      <c r="BZ1125" s="26"/>
      <c r="CA1125" s="26"/>
      <c r="CB1125" s="26"/>
      <c r="CC1125" s="26"/>
      <c r="CD1125" s="26"/>
      <c r="CE1125" s="26"/>
      <c r="CF1125" s="26"/>
      <c r="CG1125" s="26"/>
      <c r="CH1125" s="26"/>
      <c r="CI1125" s="26"/>
      <c r="CJ1125" s="26"/>
      <c r="CK1125" s="26"/>
      <c r="CL1125" s="26"/>
      <c r="CM1125" s="26"/>
      <c r="CN1125" s="26"/>
      <c r="CO1125" s="26"/>
      <c r="CP1125" s="26"/>
      <c r="CQ1125" s="26"/>
      <c r="CR1125" s="26"/>
      <c r="CS1125" s="26"/>
      <c r="CT1125" s="26"/>
      <c r="CU1125" s="26"/>
      <c r="CV1125" s="26"/>
      <c r="CW1125" s="26"/>
      <c r="CX1125" s="26"/>
      <c r="CY1125" s="26"/>
      <c r="CZ1125" s="26"/>
      <c r="DA1125" s="26"/>
      <c r="DB1125" s="26"/>
      <c r="DC1125" s="26"/>
      <c r="DD1125" s="26"/>
      <c r="DE1125" s="26"/>
      <c r="DF1125" s="26"/>
      <c r="DG1125" s="26"/>
      <c r="DH1125" s="26"/>
      <c r="DI1125" s="26"/>
      <c r="DJ1125" s="26"/>
      <c r="DK1125" s="26"/>
      <c r="DL1125" s="26"/>
      <c r="DM1125" s="26"/>
      <c r="DN1125" s="26"/>
      <c r="DO1125" s="26"/>
      <c r="DP1125" s="26"/>
      <c r="DQ1125" s="26"/>
      <c r="DR1125" s="26"/>
      <c r="DS1125" s="26"/>
      <c r="DT1125" s="26"/>
      <c r="DU1125" s="26"/>
      <c r="DV1125" s="26"/>
      <c r="DW1125" s="26"/>
      <c r="DX1125" s="26"/>
      <c r="DY1125" s="26"/>
      <c r="DZ1125" s="26"/>
      <c r="EA1125" s="26"/>
      <c r="EB1125" s="26"/>
      <c r="EC1125" s="26"/>
      <c r="ED1125" s="26"/>
      <c r="EE1125" s="26"/>
      <c r="EF1125" s="26"/>
      <c r="EG1125" s="26"/>
      <c r="EH1125" s="26"/>
      <c r="EI1125" s="26"/>
      <c r="EJ1125" s="26"/>
      <c r="EK1125" s="26"/>
      <c r="EL1125" s="26"/>
      <c r="EM1125" s="26"/>
      <c r="EN1125" s="26"/>
      <c r="EO1125" s="26"/>
      <c r="EP1125" s="26"/>
      <c r="EQ1125" s="26"/>
      <c r="ER1125" s="26"/>
      <c r="ES1125" s="26"/>
      <c r="ET1125" s="26"/>
      <c r="EU1125" s="26"/>
      <c r="EV1125" s="26"/>
      <c r="EW1125" s="26"/>
      <c r="EX1125" s="26"/>
      <c r="EY1125" s="26"/>
      <c r="EZ1125" s="26"/>
      <c r="FA1125" s="26"/>
      <c r="FB1125" s="26"/>
      <c r="FC1125" s="26"/>
      <c r="FD1125" s="26"/>
      <c r="FE1125" s="26"/>
      <c r="FF1125" s="26"/>
      <c r="FG1125" s="26"/>
      <c r="FH1125" s="26"/>
      <c r="FI1125" s="26"/>
      <c r="FJ1125" s="26"/>
      <c r="FK1125" s="26"/>
      <c r="FL1125" s="26"/>
      <c r="FM1125" s="26"/>
      <c r="FN1125" s="26"/>
      <c r="FO1125" s="26"/>
      <c r="FP1125" s="26"/>
      <c r="FQ1125" s="26"/>
      <c r="FR1125" s="26"/>
      <c r="FS1125" s="26"/>
      <c r="FT1125" s="26"/>
      <c r="FU1125" s="26"/>
      <c r="FV1125" s="26"/>
      <c r="FW1125" s="26"/>
      <c r="FX1125" s="26"/>
      <c r="FY1125" s="26"/>
      <c r="FZ1125" s="26"/>
      <c r="GA1125" s="26"/>
      <c r="GB1125" s="26"/>
      <c r="GC1125" s="26"/>
      <c r="GD1125" s="26"/>
      <c r="GE1125" s="26"/>
      <c r="GF1125" s="26"/>
      <c r="GG1125" s="26"/>
      <c r="GH1125" s="26"/>
      <c r="GI1125" s="26"/>
      <c r="GJ1125" s="26"/>
      <c r="GK1125" s="26"/>
      <c r="GL1125" s="26"/>
      <c r="GM1125" s="26"/>
      <c r="GN1125" s="26"/>
      <c r="GO1125" s="26"/>
      <c r="GP1125" s="26"/>
      <c r="GQ1125" s="26"/>
      <c r="GR1125" s="26"/>
      <c r="GS1125" s="26"/>
      <c r="GT1125" s="26"/>
    </row>
    <row r="1126" spans="1:202" x14ac:dyDescent="0.2">
      <c r="A1126" s="26"/>
      <c r="B1126" s="26"/>
      <c r="C1126" s="26"/>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26"/>
      <c r="CE1126" s="26"/>
      <c r="CF1126" s="26"/>
      <c r="CG1126" s="26"/>
      <c r="CH1126" s="26"/>
      <c r="CI1126" s="26"/>
      <c r="CJ1126" s="26"/>
      <c r="CK1126" s="26"/>
      <c r="CL1126" s="26"/>
      <c r="CM1126" s="26"/>
      <c r="CN1126" s="26"/>
      <c r="CO1126" s="26"/>
      <c r="CP1126" s="26"/>
      <c r="CQ1126" s="26"/>
      <c r="CR1126" s="26"/>
      <c r="CS1126" s="26"/>
      <c r="CT1126" s="26"/>
      <c r="CU1126" s="26"/>
      <c r="CV1126" s="26"/>
      <c r="CW1126" s="26"/>
      <c r="CX1126" s="26"/>
      <c r="CY1126" s="26"/>
      <c r="CZ1126" s="26"/>
      <c r="DA1126" s="26"/>
      <c r="DB1126" s="26"/>
      <c r="DC1126" s="26"/>
      <c r="DD1126" s="26"/>
      <c r="DE1126" s="26"/>
      <c r="DF1126" s="26"/>
      <c r="DG1126" s="26"/>
      <c r="DH1126" s="26"/>
      <c r="DI1126" s="26"/>
      <c r="DJ1126" s="26"/>
      <c r="DK1126" s="26"/>
      <c r="DL1126" s="26"/>
      <c r="DM1126" s="26"/>
      <c r="DN1126" s="26"/>
      <c r="DO1126" s="26"/>
      <c r="DP1126" s="26"/>
      <c r="DQ1126" s="26"/>
      <c r="DR1126" s="26"/>
      <c r="DS1126" s="26"/>
      <c r="DT1126" s="26"/>
      <c r="DU1126" s="26"/>
      <c r="DV1126" s="26"/>
      <c r="DW1126" s="26"/>
      <c r="DX1126" s="26"/>
      <c r="DY1126" s="26"/>
      <c r="DZ1126" s="26"/>
      <c r="EA1126" s="26"/>
      <c r="EB1126" s="26"/>
      <c r="EC1126" s="26"/>
      <c r="ED1126" s="26"/>
      <c r="EE1126" s="26"/>
      <c r="EF1126" s="26"/>
      <c r="EG1126" s="26"/>
      <c r="EH1126" s="26"/>
      <c r="EI1126" s="26"/>
      <c r="EJ1126" s="26"/>
      <c r="EK1126" s="26"/>
      <c r="EL1126" s="26"/>
      <c r="EM1126" s="26"/>
      <c r="EN1126" s="26"/>
      <c r="EO1126" s="26"/>
      <c r="EP1126" s="26"/>
      <c r="EQ1126" s="26"/>
      <c r="ER1126" s="26"/>
      <c r="ES1126" s="26"/>
      <c r="ET1126" s="26"/>
      <c r="EU1126" s="26"/>
      <c r="EV1126" s="26"/>
      <c r="EW1126" s="26"/>
      <c r="EX1126" s="26"/>
      <c r="EY1126" s="26"/>
      <c r="EZ1126" s="26"/>
      <c r="FA1126" s="26"/>
      <c r="FB1126" s="26"/>
      <c r="FC1126" s="26"/>
      <c r="FD1126" s="26"/>
      <c r="FE1126" s="26"/>
      <c r="FF1126" s="26"/>
      <c r="FG1126" s="26"/>
      <c r="FH1126" s="26"/>
      <c r="FI1126" s="26"/>
      <c r="FJ1126" s="26"/>
      <c r="FK1126" s="26"/>
      <c r="FL1126" s="26"/>
      <c r="FM1126" s="26"/>
      <c r="FN1126" s="26"/>
      <c r="FO1126" s="26"/>
      <c r="FP1126" s="26"/>
      <c r="FQ1126" s="26"/>
      <c r="FR1126" s="26"/>
      <c r="FS1126" s="26"/>
      <c r="FT1126" s="26"/>
      <c r="FU1126" s="26"/>
      <c r="FV1126" s="26"/>
      <c r="FW1126" s="26"/>
      <c r="FX1126" s="26"/>
      <c r="FY1126" s="26"/>
      <c r="FZ1126" s="26"/>
      <c r="GA1126" s="26"/>
      <c r="GB1126" s="26"/>
      <c r="GC1126" s="26"/>
      <c r="GD1126" s="26"/>
      <c r="GE1126" s="26"/>
      <c r="GF1126" s="26"/>
      <c r="GG1126" s="26"/>
      <c r="GH1126" s="26"/>
      <c r="GI1126" s="26"/>
      <c r="GJ1126" s="26"/>
      <c r="GK1126" s="26"/>
      <c r="GL1126" s="26"/>
      <c r="GM1126" s="26"/>
      <c r="GN1126" s="26"/>
      <c r="GO1126" s="26"/>
      <c r="GP1126" s="26"/>
      <c r="GQ1126" s="26"/>
      <c r="GR1126" s="26"/>
      <c r="GS1126" s="26"/>
      <c r="GT1126" s="26"/>
    </row>
    <row r="1127" spans="1:202" x14ac:dyDescent="0.2">
      <c r="A1127" s="26"/>
      <c r="B1127" s="26"/>
      <c r="C1127" s="26"/>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26"/>
      <c r="BN1127" s="26"/>
      <c r="BO1127" s="26"/>
      <c r="BP1127" s="26"/>
      <c r="BQ1127" s="26"/>
      <c r="BR1127" s="26"/>
      <c r="BS1127" s="26"/>
      <c r="BT1127" s="26"/>
      <c r="BU1127" s="26"/>
      <c r="BV1127" s="26"/>
      <c r="BW1127" s="26"/>
      <c r="BX1127" s="26"/>
      <c r="BY1127" s="26"/>
      <c r="BZ1127" s="26"/>
      <c r="CA1127" s="26"/>
      <c r="CB1127" s="26"/>
      <c r="CC1127" s="26"/>
      <c r="CD1127" s="26"/>
      <c r="CE1127" s="26"/>
      <c r="CF1127" s="26"/>
      <c r="CG1127" s="26"/>
      <c r="CH1127" s="26"/>
      <c r="CI1127" s="26"/>
      <c r="CJ1127" s="26"/>
      <c r="CK1127" s="26"/>
      <c r="CL1127" s="26"/>
      <c r="CM1127" s="26"/>
      <c r="CN1127" s="26"/>
      <c r="CO1127" s="26"/>
      <c r="CP1127" s="26"/>
      <c r="CQ1127" s="26"/>
      <c r="CR1127" s="26"/>
      <c r="CS1127" s="26"/>
      <c r="CT1127" s="26"/>
      <c r="CU1127" s="26"/>
      <c r="CV1127" s="26"/>
      <c r="CW1127" s="26"/>
      <c r="CX1127" s="26"/>
      <c r="CY1127" s="26"/>
      <c r="CZ1127" s="26"/>
      <c r="DA1127" s="26"/>
      <c r="DB1127" s="26"/>
      <c r="DC1127" s="26"/>
      <c r="DD1127" s="26"/>
      <c r="DE1127" s="26"/>
      <c r="DF1127" s="26"/>
      <c r="DG1127" s="26"/>
      <c r="DH1127" s="26"/>
      <c r="DI1127" s="26"/>
      <c r="DJ1127" s="26"/>
      <c r="DK1127" s="26"/>
      <c r="DL1127" s="26"/>
      <c r="DM1127" s="26"/>
      <c r="DN1127" s="26"/>
      <c r="DO1127" s="26"/>
      <c r="DP1127" s="26"/>
      <c r="DQ1127" s="26"/>
      <c r="DR1127" s="26"/>
      <c r="DS1127" s="26"/>
      <c r="DT1127" s="26"/>
      <c r="DU1127" s="26"/>
      <c r="DV1127" s="26"/>
      <c r="DW1127" s="26"/>
      <c r="DX1127" s="26"/>
      <c r="DY1127" s="26"/>
      <c r="DZ1127" s="26"/>
      <c r="EA1127" s="26"/>
      <c r="EB1127" s="26"/>
      <c r="EC1127" s="26"/>
      <c r="ED1127" s="26"/>
      <c r="EE1127" s="26"/>
      <c r="EF1127" s="26"/>
      <c r="EG1127" s="26"/>
      <c r="EH1127" s="26"/>
      <c r="EI1127" s="26"/>
      <c r="EJ1127" s="26"/>
      <c r="EK1127" s="26"/>
      <c r="EL1127" s="26"/>
      <c r="EM1127" s="26"/>
      <c r="EN1127" s="26"/>
      <c r="EO1127" s="26"/>
      <c r="EP1127" s="26"/>
      <c r="EQ1127" s="26"/>
      <c r="ER1127" s="26"/>
      <c r="ES1127" s="26"/>
      <c r="ET1127" s="26"/>
      <c r="EU1127" s="26"/>
      <c r="EV1127" s="26"/>
      <c r="EW1127" s="26"/>
      <c r="EX1127" s="26"/>
      <c r="EY1127" s="26"/>
      <c r="EZ1127" s="26"/>
      <c r="FA1127" s="26"/>
      <c r="FB1127" s="26"/>
      <c r="FC1127" s="26"/>
      <c r="FD1127" s="26"/>
      <c r="FE1127" s="26"/>
      <c r="FF1127" s="26"/>
      <c r="FG1127" s="26"/>
      <c r="FH1127" s="26"/>
      <c r="FI1127" s="26"/>
      <c r="FJ1127" s="26"/>
      <c r="FK1127" s="26"/>
      <c r="FL1127" s="26"/>
      <c r="FM1127" s="26"/>
      <c r="FN1127" s="26"/>
      <c r="FO1127" s="26"/>
      <c r="FP1127" s="26"/>
      <c r="FQ1127" s="26"/>
      <c r="FR1127" s="26"/>
      <c r="FS1127" s="26"/>
      <c r="FT1127" s="26"/>
      <c r="FU1127" s="26"/>
      <c r="FV1127" s="26"/>
      <c r="FW1127" s="26"/>
      <c r="FX1127" s="26"/>
      <c r="FY1127" s="26"/>
      <c r="FZ1127" s="26"/>
      <c r="GA1127" s="26"/>
      <c r="GB1127" s="26"/>
      <c r="GC1127" s="26"/>
      <c r="GD1127" s="26"/>
      <c r="GE1127" s="26"/>
      <c r="GF1127" s="26"/>
      <c r="GG1127" s="26"/>
      <c r="GH1127" s="26"/>
      <c r="GI1127" s="26"/>
      <c r="GJ1127" s="26"/>
      <c r="GK1127" s="26"/>
      <c r="GL1127" s="26"/>
      <c r="GM1127" s="26"/>
      <c r="GN1127" s="26"/>
      <c r="GO1127" s="26"/>
      <c r="GP1127" s="26"/>
      <c r="GQ1127" s="26"/>
      <c r="GR1127" s="26"/>
      <c r="GS1127" s="26"/>
      <c r="GT1127" s="26"/>
    </row>
    <row r="1128" spans="1:202" x14ac:dyDescent="0.2">
      <c r="A1128" s="26"/>
      <c r="B1128" s="26"/>
      <c r="C1128" s="26"/>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26"/>
      <c r="CE1128" s="26"/>
      <c r="CF1128" s="26"/>
      <c r="CG1128" s="26"/>
      <c r="CH1128" s="26"/>
      <c r="CI1128" s="26"/>
      <c r="CJ1128" s="26"/>
      <c r="CK1128" s="26"/>
      <c r="CL1128" s="26"/>
      <c r="CM1128" s="26"/>
      <c r="CN1128" s="26"/>
      <c r="CO1128" s="26"/>
      <c r="CP1128" s="26"/>
      <c r="CQ1128" s="26"/>
      <c r="CR1128" s="26"/>
      <c r="CS1128" s="26"/>
      <c r="CT1128" s="26"/>
      <c r="CU1128" s="26"/>
      <c r="CV1128" s="26"/>
      <c r="CW1128" s="26"/>
      <c r="CX1128" s="26"/>
      <c r="CY1128" s="26"/>
      <c r="CZ1128" s="26"/>
      <c r="DA1128" s="26"/>
      <c r="DB1128" s="26"/>
      <c r="DC1128" s="26"/>
      <c r="DD1128" s="26"/>
      <c r="DE1128" s="26"/>
      <c r="DF1128" s="26"/>
      <c r="DG1128" s="26"/>
      <c r="DH1128" s="26"/>
      <c r="DI1128" s="26"/>
      <c r="DJ1128" s="26"/>
      <c r="DK1128" s="26"/>
      <c r="DL1128" s="26"/>
      <c r="DM1128" s="26"/>
      <c r="DN1128" s="26"/>
      <c r="DO1128" s="26"/>
      <c r="DP1128" s="26"/>
      <c r="DQ1128" s="26"/>
      <c r="DR1128" s="26"/>
      <c r="DS1128" s="26"/>
      <c r="DT1128" s="26"/>
      <c r="DU1128" s="26"/>
      <c r="DV1128" s="26"/>
      <c r="DW1128" s="26"/>
      <c r="DX1128" s="26"/>
      <c r="DY1128" s="26"/>
      <c r="DZ1128" s="26"/>
      <c r="EA1128" s="26"/>
      <c r="EB1128" s="26"/>
      <c r="EC1128" s="26"/>
      <c r="ED1128" s="26"/>
      <c r="EE1128" s="26"/>
      <c r="EF1128" s="26"/>
      <c r="EG1128" s="26"/>
      <c r="EH1128" s="26"/>
      <c r="EI1128" s="26"/>
      <c r="EJ1128" s="26"/>
      <c r="EK1128" s="26"/>
      <c r="EL1128" s="26"/>
      <c r="EM1128" s="26"/>
      <c r="EN1128" s="26"/>
      <c r="EO1128" s="26"/>
      <c r="EP1128" s="26"/>
      <c r="EQ1128" s="26"/>
      <c r="ER1128" s="26"/>
      <c r="ES1128" s="26"/>
      <c r="ET1128" s="26"/>
      <c r="EU1128" s="26"/>
      <c r="EV1128" s="26"/>
      <c r="EW1128" s="26"/>
      <c r="EX1128" s="26"/>
      <c r="EY1128" s="26"/>
      <c r="EZ1128" s="26"/>
      <c r="FA1128" s="26"/>
      <c r="FB1128" s="26"/>
      <c r="FC1128" s="26"/>
      <c r="FD1128" s="26"/>
      <c r="FE1128" s="26"/>
      <c r="FF1128" s="26"/>
      <c r="FG1128" s="26"/>
      <c r="FH1128" s="26"/>
      <c r="FI1128" s="26"/>
      <c r="FJ1128" s="26"/>
      <c r="FK1128" s="26"/>
      <c r="FL1128" s="26"/>
      <c r="FM1128" s="26"/>
      <c r="FN1128" s="26"/>
      <c r="FO1128" s="26"/>
      <c r="FP1128" s="26"/>
      <c r="FQ1128" s="26"/>
      <c r="FR1128" s="26"/>
      <c r="FS1128" s="26"/>
      <c r="FT1128" s="26"/>
      <c r="FU1128" s="26"/>
      <c r="FV1128" s="26"/>
      <c r="FW1128" s="26"/>
      <c r="FX1128" s="26"/>
      <c r="FY1128" s="26"/>
      <c r="FZ1128" s="26"/>
      <c r="GA1128" s="26"/>
      <c r="GB1128" s="26"/>
      <c r="GC1128" s="26"/>
      <c r="GD1128" s="26"/>
      <c r="GE1128" s="26"/>
      <c r="GF1128" s="26"/>
      <c r="GG1128" s="26"/>
      <c r="GH1128" s="26"/>
      <c r="GI1128" s="26"/>
      <c r="GJ1128" s="26"/>
      <c r="GK1128" s="26"/>
      <c r="GL1128" s="26"/>
      <c r="GM1128" s="26"/>
      <c r="GN1128" s="26"/>
      <c r="GO1128" s="26"/>
      <c r="GP1128" s="26"/>
      <c r="GQ1128" s="26"/>
      <c r="GR1128" s="26"/>
      <c r="GS1128" s="26"/>
      <c r="GT1128" s="26"/>
    </row>
    <row r="1129" spans="1:202" x14ac:dyDescent="0.2">
      <c r="A1129" s="26"/>
      <c r="B1129" s="26"/>
      <c r="C1129" s="26"/>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26"/>
      <c r="BN1129" s="26"/>
      <c r="BO1129" s="26"/>
      <c r="BP1129" s="26"/>
      <c r="BQ1129" s="26"/>
      <c r="BR1129" s="26"/>
      <c r="BS1129" s="26"/>
      <c r="BT1129" s="26"/>
      <c r="BU1129" s="26"/>
      <c r="BV1129" s="26"/>
      <c r="BW1129" s="26"/>
      <c r="BX1129" s="26"/>
      <c r="BY1129" s="26"/>
      <c r="BZ1129" s="26"/>
      <c r="CA1129" s="26"/>
      <c r="CB1129" s="26"/>
      <c r="CC1129" s="26"/>
      <c r="CD1129" s="26"/>
      <c r="CE1129" s="26"/>
      <c r="CF1129" s="26"/>
      <c r="CG1129" s="26"/>
      <c r="CH1129" s="26"/>
      <c r="CI1129" s="26"/>
      <c r="CJ1129" s="26"/>
      <c r="CK1129" s="26"/>
      <c r="CL1129" s="26"/>
      <c r="CM1129" s="26"/>
      <c r="CN1129" s="26"/>
      <c r="CO1129" s="26"/>
      <c r="CP1129" s="26"/>
      <c r="CQ1129" s="26"/>
      <c r="CR1129" s="26"/>
      <c r="CS1129" s="26"/>
      <c r="CT1129" s="26"/>
      <c r="CU1129" s="26"/>
      <c r="CV1129" s="26"/>
      <c r="CW1129" s="26"/>
      <c r="CX1129" s="26"/>
      <c r="CY1129" s="26"/>
      <c r="CZ1129" s="26"/>
      <c r="DA1129" s="26"/>
      <c r="DB1129" s="26"/>
      <c r="DC1129" s="26"/>
      <c r="DD1129" s="26"/>
      <c r="DE1129" s="26"/>
      <c r="DF1129" s="26"/>
      <c r="DG1129" s="26"/>
      <c r="DH1129" s="26"/>
      <c r="DI1129" s="26"/>
      <c r="DJ1129" s="26"/>
      <c r="DK1129" s="26"/>
      <c r="DL1129" s="26"/>
      <c r="DM1129" s="26"/>
      <c r="DN1129" s="26"/>
      <c r="DO1129" s="26"/>
      <c r="DP1129" s="26"/>
      <c r="DQ1129" s="26"/>
      <c r="DR1129" s="26"/>
      <c r="DS1129" s="26"/>
      <c r="DT1129" s="26"/>
      <c r="DU1129" s="26"/>
      <c r="DV1129" s="26"/>
      <c r="DW1129" s="26"/>
      <c r="DX1129" s="26"/>
      <c r="DY1129" s="26"/>
      <c r="DZ1129" s="26"/>
      <c r="EA1129" s="26"/>
      <c r="EB1129" s="26"/>
      <c r="EC1129" s="26"/>
      <c r="ED1129" s="26"/>
      <c r="EE1129" s="26"/>
      <c r="EF1129" s="26"/>
      <c r="EG1129" s="26"/>
      <c r="EH1129" s="26"/>
      <c r="EI1129" s="26"/>
      <c r="EJ1129" s="26"/>
      <c r="EK1129" s="26"/>
      <c r="EL1129" s="26"/>
      <c r="EM1129" s="26"/>
      <c r="EN1129" s="26"/>
      <c r="EO1129" s="26"/>
      <c r="EP1129" s="26"/>
      <c r="EQ1129" s="26"/>
      <c r="ER1129" s="26"/>
      <c r="ES1129" s="26"/>
      <c r="ET1129" s="26"/>
      <c r="EU1129" s="26"/>
      <c r="EV1129" s="26"/>
      <c r="EW1129" s="26"/>
      <c r="EX1129" s="26"/>
      <c r="EY1129" s="26"/>
      <c r="EZ1129" s="26"/>
      <c r="FA1129" s="26"/>
      <c r="FB1129" s="26"/>
      <c r="FC1129" s="26"/>
      <c r="FD1129" s="26"/>
      <c r="FE1129" s="26"/>
      <c r="FF1129" s="26"/>
      <c r="FG1129" s="26"/>
      <c r="FH1129" s="26"/>
      <c r="FI1129" s="26"/>
      <c r="FJ1129" s="26"/>
      <c r="FK1129" s="26"/>
      <c r="FL1129" s="26"/>
      <c r="FM1129" s="26"/>
      <c r="FN1129" s="26"/>
      <c r="FO1129" s="26"/>
      <c r="FP1129" s="26"/>
      <c r="FQ1129" s="26"/>
      <c r="FR1129" s="26"/>
      <c r="FS1129" s="26"/>
      <c r="FT1129" s="26"/>
      <c r="FU1129" s="26"/>
      <c r="FV1129" s="26"/>
      <c r="FW1129" s="26"/>
      <c r="FX1129" s="26"/>
      <c r="FY1129" s="26"/>
      <c r="FZ1129" s="26"/>
      <c r="GA1129" s="26"/>
      <c r="GB1129" s="26"/>
      <c r="GC1129" s="26"/>
      <c r="GD1129" s="26"/>
      <c r="GE1129" s="26"/>
      <c r="GF1129" s="26"/>
      <c r="GG1129" s="26"/>
      <c r="GH1129" s="26"/>
      <c r="GI1129" s="26"/>
      <c r="GJ1129" s="26"/>
      <c r="GK1129" s="26"/>
      <c r="GL1129" s="26"/>
      <c r="GM1129" s="26"/>
      <c r="GN1129" s="26"/>
      <c r="GO1129" s="26"/>
      <c r="GP1129" s="26"/>
      <c r="GQ1129" s="26"/>
      <c r="GR1129" s="26"/>
      <c r="GS1129" s="26"/>
      <c r="GT1129" s="26"/>
    </row>
    <row r="1130" spans="1:202" x14ac:dyDescent="0.2">
      <c r="A1130" s="26"/>
      <c r="B1130" s="26"/>
      <c r="C1130" s="26"/>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26"/>
      <c r="CE1130" s="26"/>
      <c r="CF1130" s="26"/>
      <c r="CG1130" s="26"/>
      <c r="CH1130" s="26"/>
      <c r="CI1130" s="26"/>
      <c r="CJ1130" s="26"/>
      <c r="CK1130" s="26"/>
      <c r="CL1130" s="26"/>
      <c r="CM1130" s="26"/>
      <c r="CN1130" s="26"/>
      <c r="CO1130" s="26"/>
      <c r="CP1130" s="26"/>
      <c r="CQ1130" s="26"/>
      <c r="CR1130" s="26"/>
      <c r="CS1130" s="26"/>
      <c r="CT1130" s="26"/>
      <c r="CU1130" s="26"/>
      <c r="CV1130" s="26"/>
      <c r="CW1130" s="26"/>
      <c r="CX1130" s="26"/>
      <c r="CY1130" s="26"/>
      <c r="CZ1130" s="26"/>
      <c r="DA1130" s="26"/>
      <c r="DB1130" s="26"/>
      <c r="DC1130" s="26"/>
      <c r="DD1130" s="26"/>
      <c r="DE1130" s="26"/>
      <c r="DF1130" s="26"/>
      <c r="DG1130" s="26"/>
      <c r="DH1130" s="26"/>
      <c r="DI1130" s="26"/>
      <c r="DJ1130" s="26"/>
      <c r="DK1130" s="26"/>
      <c r="DL1130" s="26"/>
      <c r="DM1130" s="26"/>
      <c r="DN1130" s="26"/>
      <c r="DO1130" s="26"/>
      <c r="DP1130" s="26"/>
      <c r="DQ1130" s="26"/>
      <c r="DR1130" s="26"/>
      <c r="DS1130" s="26"/>
      <c r="DT1130" s="26"/>
      <c r="DU1130" s="26"/>
      <c r="DV1130" s="26"/>
      <c r="DW1130" s="26"/>
      <c r="DX1130" s="26"/>
      <c r="DY1130" s="26"/>
      <c r="DZ1130" s="26"/>
      <c r="EA1130" s="26"/>
      <c r="EB1130" s="26"/>
      <c r="EC1130" s="26"/>
      <c r="ED1130" s="26"/>
      <c r="EE1130" s="26"/>
      <c r="EF1130" s="26"/>
      <c r="EG1130" s="26"/>
      <c r="EH1130" s="26"/>
      <c r="EI1130" s="26"/>
      <c r="EJ1130" s="26"/>
      <c r="EK1130" s="26"/>
      <c r="EL1130" s="26"/>
      <c r="EM1130" s="26"/>
      <c r="EN1130" s="26"/>
      <c r="EO1130" s="26"/>
      <c r="EP1130" s="26"/>
      <c r="EQ1130" s="26"/>
      <c r="ER1130" s="26"/>
      <c r="ES1130" s="26"/>
      <c r="ET1130" s="26"/>
      <c r="EU1130" s="26"/>
      <c r="EV1130" s="26"/>
      <c r="EW1130" s="26"/>
      <c r="EX1130" s="26"/>
      <c r="EY1130" s="26"/>
      <c r="EZ1130" s="26"/>
      <c r="FA1130" s="26"/>
      <c r="FB1130" s="26"/>
      <c r="FC1130" s="26"/>
      <c r="FD1130" s="26"/>
      <c r="FE1130" s="26"/>
      <c r="FF1130" s="26"/>
      <c r="FG1130" s="26"/>
      <c r="FH1130" s="26"/>
      <c r="FI1130" s="26"/>
      <c r="FJ1130" s="26"/>
      <c r="FK1130" s="26"/>
      <c r="FL1130" s="26"/>
      <c r="FM1130" s="26"/>
      <c r="FN1130" s="26"/>
      <c r="FO1130" s="26"/>
      <c r="FP1130" s="26"/>
      <c r="FQ1130" s="26"/>
      <c r="FR1130" s="26"/>
      <c r="FS1130" s="26"/>
      <c r="FT1130" s="26"/>
      <c r="FU1130" s="26"/>
      <c r="FV1130" s="26"/>
      <c r="FW1130" s="26"/>
      <c r="FX1130" s="26"/>
      <c r="FY1130" s="26"/>
      <c r="FZ1130" s="26"/>
      <c r="GA1130" s="26"/>
      <c r="GB1130" s="26"/>
      <c r="GC1130" s="26"/>
      <c r="GD1130" s="26"/>
      <c r="GE1130" s="26"/>
      <c r="GF1130" s="26"/>
      <c r="GG1130" s="26"/>
      <c r="GH1130" s="26"/>
      <c r="GI1130" s="26"/>
      <c r="GJ1130" s="26"/>
      <c r="GK1130" s="26"/>
      <c r="GL1130" s="26"/>
      <c r="GM1130" s="26"/>
      <c r="GN1130" s="26"/>
      <c r="GO1130" s="26"/>
      <c r="GP1130" s="26"/>
      <c r="GQ1130" s="26"/>
      <c r="GR1130" s="26"/>
      <c r="GS1130" s="26"/>
      <c r="GT1130" s="26"/>
    </row>
    <row r="1131" spans="1:202" x14ac:dyDescent="0.2">
      <c r="A1131" s="26"/>
      <c r="B1131" s="26"/>
      <c r="C1131" s="26"/>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26"/>
      <c r="BN1131" s="26"/>
      <c r="BO1131" s="26"/>
      <c r="BP1131" s="26"/>
      <c r="BQ1131" s="26"/>
      <c r="BR1131" s="26"/>
      <c r="BS1131" s="26"/>
      <c r="BT1131" s="26"/>
      <c r="BU1131" s="26"/>
      <c r="BV1131" s="26"/>
      <c r="BW1131" s="26"/>
      <c r="BX1131" s="26"/>
      <c r="BY1131" s="26"/>
      <c r="BZ1131" s="26"/>
      <c r="CA1131" s="26"/>
      <c r="CB1131" s="26"/>
      <c r="CC1131" s="26"/>
      <c r="CD1131" s="26"/>
      <c r="CE1131" s="26"/>
      <c r="CF1131" s="26"/>
      <c r="CG1131" s="26"/>
      <c r="CH1131" s="26"/>
      <c r="CI1131" s="26"/>
      <c r="CJ1131" s="26"/>
      <c r="CK1131" s="26"/>
      <c r="CL1131" s="26"/>
      <c r="CM1131" s="26"/>
      <c r="CN1131" s="26"/>
      <c r="CO1131" s="26"/>
      <c r="CP1131" s="26"/>
      <c r="CQ1131" s="26"/>
      <c r="CR1131" s="26"/>
      <c r="CS1131" s="26"/>
      <c r="CT1131" s="26"/>
      <c r="CU1131" s="26"/>
      <c r="CV1131" s="26"/>
      <c r="CW1131" s="26"/>
      <c r="CX1131" s="26"/>
      <c r="CY1131" s="26"/>
      <c r="CZ1131" s="26"/>
      <c r="DA1131" s="26"/>
      <c r="DB1131" s="26"/>
      <c r="DC1131" s="26"/>
      <c r="DD1131" s="26"/>
      <c r="DE1131" s="26"/>
      <c r="DF1131" s="26"/>
      <c r="DG1131" s="26"/>
      <c r="DH1131" s="26"/>
      <c r="DI1131" s="26"/>
      <c r="DJ1131" s="26"/>
      <c r="DK1131" s="26"/>
      <c r="DL1131" s="26"/>
      <c r="DM1131" s="26"/>
      <c r="DN1131" s="26"/>
      <c r="DO1131" s="26"/>
      <c r="DP1131" s="26"/>
      <c r="DQ1131" s="26"/>
      <c r="DR1131" s="26"/>
      <c r="DS1131" s="26"/>
      <c r="DT1131" s="26"/>
      <c r="DU1131" s="26"/>
      <c r="DV1131" s="26"/>
      <c r="DW1131" s="26"/>
      <c r="DX1131" s="26"/>
      <c r="DY1131" s="26"/>
      <c r="DZ1131" s="26"/>
      <c r="EA1131" s="26"/>
      <c r="EB1131" s="26"/>
      <c r="EC1131" s="26"/>
      <c r="ED1131" s="26"/>
      <c r="EE1131" s="26"/>
      <c r="EF1131" s="26"/>
      <c r="EG1131" s="26"/>
      <c r="EH1131" s="26"/>
      <c r="EI1131" s="26"/>
      <c r="EJ1131" s="26"/>
      <c r="EK1131" s="26"/>
      <c r="EL1131" s="26"/>
      <c r="EM1131" s="26"/>
      <c r="EN1131" s="26"/>
      <c r="EO1131" s="26"/>
      <c r="EP1131" s="26"/>
      <c r="EQ1131" s="26"/>
      <c r="ER1131" s="26"/>
      <c r="ES1131" s="26"/>
      <c r="ET1131" s="26"/>
      <c r="EU1131" s="26"/>
      <c r="EV1131" s="26"/>
      <c r="EW1131" s="26"/>
      <c r="EX1131" s="26"/>
      <c r="EY1131" s="26"/>
      <c r="EZ1131" s="26"/>
      <c r="FA1131" s="26"/>
      <c r="FB1131" s="26"/>
      <c r="FC1131" s="26"/>
      <c r="FD1131" s="26"/>
      <c r="FE1131" s="26"/>
      <c r="FF1131" s="26"/>
      <c r="FG1131" s="26"/>
      <c r="FH1131" s="26"/>
      <c r="FI1131" s="26"/>
      <c r="FJ1131" s="26"/>
      <c r="FK1131" s="26"/>
      <c r="FL1131" s="26"/>
      <c r="FM1131" s="26"/>
      <c r="FN1131" s="26"/>
      <c r="FO1131" s="26"/>
      <c r="FP1131" s="26"/>
      <c r="FQ1131" s="26"/>
      <c r="FR1131" s="26"/>
      <c r="FS1131" s="26"/>
      <c r="FT1131" s="26"/>
      <c r="FU1131" s="26"/>
      <c r="FV1131" s="26"/>
      <c r="FW1131" s="26"/>
      <c r="FX1131" s="26"/>
      <c r="FY1131" s="26"/>
      <c r="FZ1131" s="26"/>
      <c r="GA1131" s="26"/>
      <c r="GB1131" s="26"/>
      <c r="GC1131" s="26"/>
      <c r="GD1131" s="26"/>
      <c r="GE1131" s="26"/>
      <c r="GF1131" s="26"/>
      <c r="GG1131" s="26"/>
      <c r="GH1131" s="26"/>
      <c r="GI1131" s="26"/>
      <c r="GJ1131" s="26"/>
      <c r="GK1131" s="26"/>
      <c r="GL1131" s="26"/>
      <c r="GM1131" s="26"/>
      <c r="GN1131" s="26"/>
      <c r="GO1131" s="26"/>
      <c r="GP1131" s="26"/>
      <c r="GQ1131" s="26"/>
      <c r="GR1131" s="26"/>
      <c r="GS1131" s="26"/>
      <c r="GT1131" s="26"/>
    </row>
    <row r="1132" spans="1:202" x14ac:dyDescent="0.2">
      <c r="A1132" s="26"/>
      <c r="B1132" s="26"/>
      <c r="C1132" s="26"/>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26"/>
      <c r="CE1132" s="26"/>
      <c r="CF1132" s="26"/>
      <c r="CG1132" s="26"/>
      <c r="CH1132" s="26"/>
      <c r="CI1132" s="26"/>
      <c r="CJ1132" s="26"/>
      <c r="CK1132" s="26"/>
      <c r="CL1132" s="26"/>
      <c r="CM1132" s="26"/>
      <c r="CN1132" s="26"/>
      <c r="CO1132" s="26"/>
      <c r="CP1132" s="26"/>
      <c r="CQ1132" s="26"/>
      <c r="CR1132" s="26"/>
      <c r="CS1132" s="26"/>
      <c r="CT1132" s="26"/>
      <c r="CU1132" s="26"/>
      <c r="CV1132" s="26"/>
      <c r="CW1132" s="26"/>
      <c r="CX1132" s="26"/>
      <c r="CY1132" s="26"/>
      <c r="CZ1132" s="26"/>
      <c r="DA1132" s="26"/>
      <c r="DB1132" s="26"/>
      <c r="DC1132" s="26"/>
      <c r="DD1132" s="26"/>
      <c r="DE1132" s="26"/>
      <c r="DF1132" s="26"/>
      <c r="DG1132" s="26"/>
      <c r="DH1132" s="26"/>
      <c r="DI1132" s="26"/>
      <c r="DJ1132" s="26"/>
      <c r="DK1132" s="26"/>
      <c r="DL1132" s="26"/>
      <c r="DM1132" s="26"/>
      <c r="DN1132" s="26"/>
      <c r="DO1132" s="26"/>
      <c r="DP1132" s="26"/>
      <c r="DQ1132" s="26"/>
      <c r="DR1132" s="26"/>
      <c r="DS1132" s="26"/>
      <c r="DT1132" s="26"/>
      <c r="DU1132" s="26"/>
      <c r="DV1132" s="26"/>
      <c r="DW1132" s="26"/>
      <c r="DX1132" s="26"/>
      <c r="DY1132" s="26"/>
      <c r="DZ1132" s="26"/>
      <c r="EA1132" s="26"/>
      <c r="EB1132" s="26"/>
      <c r="EC1132" s="26"/>
      <c r="ED1132" s="26"/>
      <c r="EE1132" s="26"/>
      <c r="EF1132" s="26"/>
      <c r="EG1132" s="26"/>
      <c r="EH1132" s="26"/>
      <c r="EI1132" s="26"/>
      <c r="EJ1132" s="26"/>
      <c r="EK1132" s="26"/>
      <c r="EL1132" s="26"/>
      <c r="EM1132" s="26"/>
      <c r="EN1132" s="26"/>
      <c r="EO1132" s="26"/>
      <c r="EP1132" s="26"/>
      <c r="EQ1132" s="26"/>
      <c r="ER1132" s="26"/>
      <c r="ES1132" s="26"/>
      <c r="ET1132" s="26"/>
      <c r="EU1132" s="26"/>
      <c r="EV1132" s="26"/>
      <c r="EW1132" s="26"/>
      <c r="EX1132" s="26"/>
      <c r="EY1132" s="26"/>
      <c r="EZ1132" s="26"/>
      <c r="FA1132" s="26"/>
      <c r="FB1132" s="26"/>
      <c r="FC1132" s="26"/>
      <c r="FD1132" s="26"/>
      <c r="FE1132" s="26"/>
      <c r="FF1132" s="26"/>
      <c r="FG1132" s="26"/>
      <c r="FH1132" s="26"/>
      <c r="FI1132" s="26"/>
      <c r="FJ1132" s="26"/>
      <c r="FK1132" s="26"/>
      <c r="FL1132" s="26"/>
      <c r="FM1132" s="26"/>
      <c r="FN1132" s="26"/>
      <c r="FO1132" s="26"/>
      <c r="FP1132" s="26"/>
      <c r="FQ1132" s="26"/>
      <c r="FR1132" s="26"/>
      <c r="FS1132" s="26"/>
      <c r="FT1132" s="26"/>
      <c r="FU1132" s="26"/>
      <c r="FV1132" s="26"/>
      <c r="FW1132" s="26"/>
      <c r="FX1132" s="26"/>
      <c r="FY1132" s="26"/>
      <c r="FZ1132" s="26"/>
      <c r="GA1132" s="26"/>
      <c r="GB1132" s="26"/>
      <c r="GC1132" s="26"/>
      <c r="GD1132" s="26"/>
      <c r="GE1132" s="26"/>
      <c r="GF1132" s="26"/>
      <c r="GG1132" s="26"/>
      <c r="GH1132" s="26"/>
      <c r="GI1132" s="26"/>
      <c r="GJ1132" s="26"/>
      <c r="GK1132" s="26"/>
      <c r="GL1132" s="26"/>
      <c r="GM1132" s="26"/>
      <c r="GN1132" s="26"/>
      <c r="GO1132" s="26"/>
      <c r="GP1132" s="26"/>
      <c r="GQ1132" s="26"/>
      <c r="GR1132" s="26"/>
      <c r="GS1132" s="26"/>
      <c r="GT1132" s="26"/>
    </row>
    <row r="1133" spans="1:202" x14ac:dyDescent="0.2">
      <c r="A1133" s="26"/>
      <c r="B1133" s="26"/>
      <c r="C1133" s="26"/>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26"/>
      <c r="BN1133" s="26"/>
      <c r="BO1133" s="26"/>
      <c r="BP1133" s="26"/>
      <c r="BQ1133" s="26"/>
      <c r="BR1133" s="26"/>
      <c r="BS1133" s="26"/>
      <c r="BT1133" s="26"/>
      <c r="BU1133" s="26"/>
      <c r="BV1133" s="26"/>
      <c r="BW1133" s="26"/>
      <c r="BX1133" s="26"/>
      <c r="BY1133" s="26"/>
      <c r="BZ1133" s="26"/>
      <c r="CA1133" s="26"/>
      <c r="CB1133" s="26"/>
      <c r="CC1133" s="26"/>
      <c r="CD1133" s="26"/>
      <c r="CE1133" s="26"/>
      <c r="CF1133" s="26"/>
      <c r="CG1133" s="26"/>
      <c r="CH1133" s="26"/>
      <c r="CI1133" s="26"/>
      <c r="CJ1133" s="26"/>
      <c r="CK1133" s="26"/>
      <c r="CL1133" s="26"/>
      <c r="CM1133" s="26"/>
      <c r="CN1133" s="26"/>
      <c r="CO1133" s="26"/>
      <c r="CP1133" s="26"/>
      <c r="CQ1133" s="26"/>
      <c r="CR1133" s="26"/>
      <c r="CS1133" s="26"/>
      <c r="CT1133" s="26"/>
      <c r="CU1133" s="26"/>
      <c r="CV1133" s="26"/>
      <c r="CW1133" s="26"/>
      <c r="CX1133" s="26"/>
      <c r="CY1133" s="26"/>
      <c r="CZ1133" s="26"/>
      <c r="DA1133" s="26"/>
      <c r="DB1133" s="26"/>
      <c r="DC1133" s="26"/>
      <c r="DD1133" s="26"/>
      <c r="DE1133" s="26"/>
      <c r="DF1133" s="26"/>
      <c r="DG1133" s="26"/>
      <c r="DH1133" s="26"/>
      <c r="DI1133" s="26"/>
      <c r="DJ1133" s="26"/>
      <c r="DK1133" s="26"/>
      <c r="DL1133" s="26"/>
      <c r="DM1133" s="26"/>
      <c r="DN1133" s="26"/>
      <c r="DO1133" s="26"/>
      <c r="DP1133" s="26"/>
      <c r="DQ1133" s="26"/>
      <c r="DR1133" s="26"/>
      <c r="DS1133" s="26"/>
      <c r="DT1133" s="26"/>
      <c r="DU1133" s="26"/>
      <c r="DV1133" s="26"/>
      <c r="DW1133" s="26"/>
      <c r="DX1133" s="26"/>
      <c r="DY1133" s="26"/>
      <c r="DZ1133" s="26"/>
      <c r="EA1133" s="26"/>
      <c r="EB1133" s="26"/>
      <c r="EC1133" s="26"/>
      <c r="ED1133" s="26"/>
      <c r="EE1133" s="26"/>
      <c r="EF1133" s="26"/>
      <c r="EG1133" s="26"/>
      <c r="EH1133" s="26"/>
      <c r="EI1133" s="26"/>
      <c r="EJ1133" s="26"/>
      <c r="EK1133" s="26"/>
      <c r="EL1133" s="26"/>
      <c r="EM1133" s="26"/>
      <c r="EN1133" s="26"/>
      <c r="EO1133" s="26"/>
      <c r="EP1133" s="26"/>
      <c r="EQ1133" s="26"/>
      <c r="ER1133" s="26"/>
      <c r="ES1133" s="26"/>
      <c r="ET1133" s="26"/>
      <c r="EU1133" s="26"/>
      <c r="EV1133" s="26"/>
      <c r="EW1133" s="26"/>
      <c r="EX1133" s="26"/>
      <c r="EY1133" s="26"/>
      <c r="EZ1133" s="26"/>
      <c r="FA1133" s="26"/>
      <c r="FB1133" s="26"/>
      <c r="FC1133" s="26"/>
      <c r="FD1133" s="26"/>
      <c r="FE1133" s="26"/>
      <c r="FF1133" s="26"/>
      <c r="FG1133" s="26"/>
      <c r="FH1133" s="26"/>
      <c r="FI1133" s="26"/>
      <c r="FJ1133" s="26"/>
      <c r="FK1133" s="26"/>
      <c r="FL1133" s="26"/>
      <c r="FM1133" s="26"/>
      <c r="FN1133" s="26"/>
      <c r="FO1133" s="26"/>
      <c r="FP1133" s="26"/>
      <c r="FQ1133" s="26"/>
      <c r="FR1133" s="26"/>
      <c r="FS1133" s="26"/>
      <c r="FT1133" s="26"/>
      <c r="FU1133" s="26"/>
      <c r="FV1133" s="26"/>
      <c r="FW1133" s="26"/>
      <c r="FX1133" s="26"/>
      <c r="FY1133" s="26"/>
      <c r="FZ1133" s="26"/>
      <c r="GA1133" s="26"/>
      <c r="GB1133" s="26"/>
      <c r="GC1133" s="26"/>
      <c r="GD1133" s="26"/>
      <c r="GE1133" s="26"/>
      <c r="GF1133" s="26"/>
      <c r="GG1133" s="26"/>
      <c r="GH1133" s="26"/>
      <c r="GI1133" s="26"/>
      <c r="GJ1133" s="26"/>
      <c r="GK1133" s="26"/>
      <c r="GL1133" s="26"/>
      <c r="GM1133" s="26"/>
      <c r="GN1133" s="26"/>
      <c r="GO1133" s="26"/>
      <c r="GP1133" s="26"/>
      <c r="GQ1133" s="26"/>
      <c r="GR1133" s="26"/>
      <c r="GS1133" s="26"/>
      <c r="GT1133" s="26"/>
    </row>
    <row r="1134" spans="1:202" x14ac:dyDescent="0.2">
      <c r="A1134" s="26"/>
      <c r="B1134" s="26"/>
      <c r="C1134" s="26"/>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26"/>
      <c r="CE1134" s="26"/>
      <c r="CF1134" s="26"/>
      <c r="CG1134" s="26"/>
      <c r="CH1134" s="26"/>
      <c r="CI1134" s="26"/>
      <c r="CJ1134" s="26"/>
      <c r="CK1134" s="26"/>
      <c r="CL1134" s="26"/>
      <c r="CM1134" s="26"/>
      <c r="CN1134" s="26"/>
      <c r="CO1134" s="26"/>
      <c r="CP1134" s="26"/>
      <c r="CQ1134" s="26"/>
      <c r="CR1134" s="26"/>
      <c r="CS1134" s="26"/>
      <c r="CT1134" s="26"/>
      <c r="CU1134" s="26"/>
      <c r="CV1134" s="26"/>
      <c r="CW1134" s="26"/>
      <c r="CX1134" s="26"/>
      <c r="CY1134" s="26"/>
      <c r="CZ1134" s="26"/>
      <c r="DA1134" s="26"/>
      <c r="DB1134" s="26"/>
      <c r="DC1134" s="26"/>
      <c r="DD1134" s="26"/>
      <c r="DE1134" s="26"/>
      <c r="DF1134" s="26"/>
      <c r="DG1134" s="26"/>
      <c r="DH1134" s="26"/>
      <c r="DI1134" s="26"/>
      <c r="DJ1134" s="26"/>
      <c r="DK1134" s="26"/>
      <c r="DL1134" s="26"/>
      <c r="DM1134" s="26"/>
      <c r="DN1134" s="26"/>
      <c r="DO1134" s="26"/>
      <c r="DP1134" s="26"/>
      <c r="DQ1134" s="26"/>
      <c r="DR1134" s="26"/>
      <c r="DS1134" s="26"/>
      <c r="DT1134" s="26"/>
      <c r="DU1134" s="26"/>
      <c r="DV1134" s="26"/>
      <c r="DW1134" s="26"/>
      <c r="DX1134" s="26"/>
      <c r="DY1134" s="26"/>
      <c r="DZ1134" s="26"/>
      <c r="EA1134" s="26"/>
      <c r="EB1134" s="26"/>
      <c r="EC1134" s="26"/>
      <c r="ED1134" s="26"/>
      <c r="EE1134" s="26"/>
      <c r="EF1134" s="26"/>
      <c r="EG1134" s="26"/>
      <c r="EH1134" s="26"/>
      <c r="EI1134" s="26"/>
      <c r="EJ1134" s="26"/>
      <c r="EK1134" s="26"/>
      <c r="EL1134" s="26"/>
      <c r="EM1134" s="26"/>
      <c r="EN1134" s="26"/>
      <c r="EO1134" s="26"/>
      <c r="EP1134" s="26"/>
      <c r="EQ1134" s="26"/>
      <c r="ER1134" s="26"/>
      <c r="ES1134" s="26"/>
      <c r="ET1134" s="26"/>
      <c r="EU1134" s="26"/>
      <c r="EV1134" s="26"/>
      <c r="EW1134" s="26"/>
      <c r="EX1134" s="26"/>
      <c r="EY1134" s="26"/>
      <c r="EZ1134" s="26"/>
      <c r="FA1134" s="26"/>
      <c r="FB1134" s="26"/>
      <c r="FC1134" s="26"/>
      <c r="FD1134" s="26"/>
      <c r="FE1134" s="26"/>
      <c r="FF1134" s="26"/>
      <c r="FG1134" s="26"/>
      <c r="FH1134" s="26"/>
      <c r="FI1134" s="26"/>
      <c r="FJ1134" s="26"/>
      <c r="FK1134" s="26"/>
      <c r="FL1134" s="26"/>
      <c r="FM1134" s="26"/>
      <c r="FN1134" s="26"/>
      <c r="FO1134" s="26"/>
      <c r="FP1134" s="26"/>
      <c r="FQ1134" s="26"/>
      <c r="FR1134" s="26"/>
      <c r="FS1134" s="26"/>
      <c r="FT1134" s="26"/>
      <c r="FU1134" s="26"/>
      <c r="FV1134" s="26"/>
      <c r="FW1134" s="26"/>
      <c r="FX1134" s="26"/>
      <c r="FY1134" s="26"/>
      <c r="FZ1134" s="26"/>
      <c r="GA1134" s="26"/>
      <c r="GB1134" s="26"/>
      <c r="GC1134" s="26"/>
      <c r="GD1134" s="26"/>
      <c r="GE1134" s="26"/>
      <c r="GF1134" s="26"/>
      <c r="GG1134" s="26"/>
      <c r="GH1134" s="26"/>
      <c r="GI1134" s="26"/>
      <c r="GJ1134" s="26"/>
      <c r="GK1134" s="26"/>
      <c r="GL1134" s="26"/>
      <c r="GM1134" s="26"/>
      <c r="GN1134" s="26"/>
      <c r="GO1134" s="26"/>
      <c r="GP1134" s="26"/>
      <c r="GQ1134" s="26"/>
      <c r="GR1134" s="26"/>
      <c r="GS1134" s="26"/>
      <c r="GT1134" s="26"/>
    </row>
    <row r="1135" spans="1:202" x14ac:dyDescent="0.2">
      <c r="A1135" s="26"/>
      <c r="B1135" s="26"/>
      <c r="C1135" s="26"/>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6"/>
      <c r="BI1135" s="26"/>
      <c r="BJ1135" s="26"/>
      <c r="BK1135" s="26"/>
      <c r="BL1135" s="26"/>
      <c r="BM1135" s="26"/>
      <c r="BN1135" s="26"/>
      <c r="BO1135" s="26"/>
      <c r="BP1135" s="26"/>
      <c r="BQ1135" s="26"/>
      <c r="BR1135" s="26"/>
      <c r="BS1135" s="26"/>
      <c r="BT1135" s="26"/>
      <c r="BU1135" s="26"/>
      <c r="BV1135" s="26"/>
      <c r="BW1135" s="26"/>
      <c r="BX1135" s="26"/>
      <c r="BY1135" s="26"/>
      <c r="BZ1135" s="26"/>
      <c r="CA1135" s="26"/>
      <c r="CB1135" s="26"/>
      <c r="CC1135" s="26"/>
      <c r="CD1135" s="26"/>
      <c r="CE1135" s="26"/>
      <c r="CF1135" s="26"/>
      <c r="CG1135" s="26"/>
      <c r="CH1135" s="26"/>
      <c r="CI1135" s="26"/>
      <c r="CJ1135" s="26"/>
      <c r="CK1135" s="26"/>
      <c r="CL1135" s="26"/>
      <c r="CM1135" s="26"/>
      <c r="CN1135" s="26"/>
      <c r="CO1135" s="26"/>
      <c r="CP1135" s="26"/>
      <c r="CQ1135" s="26"/>
      <c r="CR1135" s="26"/>
      <c r="CS1135" s="26"/>
      <c r="CT1135" s="26"/>
      <c r="CU1135" s="26"/>
      <c r="CV1135" s="26"/>
      <c r="CW1135" s="26"/>
      <c r="CX1135" s="26"/>
      <c r="CY1135" s="26"/>
      <c r="CZ1135" s="26"/>
      <c r="DA1135" s="26"/>
      <c r="DB1135" s="26"/>
      <c r="DC1135" s="26"/>
      <c r="DD1135" s="26"/>
      <c r="DE1135" s="26"/>
      <c r="DF1135" s="26"/>
      <c r="DG1135" s="26"/>
      <c r="DH1135" s="26"/>
      <c r="DI1135" s="26"/>
      <c r="DJ1135" s="26"/>
      <c r="DK1135" s="26"/>
      <c r="DL1135" s="26"/>
      <c r="DM1135" s="26"/>
      <c r="DN1135" s="26"/>
      <c r="DO1135" s="26"/>
      <c r="DP1135" s="26"/>
      <c r="DQ1135" s="26"/>
      <c r="DR1135" s="26"/>
      <c r="DS1135" s="26"/>
      <c r="DT1135" s="26"/>
      <c r="DU1135" s="26"/>
      <c r="DV1135" s="26"/>
      <c r="DW1135" s="26"/>
      <c r="DX1135" s="26"/>
      <c r="DY1135" s="26"/>
      <c r="DZ1135" s="26"/>
      <c r="EA1135" s="26"/>
      <c r="EB1135" s="26"/>
      <c r="EC1135" s="26"/>
      <c r="ED1135" s="26"/>
      <c r="EE1135" s="26"/>
      <c r="EF1135" s="26"/>
      <c r="EG1135" s="26"/>
      <c r="EH1135" s="26"/>
      <c r="EI1135" s="26"/>
      <c r="EJ1135" s="26"/>
      <c r="EK1135" s="26"/>
      <c r="EL1135" s="26"/>
      <c r="EM1135" s="26"/>
      <c r="EN1135" s="26"/>
      <c r="EO1135" s="26"/>
      <c r="EP1135" s="26"/>
      <c r="EQ1135" s="26"/>
      <c r="ER1135" s="26"/>
      <c r="ES1135" s="26"/>
      <c r="ET1135" s="26"/>
      <c r="EU1135" s="26"/>
      <c r="EV1135" s="26"/>
      <c r="EW1135" s="26"/>
      <c r="EX1135" s="26"/>
      <c r="EY1135" s="26"/>
      <c r="EZ1135" s="26"/>
      <c r="FA1135" s="26"/>
      <c r="FB1135" s="26"/>
      <c r="FC1135" s="26"/>
      <c r="FD1135" s="26"/>
      <c r="FE1135" s="26"/>
      <c r="FF1135" s="26"/>
      <c r="FG1135" s="26"/>
      <c r="FH1135" s="26"/>
      <c r="FI1135" s="26"/>
      <c r="FJ1135" s="26"/>
      <c r="FK1135" s="26"/>
      <c r="FL1135" s="26"/>
      <c r="FM1135" s="26"/>
      <c r="FN1135" s="26"/>
      <c r="FO1135" s="26"/>
      <c r="FP1135" s="26"/>
      <c r="FQ1135" s="26"/>
      <c r="FR1135" s="26"/>
      <c r="FS1135" s="26"/>
      <c r="FT1135" s="26"/>
      <c r="FU1135" s="26"/>
      <c r="FV1135" s="26"/>
      <c r="FW1135" s="26"/>
      <c r="FX1135" s="26"/>
      <c r="FY1135" s="26"/>
      <c r="FZ1135" s="26"/>
      <c r="GA1135" s="26"/>
      <c r="GB1135" s="26"/>
      <c r="GC1135" s="26"/>
      <c r="GD1135" s="26"/>
      <c r="GE1135" s="26"/>
      <c r="GF1135" s="26"/>
      <c r="GG1135" s="26"/>
      <c r="GH1135" s="26"/>
      <c r="GI1135" s="26"/>
      <c r="GJ1135" s="26"/>
      <c r="GK1135" s="26"/>
      <c r="GL1135" s="26"/>
      <c r="GM1135" s="26"/>
      <c r="GN1135" s="26"/>
      <c r="GO1135" s="26"/>
      <c r="GP1135" s="26"/>
      <c r="GQ1135" s="26"/>
      <c r="GR1135" s="26"/>
      <c r="GS1135" s="26"/>
      <c r="GT1135" s="26"/>
    </row>
    <row r="1136" spans="1:202" x14ac:dyDescent="0.2">
      <c r="A1136" s="26"/>
      <c r="B1136" s="26"/>
      <c r="C1136" s="26"/>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26"/>
      <c r="CE1136" s="26"/>
      <c r="CF1136" s="26"/>
      <c r="CG1136" s="26"/>
      <c r="CH1136" s="26"/>
      <c r="CI1136" s="26"/>
      <c r="CJ1136" s="26"/>
      <c r="CK1136" s="26"/>
      <c r="CL1136" s="26"/>
      <c r="CM1136" s="26"/>
      <c r="CN1136" s="26"/>
      <c r="CO1136" s="26"/>
      <c r="CP1136" s="26"/>
      <c r="CQ1136" s="26"/>
      <c r="CR1136" s="26"/>
      <c r="CS1136" s="26"/>
      <c r="CT1136" s="26"/>
      <c r="CU1136" s="26"/>
      <c r="CV1136" s="26"/>
      <c r="CW1136" s="26"/>
      <c r="CX1136" s="26"/>
      <c r="CY1136" s="26"/>
      <c r="CZ1136" s="26"/>
      <c r="DA1136" s="26"/>
      <c r="DB1136" s="26"/>
      <c r="DC1136" s="26"/>
      <c r="DD1136" s="26"/>
      <c r="DE1136" s="26"/>
      <c r="DF1136" s="26"/>
      <c r="DG1136" s="26"/>
      <c r="DH1136" s="26"/>
      <c r="DI1136" s="26"/>
      <c r="DJ1136" s="26"/>
      <c r="DK1136" s="26"/>
      <c r="DL1136" s="26"/>
      <c r="DM1136" s="26"/>
      <c r="DN1136" s="26"/>
      <c r="DO1136" s="26"/>
      <c r="DP1136" s="26"/>
      <c r="DQ1136" s="26"/>
      <c r="DR1136" s="26"/>
      <c r="DS1136" s="26"/>
      <c r="DT1136" s="26"/>
      <c r="DU1136" s="26"/>
      <c r="DV1136" s="26"/>
      <c r="DW1136" s="26"/>
      <c r="DX1136" s="26"/>
      <c r="DY1136" s="26"/>
      <c r="DZ1136" s="26"/>
      <c r="EA1136" s="26"/>
      <c r="EB1136" s="26"/>
      <c r="EC1136" s="26"/>
      <c r="ED1136" s="26"/>
      <c r="EE1136" s="26"/>
      <c r="EF1136" s="26"/>
      <c r="EG1136" s="26"/>
      <c r="EH1136" s="26"/>
      <c r="EI1136" s="26"/>
      <c r="EJ1136" s="26"/>
      <c r="EK1136" s="26"/>
      <c r="EL1136" s="26"/>
      <c r="EM1136" s="26"/>
      <c r="EN1136" s="26"/>
      <c r="EO1136" s="26"/>
      <c r="EP1136" s="26"/>
      <c r="EQ1136" s="26"/>
      <c r="ER1136" s="26"/>
      <c r="ES1136" s="26"/>
      <c r="ET1136" s="26"/>
      <c r="EU1136" s="26"/>
      <c r="EV1136" s="26"/>
      <c r="EW1136" s="26"/>
      <c r="EX1136" s="26"/>
      <c r="EY1136" s="26"/>
      <c r="EZ1136" s="26"/>
      <c r="FA1136" s="26"/>
      <c r="FB1136" s="26"/>
      <c r="FC1136" s="26"/>
      <c r="FD1136" s="26"/>
      <c r="FE1136" s="26"/>
      <c r="FF1136" s="26"/>
      <c r="FG1136" s="26"/>
      <c r="FH1136" s="26"/>
      <c r="FI1136" s="26"/>
      <c r="FJ1136" s="26"/>
      <c r="FK1136" s="26"/>
      <c r="FL1136" s="26"/>
      <c r="FM1136" s="26"/>
      <c r="FN1136" s="26"/>
      <c r="FO1136" s="26"/>
      <c r="FP1136" s="26"/>
      <c r="FQ1136" s="26"/>
      <c r="FR1136" s="26"/>
      <c r="FS1136" s="26"/>
      <c r="FT1136" s="26"/>
      <c r="FU1136" s="26"/>
      <c r="FV1136" s="26"/>
      <c r="FW1136" s="26"/>
      <c r="FX1136" s="26"/>
      <c r="FY1136" s="26"/>
      <c r="FZ1136" s="26"/>
      <c r="GA1136" s="26"/>
      <c r="GB1136" s="26"/>
      <c r="GC1136" s="26"/>
      <c r="GD1136" s="26"/>
      <c r="GE1136" s="26"/>
      <c r="GF1136" s="26"/>
      <c r="GG1136" s="26"/>
      <c r="GH1136" s="26"/>
      <c r="GI1136" s="26"/>
      <c r="GJ1136" s="26"/>
      <c r="GK1136" s="26"/>
      <c r="GL1136" s="26"/>
      <c r="GM1136" s="26"/>
      <c r="GN1136" s="26"/>
      <c r="GO1136" s="26"/>
      <c r="GP1136" s="26"/>
      <c r="GQ1136" s="26"/>
      <c r="GR1136" s="26"/>
      <c r="GS1136" s="26"/>
      <c r="GT1136" s="26"/>
    </row>
    <row r="1137" spans="1:202" x14ac:dyDescent="0.2">
      <c r="A1137" s="26"/>
      <c r="B1137" s="26"/>
      <c r="C1137" s="26"/>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26"/>
      <c r="BN1137" s="26"/>
      <c r="BO1137" s="26"/>
      <c r="BP1137" s="26"/>
      <c r="BQ1137" s="26"/>
      <c r="BR1137" s="26"/>
      <c r="BS1137" s="26"/>
      <c r="BT1137" s="26"/>
      <c r="BU1137" s="26"/>
      <c r="BV1137" s="26"/>
      <c r="BW1137" s="26"/>
      <c r="BX1137" s="26"/>
      <c r="BY1137" s="26"/>
      <c r="BZ1137" s="26"/>
      <c r="CA1137" s="26"/>
      <c r="CB1137" s="26"/>
      <c r="CC1137" s="26"/>
      <c r="CD1137" s="26"/>
      <c r="CE1137" s="26"/>
      <c r="CF1137" s="26"/>
      <c r="CG1137" s="26"/>
      <c r="CH1137" s="26"/>
      <c r="CI1137" s="26"/>
      <c r="CJ1137" s="26"/>
      <c r="CK1137" s="26"/>
      <c r="CL1137" s="26"/>
      <c r="CM1137" s="26"/>
      <c r="CN1137" s="26"/>
      <c r="CO1137" s="26"/>
      <c r="CP1137" s="26"/>
      <c r="CQ1137" s="26"/>
      <c r="CR1137" s="26"/>
      <c r="CS1137" s="26"/>
      <c r="CT1137" s="26"/>
      <c r="CU1137" s="26"/>
      <c r="CV1137" s="26"/>
      <c r="CW1137" s="26"/>
      <c r="CX1137" s="26"/>
      <c r="CY1137" s="26"/>
      <c r="CZ1137" s="26"/>
      <c r="DA1137" s="26"/>
      <c r="DB1137" s="26"/>
      <c r="DC1137" s="26"/>
      <c r="DD1137" s="26"/>
      <c r="DE1137" s="26"/>
      <c r="DF1137" s="26"/>
      <c r="DG1137" s="26"/>
      <c r="DH1137" s="26"/>
      <c r="DI1137" s="26"/>
      <c r="DJ1137" s="26"/>
      <c r="DK1137" s="26"/>
      <c r="DL1137" s="26"/>
      <c r="DM1137" s="26"/>
      <c r="DN1137" s="26"/>
      <c r="DO1137" s="26"/>
      <c r="DP1137" s="26"/>
      <c r="DQ1137" s="26"/>
      <c r="DR1137" s="26"/>
      <c r="DS1137" s="26"/>
      <c r="DT1137" s="26"/>
      <c r="DU1137" s="26"/>
      <c r="DV1137" s="26"/>
      <c r="DW1137" s="26"/>
      <c r="DX1137" s="26"/>
      <c r="DY1137" s="26"/>
      <c r="DZ1137" s="26"/>
      <c r="EA1137" s="26"/>
      <c r="EB1137" s="26"/>
      <c r="EC1137" s="26"/>
      <c r="ED1137" s="26"/>
      <c r="EE1137" s="26"/>
      <c r="EF1137" s="26"/>
      <c r="EG1137" s="26"/>
      <c r="EH1137" s="26"/>
      <c r="EI1137" s="26"/>
      <c r="EJ1137" s="26"/>
      <c r="EK1137" s="26"/>
      <c r="EL1137" s="26"/>
      <c r="EM1137" s="26"/>
      <c r="EN1137" s="26"/>
      <c r="EO1137" s="26"/>
      <c r="EP1137" s="26"/>
      <c r="EQ1137" s="26"/>
      <c r="ER1137" s="26"/>
      <c r="ES1137" s="26"/>
      <c r="ET1137" s="26"/>
      <c r="EU1137" s="26"/>
      <c r="EV1137" s="26"/>
      <c r="EW1137" s="26"/>
      <c r="EX1137" s="26"/>
      <c r="EY1137" s="26"/>
      <c r="EZ1137" s="26"/>
      <c r="FA1137" s="26"/>
      <c r="FB1137" s="26"/>
      <c r="FC1137" s="26"/>
      <c r="FD1137" s="26"/>
      <c r="FE1137" s="26"/>
      <c r="FF1137" s="26"/>
      <c r="FG1137" s="26"/>
      <c r="FH1137" s="26"/>
      <c r="FI1137" s="26"/>
      <c r="FJ1137" s="26"/>
      <c r="FK1137" s="26"/>
      <c r="FL1137" s="26"/>
      <c r="FM1137" s="26"/>
      <c r="FN1137" s="26"/>
      <c r="FO1137" s="26"/>
      <c r="FP1137" s="26"/>
      <c r="FQ1137" s="26"/>
      <c r="FR1137" s="26"/>
      <c r="FS1137" s="26"/>
      <c r="FT1137" s="26"/>
      <c r="FU1137" s="26"/>
      <c r="FV1137" s="26"/>
      <c r="FW1137" s="26"/>
      <c r="FX1137" s="26"/>
      <c r="FY1137" s="26"/>
      <c r="FZ1137" s="26"/>
      <c r="GA1137" s="26"/>
      <c r="GB1137" s="26"/>
      <c r="GC1137" s="26"/>
      <c r="GD1137" s="26"/>
      <c r="GE1137" s="26"/>
      <c r="GF1137" s="26"/>
      <c r="GG1137" s="26"/>
      <c r="GH1137" s="26"/>
      <c r="GI1137" s="26"/>
      <c r="GJ1137" s="26"/>
      <c r="GK1137" s="26"/>
      <c r="GL1137" s="26"/>
      <c r="GM1137" s="26"/>
      <c r="GN1137" s="26"/>
      <c r="GO1137" s="26"/>
      <c r="GP1137" s="26"/>
      <c r="GQ1137" s="26"/>
      <c r="GR1137" s="26"/>
      <c r="GS1137" s="26"/>
      <c r="GT1137" s="26"/>
    </row>
    <row r="1138" spans="1:202" x14ac:dyDescent="0.2">
      <c r="A1138" s="26"/>
      <c r="B1138" s="26"/>
      <c r="C1138" s="26"/>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26"/>
      <c r="CE1138" s="26"/>
      <c r="CF1138" s="26"/>
      <c r="CG1138" s="26"/>
      <c r="CH1138" s="26"/>
      <c r="CI1138" s="26"/>
      <c r="CJ1138" s="26"/>
      <c r="CK1138" s="26"/>
      <c r="CL1138" s="26"/>
      <c r="CM1138" s="26"/>
      <c r="CN1138" s="26"/>
      <c r="CO1138" s="26"/>
      <c r="CP1138" s="26"/>
      <c r="CQ1138" s="26"/>
      <c r="CR1138" s="26"/>
      <c r="CS1138" s="26"/>
      <c r="CT1138" s="26"/>
      <c r="CU1138" s="26"/>
      <c r="CV1138" s="26"/>
      <c r="CW1138" s="26"/>
      <c r="CX1138" s="26"/>
      <c r="CY1138" s="26"/>
      <c r="CZ1138" s="26"/>
      <c r="DA1138" s="26"/>
      <c r="DB1138" s="26"/>
      <c r="DC1138" s="26"/>
      <c r="DD1138" s="26"/>
      <c r="DE1138" s="26"/>
      <c r="DF1138" s="26"/>
      <c r="DG1138" s="26"/>
      <c r="DH1138" s="26"/>
      <c r="DI1138" s="26"/>
      <c r="DJ1138" s="26"/>
      <c r="DK1138" s="26"/>
      <c r="DL1138" s="26"/>
      <c r="DM1138" s="26"/>
      <c r="DN1138" s="26"/>
      <c r="DO1138" s="26"/>
      <c r="DP1138" s="26"/>
      <c r="DQ1138" s="26"/>
      <c r="DR1138" s="26"/>
      <c r="DS1138" s="26"/>
      <c r="DT1138" s="26"/>
      <c r="DU1138" s="26"/>
      <c r="DV1138" s="26"/>
      <c r="DW1138" s="26"/>
      <c r="DX1138" s="26"/>
      <c r="DY1138" s="26"/>
      <c r="DZ1138" s="26"/>
      <c r="EA1138" s="26"/>
      <c r="EB1138" s="26"/>
      <c r="EC1138" s="26"/>
      <c r="ED1138" s="26"/>
      <c r="EE1138" s="26"/>
      <c r="EF1138" s="26"/>
      <c r="EG1138" s="26"/>
      <c r="EH1138" s="26"/>
      <c r="EI1138" s="26"/>
      <c r="EJ1138" s="26"/>
      <c r="EK1138" s="26"/>
      <c r="EL1138" s="26"/>
      <c r="EM1138" s="26"/>
      <c r="EN1138" s="26"/>
      <c r="EO1138" s="26"/>
      <c r="EP1138" s="26"/>
      <c r="EQ1138" s="26"/>
      <c r="ER1138" s="26"/>
      <c r="ES1138" s="26"/>
      <c r="ET1138" s="26"/>
      <c r="EU1138" s="26"/>
      <c r="EV1138" s="26"/>
      <c r="EW1138" s="26"/>
      <c r="EX1138" s="26"/>
      <c r="EY1138" s="26"/>
      <c r="EZ1138" s="26"/>
      <c r="FA1138" s="26"/>
      <c r="FB1138" s="26"/>
      <c r="FC1138" s="26"/>
      <c r="FD1138" s="26"/>
      <c r="FE1138" s="26"/>
      <c r="FF1138" s="26"/>
      <c r="FG1138" s="26"/>
      <c r="FH1138" s="26"/>
      <c r="FI1138" s="26"/>
      <c r="FJ1138" s="26"/>
      <c r="FK1138" s="26"/>
      <c r="FL1138" s="26"/>
      <c r="FM1138" s="26"/>
      <c r="FN1138" s="26"/>
      <c r="FO1138" s="26"/>
      <c r="FP1138" s="26"/>
      <c r="FQ1138" s="26"/>
      <c r="FR1138" s="26"/>
      <c r="FS1138" s="26"/>
      <c r="FT1138" s="26"/>
      <c r="FU1138" s="26"/>
      <c r="FV1138" s="26"/>
      <c r="FW1138" s="26"/>
      <c r="FX1138" s="26"/>
      <c r="FY1138" s="26"/>
      <c r="FZ1138" s="26"/>
      <c r="GA1138" s="26"/>
      <c r="GB1138" s="26"/>
      <c r="GC1138" s="26"/>
      <c r="GD1138" s="26"/>
      <c r="GE1138" s="26"/>
      <c r="GF1138" s="26"/>
      <c r="GG1138" s="26"/>
      <c r="GH1138" s="26"/>
      <c r="GI1138" s="26"/>
      <c r="GJ1138" s="26"/>
      <c r="GK1138" s="26"/>
      <c r="GL1138" s="26"/>
      <c r="GM1138" s="26"/>
      <c r="GN1138" s="26"/>
      <c r="GO1138" s="26"/>
      <c r="GP1138" s="26"/>
      <c r="GQ1138" s="26"/>
      <c r="GR1138" s="26"/>
      <c r="GS1138" s="26"/>
      <c r="GT1138" s="26"/>
    </row>
    <row r="1139" spans="1:202" x14ac:dyDescent="0.2">
      <c r="A1139" s="26"/>
      <c r="B1139" s="26"/>
      <c r="C1139" s="26"/>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26"/>
      <c r="BN1139" s="26"/>
      <c r="BO1139" s="26"/>
      <c r="BP1139" s="26"/>
      <c r="BQ1139" s="26"/>
      <c r="BR1139" s="26"/>
      <c r="BS1139" s="26"/>
      <c r="BT1139" s="26"/>
      <c r="BU1139" s="26"/>
      <c r="BV1139" s="26"/>
      <c r="BW1139" s="26"/>
      <c r="BX1139" s="26"/>
      <c r="BY1139" s="26"/>
      <c r="BZ1139" s="26"/>
      <c r="CA1139" s="26"/>
      <c r="CB1139" s="26"/>
      <c r="CC1139" s="26"/>
      <c r="CD1139" s="26"/>
      <c r="CE1139" s="26"/>
      <c r="CF1139" s="26"/>
      <c r="CG1139" s="26"/>
      <c r="CH1139" s="26"/>
      <c r="CI1139" s="26"/>
      <c r="CJ1139" s="26"/>
      <c r="CK1139" s="26"/>
      <c r="CL1139" s="26"/>
      <c r="CM1139" s="26"/>
      <c r="CN1139" s="26"/>
      <c r="CO1139" s="26"/>
      <c r="CP1139" s="26"/>
      <c r="CQ1139" s="26"/>
      <c r="CR1139" s="26"/>
      <c r="CS1139" s="26"/>
      <c r="CT1139" s="26"/>
      <c r="CU1139" s="26"/>
      <c r="CV1139" s="26"/>
      <c r="CW1139" s="26"/>
      <c r="CX1139" s="26"/>
      <c r="CY1139" s="26"/>
      <c r="CZ1139" s="26"/>
      <c r="DA1139" s="26"/>
      <c r="DB1139" s="26"/>
      <c r="DC1139" s="26"/>
      <c r="DD1139" s="26"/>
      <c r="DE1139" s="26"/>
      <c r="DF1139" s="26"/>
      <c r="DG1139" s="26"/>
      <c r="DH1139" s="26"/>
      <c r="DI1139" s="26"/>
      <c r="DJ1139" s="26"/>
      <c r="DK1139" s="26"/>
      <c r="DL1139" s="26"/>
      <c r="DM1139" s="26"/>
      <c r="DN1139" s="26"/>
      <c r="DO1139" s="26"/>
      <c r="DP1139" s="26"/>
      <c r="DQ1139" s="26"/>
      <c r="DR1139" s="26"/>
      <c r="DS1139" s="26"/>
      <c r="DT1139" s="26"/>
      <c r="DU1139" s="26"/>
      <c r="DV1139" s="26"/>
      <c r="DW1139" s="26"/>
      <c r="DX1139" s="26"/>
      <c r="DY1139" s="26"/>
      <c r="DZ1139" s="26"/>
      <c r="EA1139" s="26"/>
      <c r="EB1139" s="26"/>
      <c r="EC1139" s="26"/>
      <c r="ED1139" s="26"/>
      <c r="EE1139" s="26"/>
      <c r="EF1139" s="26"/>
      <c r="EG1139" s="26"/>
      <c r="EH1139" s="26"/>
      <c r="EI1139" s="26"/>
      <c r="EJ1139" s="26"/>
      <c r="EK1139" s="26"/>
      <c r="EL1139" s="26"/>
      <c r="EM1139" s="26"/>
      <c r="EN1139" s="26"/>
      <c r="EO1139" s="26"/>
      <c r="EP1139" s="26"/>
      <c r="EQ1139" s="26"/>
      <c r="ER1139" s="26"/>
      <c r="ES1139" s="26"/>
      <c r="ET1139" s="26"/>
      <c r="EU1139" s="26"/>
      <c r="EV1139" s="26"/>
      <c r="EW1139" s="26"/>
      <c r="EX1139" s="26"/>
      <c r="EY1139" s="26"/>
      <c r="EZ1139" s="26"/>
      <c r="FA1139" s="26"/>
      <c r="FB1139" s="26"/>
      <c r="FC1139" s="26"/>
      <c r="FD1139" s="26"/>
      <c r="FE1139" s="26"/>
      <c r="FF1139" s="26"/>
      <c r="FG1139" s="26"/>
      <c r="FH1139" s="26"/>
      <c r="FI1139" s="26"/>
      <c r="FJ1139" s="26"/>
      <c r="FK1139" s="26"/>
      <c r="FL1139" s="26"/>
      <c r="FM1139" s="26"/>
      <c r="FN1139" s="26"/>
      <c r="FO1139" s="26"/>
      <c r="FP1139" s="26"/>
      <c r="FQ1139" s="26"/>
      <c r="FR1139" s="26"/>
      <c r="FS1139" s="26"/>
      <c r="FT1139" s="26"/>
      <c r="FU1139" s="26"/>
      <c r="FV1139" s="26"/>
      <c r="FW1139" s="26"/>
      <c r="FX1139" s="26"/>
      <c r="FY1139" s="26"/>
      <c r="FZ1139" s="26"/>
      <c r="GA1139" s="26"/>
      <c r="GB1139" s="26"/>
      <c r="GC1139" s="26"/>
      <c r="GD1139" s="26"/>
      <c r="GE1139" s="26"/>
      <c r="GF1139" s="26"/>
      <c r="GG1139" s="26"/>
      <c r="GH1139" s="26"/>
      <c r="GI1139" s="26"/>
      <c r="GJ1139" s="26"/>
      <c r="GK1139" s="26"/>
      <c r="GL1139" s="26"/>
      <c r="GM1139" s="26"/>
      <c r="GN1139" s="26"/>
      <c r="GO1139" s="26"/>
      <c r="GP1139" s="26"/>
      <c r="GQ1139" s="26"/>
      <c r="GR1139" s="26"/>
      <c r="GS1139" s="26"/>
      <c r="GT1139" s="26"/>
    </row>
    <row r="1140" spans="1:202" x14ac:dyDescent="0.2">
      <c r="A1140" s="26"/>
      <c r="B1140" s="26"/>
      <c r="C1140" s="26"/>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26"/>
      <c r="BN1140" s="26"/>
      <c r="BO1140" s="26"/>
      <c r="BP1140" s="26"/>
      <c r="BQ1140" s="26"/>
      <c r="BR1140" s="26"/>
      <c r="BS1140" s="26"/>
      <c r="BT1140" s="26"/>
      <c r="BU1140" s="26"/>
      <c r="BV1140" s="26"/>
      <c r="BW1140" s="26"/>
      <c r="BX1140" s="26"/>
      <c r="BY1140" s="26"/>
      <c r="BZ1140" s="26"/>
      <c r="CA1140" s="26"/>
      <c r="CB1140" s="26"/>
      <c r="CC1140" s="26"/>
      <c r="CD1140" s="26"/>
      <c r="CE1140" s="26"/>
      <c r="CF1140" s="26"/>
      <c r="CG1140" s="26"/>
      <c r="CH1140" s="26"/>
      <c r="CI1140" s="26"/>
      <c r="CJ1140" s="26"/>
      <c r="CK1140" s="26"/>
      <c r="CL1140" s="26"/>
      <c r="CM1140" s="26"/>
      <c r="CN1140" s="26"/>
      <c r="CO1140" s="26"/>
      <c r="CP1140" s="26"/>
      <c r="CQ1140" s="26"/>
      <c r="CR1140" s="26"/>
      <c r="CS1140" s="26"/>
      <c r="CT1140" s="26"/>
      <c r="CU1140" s="26"/>
      <c r="CV1140" s="26"/>
      <c r="CW1140" s="26"/>
      <c r="CX1140" s="26"/>
      <c r="CY1140" s="26"/>
      <c r="CZ1140" s="26"/>
      <c r="DA1140" s="26"/>
      <c r="DB1140" s="26"/>
      <c r="DC1140" s="26"/>
      <c r="DD1140" s="26"/>
      <c r="DE1140" s="26"/>
      <c r="DF1140" s="26"/>
      <c r="DG1140" s="26"/>
      <c r="DH1140" s="26"/>
      <c r="DI1140" s="26"/>
      <c r="DJ1140" s="26"/>
      <c r="DK1140" s="26"/>
      <c r="DL1140" s="26"/>
      <c r="DM1140" s="26"/>
      <c r="DN1140" s="26"/>
      <c r="DO1140" s="26"/>
      <c r="DP1140" s="26"/>
      <c r="DQ1140" s="26"/>
      <c r="DR1140" s="26"/>
      <c r="DS1140" s="26"/>
      <c r="DT1140" s="26"/>
      <c r="DU1140" s="26"/>
      <c r="DV1140" s="26"/>
      <c r="DW1140" s="26"/>
      <c r="DX1140" s="26"/>
      <c r="DY1140" s="26"/>
      <c r="DZ1140" s="26"/>
      <c r="EA1140" s="26"/>
      <c r="EB1140" s="26"/>
      <c r="EC1140" s="26"/>
      <c r="ED1140" s="26"/>
      <c r="EE1140" s="26"/>
      <c r="EF1140" s="26"/>
      <c r="EG1140" s="26"/>
      <c r="EH1140" s="26"/>
      <c r="EI1140" s="26"/>
      <c r="EJ1140" s="26"/>
      <c r="EK1140" s="26"/>
      <c r="EL1140" s="26"/>
      <c r="EM1140" s="26"/>
      <c r="EN1140" s="26"/>
      <c r="EO1140" s="26"/>
      <c r="EP1140" s="26"/>
      <c r="EQ1140" s="26"/>
      <c r="ER1140" s="26"/>
      <c r="ES1140" s="26"/>
      <c r="ET1140" s="26"/>
      <c r="EU1140" s="26"/>
      <c r="EV1140" s="26"/>
      <c r="EW1140" s="26"/>
      <c r="EX1140" s="26"/>
      <c r="EY1140" s="26"/>
      <c r="EZ1140" s="26"/>
      <c r="FA1140" s="26"/>
      <c r="FB1140" s="26"/>
      <c r="FC1140" s="26"/>
      <c r="FD1140" s="26"/>
      <c r="FE1140" s="26"/>
      <c r="FF1140" s="26"/>
      <c r="FG1140" s="26"/>
      <c r="FH1140" s="26"/>
      <c r="FI1140" s="26"/>
      <c r="FJ1140" s="26"/>
      <c r="FK1140" s="26"/>
      <c r="FL1140" s="26"/>
      <c r="FM1140" s="26"/>
      <c r="FN1140" s="26"/>
      <c r="FO1140" s="26"/>
      <c r="FP1140" s="26"/>
      <c r="FQ1140" s="26"/>
      <c r="FR1140" s="26"/>
      <c r="FS1140" s="26"/>
      <c r="FT1140" s="26"/>
      <c r="FU1140" s="26"/>
      <c r="FV1140" s="26"/>
      <c r="FW1140" s="26"/>
      <c r="FX1140" s="26"/>
      <c r="FY1140" s="26"/>
      <c r="FZ1140" s="26"/>
      <c r="GA1140" s="26"/>
      <c r="GB1140" s="26"/>
      <c r="GC1140" s="26"/>
      <c r="GD1140" s="26"/>
      <c r="GE1140" s="26"/>
      <c r="GF1140" s="26"/>
      <c r="GG1140" s="26"/>
      <c r="GH1140" s="26"/>
      <c r="GI1140" s="26"/>
      <c r="GJ1140" s="26"/>
      <c r="GK1140" s="26"/>
      <c r="GL1140" s="26"/>
      <c r="GM1140" s="26"/>
      <c r="GN1140" s="26"/>
      <c r="GO1140" s="26"/>
      <c r="GP1140" s="26"/>
      <c r="GQ1140" s="26"/>
      <c r="GR1140" s="26"/>
      <c r="GS1140" s="26"/>
      <c r="GT1140" s="26"/>
    </row>
    <row r="1141" spans="1:202" x14ac:dyDescent="0.2">
      <c r="A1141" s="26"/>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26"/>
      <c r="BN1141" s="26"/>
      <c r="BO1141" s="26"/>
      <c r="BP1141" s="26"/>
      <c r="BQ1141" s="26"/>
      <c r="BR1141" s="26"/>
      <c r="BS1141" s="26"/>
      <c r="BT1141" s="26"/>
      <c r="BU1141" s="26"/>
      <c r="BV1141" s="26"/>
      <c r="BW1141" s="26"/>
      <c r="BX1141" s="26"/>
      <c r="BY1141" s="26"/>
      <c r="BZ1141" s="26"/>
      <c r="CA1141" s="26"/>
      <c r="CB1141" s="26"/>
      <c r="CC1141" s="26"/>
      <c r="CD1141" s="26"/>
      <c r="CE1141" s="26"/>
      <c r="CF1141" s="26"/>
      <c r="CG1141" s="26"/>
      <c r="CH1141" s="26"/>
      <c r="CI1141" s="26"/>
      <c r="CJ1141" s="26"/>
      <c r="CK1141" s="26"/>
      <c r="CL1141" s="26"/>
      <c r="CM1141" s="26"/>
      <c r="CN1141" s="26"/>
      <c r="CO1141" s="26"/>
      <c r="CP1141" s="26"/>
      <c r="CQ1141" s="26"/>
      <c r="CR1141" s="26"/>
      <c r="CS1141" s="26"/>
      <c r="CT1141" s="26"/>
      <c r="CU1141" s="26"/>
      <c r="CV1141" s="26"/>
      <c r="CW1141" s="26"/>
      <c r="CX1141" s="26"/>
      <c r="CY1141" s="26"/>
      <c r="CZ1141" s="26"/>
      <c r="DA1141" s="26"/>
      <c r="DB1141" s="26"/>
      <c r="DC1141" s="26"/>
      <c r="DD1141" s="26"/>
      <c r="DE1141" s="26"/>
      <c r="DF1141" s="26"/>
      <c r="DG1141" s="26"/>
      <c r="DH1141" s="26"/>
      <c r="DI1141" s="26"/>
      <c r="DJ1141" s="26"/>
      <c r="DK1141" s="26"/>
      <c r="DL1141" s="26"/>
      <c r="DM1141" s="26"/>
      <c r="DN1141" s="26"/>
      <c r="DO1141" s="26"/>
      <c r="DP1141" s="26"/>
      <c r="DQ1141" s="26"/>
      <c r="DR1141" s="26"/>
      <c r="DS1141" s="26"/>
      <c r="DT1141" s="26"/>
      <c r="DU1141" s="26"/>
      <c r="DV1141" s="26"/>
      <c r="DW1141" s="26"/>
      <c r="DX1141" s="26"/>
      <c r="DY1141" s="26"/>
      <c r="DZ1141" s="26"/>
      <c r="EA1141" s="26"/>
      <c r="EB1141" s="26"/>
      <c r="EC1141" s="26"/>
      <c r="ED1141" s="26"/>
      <c r="EE1141" s="26"/>
      <c r="EF1141" s="26"/>
      <c r="EG1141" s="26"/>
      <c r="EH1141" s="26"/>
      <c r="EI1141" s="26"/>
      <c r="EJ1141" s="26"/>
      <c r="EK1141" s="26"/>
      <c r="EL1141" s="26"/>
      <c r="EM1141" s="26"/>
      <c r="EN1141" s="26"/>
      <c r="EO1141" s="26"/>
      <c r="EP1141" s="26"/>
      <c r="EQ1141" s="26"/>
      <c r="ER1141" s="26"/>
      <c r="ES1141" s="26"/>
      <c r="ET1141" s="26"/>
      <c r="EU1141" s="26"/>
      <c r="EV1141" s="26"/>
      <c r="EW1141" s="26"/>
      <c r="EX1141" s="26"/>
      <c r="EY1141" s="26"/>
      <c r="EZ1141" s="26"/>
      <c r="FA1141" s="26"/>
      <c r="FB1141" s="26"/>
      <c r="FC1141" s="26"/>
      <c r="FD1141" s="26"/>
      <c r="FE1141" s="26"/>
      <c r="FF1141" s="26"/>
      <c r="FG1141" s="26"/>
      <c r="FH1141" s="26"/>
      <c r="FI1141" s="26"/>
      <c r="FJ1141" s="26"/>
      <c r="FK1141" s="26"/>
      <c r="FL1141" s="26"/>
      <c r="FM1141" s="26"/>
      <c r="FN1141" s="26"/>
      <c r="FO1141" s="26"/>
      <c r="FP1141" s="26"/>
      <c r="FQ1141" s="26"/>
      <c r="FR1141" s="26"/>
      <c r="FS1141" s="26"/>
      <c r="FT1141" s="26"/>
      <c r="FU1141" s="26"/>
      <c r="FV1141" s="26"/>
      <c r="FW1141" s="26"/>
      <c r="FX1141" s="26"/>
      <c r="FY1141" s="26"/>
      <c r="FZ1141" s="26"/>
      <c r="GA1141" s="26"/>
      <c r="GB1141" s="26"/>
      <c r="GC1141" s="26"/>
      <c r="GD1141" s="26"/>
      <c r="GE1141" s="26"/>
      <c r="GF1141" s="26"/>
      <c r="GG1141" s="26"/>
      <c r="GH1141" s="26"/>
      <c r="GI1141" s="26"/>
      <c r="GJ1141" s="26"/>
      <c r="GK1141" s="26"/>
      <c r="GL1141" s="26"/>
      <c r="GM1141" s="26"/>
      <c r="GN1141" s="26"/>
      <c r="GO1141" s="26"/>
      <c r="GP1141" s="26"/>
      <c r="GQ1141" s="26"/>
      <c r="GR1141" s="26"/>
      <c r="GS1141" s="26"/>
      <c r="GT1141" s="26"/>
    </row>
    <row r="1142" spans="1:202" x14ac:dyDescent="0.2">
      <c r="A1142" s="26"/>
      <c r="B1142" s="26"/>
      <c r="C1142" s="26"/>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26"/>
      <c r="BN1142" s="26"/>
      <c r="BO1142" s="26"/>
      <c r="BP1142" s="26"/>
      <c r="BQ1142" s="26"/>
      <c r="BR1142" s="26"/>
      <c r="BS1142" s="26"/>
      <c r="BT1142" s="26"/>
      <c r="BU1142" s="26"/>
      <c r="BV1142" s="26"/>
      <c r="BW1142" s="26"/>
      <c r="BX1142" s="26"/>
      <c r="BY1142" s="26"/>
      <c r="BZ1142" s="26"/>
      <c r="CA1142" s="26"/>
      <c r="CB1142" s="26"/>
      <c r="CC1142" s="26"/>
      <c r="CD1142" s="26"/>
      <c r="CE1142" s="26"/>
      <c r="CF1142" s="26"/>
      <c r="CG1142" s="26"/>
      <c r="CH1142" s="26"/>
      <c r="CI1142" s="26"/>
      <c r="CJ1142" s="26"/>
      <c r="CK1142" s="26"/>
      <c r="CL1142" s="26"/>
      <c r="CM1142" s="26"/>
      <c r="CN1142" s="26"/>
      <c r="CO1142" s="26"/>
      <c r="CP1142" s="26"/>
      <c r="CQ1142" s="26"/>
      <c r="CR1142" s="26"/>
      <c r="CS1142" s="26"/>
      <c r="CT1142" s="26"/>
      <c r="CU1142" s="26"/>
      <c r="CV1142" s="26"/>
      <c r="CW1142" s="26"/>
      <c r="CX1142" s="26"/>
      <c r="CY1142" s="26"/>
      <c r="CZ1142" s="26"/>
      <c r="DA1142" s="26"/>
      <c r="DB1142" s="26"/>
      <c r="DC1142" s="26"/>
      <c r="DD1142" s="26"/>
      <c r="DE1142" s="26"/>
      <c r="DF1142" s="26"/>
      <c r="DG1142" s="26"/>
      <c r="DH1142" s="26"/>
      <c r="DI1142" s="26"/>
      <c r="DJ1142" s="26"/>
      <c r="DK1142" s="26"/>
      <c r="DL1142" s="26"/>
      <c r="DM1142" s="26"/>
      <c r="DN1142" s="26"/>
      <c r="DO1142" s="26"/>
      <c r="DP1142" s="26"/>
      <c r="DQ1142" s="26"/>
      <c r="DR1142" s="26"/>
      <c r="DS1142" s="26"/>
      <c r="DT1142" s="26"/>
      <c r="DU1142" s="26"/>
      <c r="DV1142" s="26"/>
      <c r="DW1142" s="26"/>
      <c r="DX1142" s="26"/>
      <c r="DY1142" s="26"/>
      <c r="DZ1142" s="26"/>
      <c r="EA1142" s="26"/>
      <c r="EB1142" s="26"/>
      <c r="EC1142" s="26"/>
      <c r="ED1142" s="26"/>
      <c r="EE1142" s="26"/>
      <c r="EF1142" s="26"/>
      <c r="EG1142" s="26"/>
      <c r="EH1142" s="26"/>
      <c r="EI1142" s="26"/>
      <c r="EJ1142" s="26"/>
      <c r="EK1142" s="26"/>
      <c r="EL1142" s="26"/>
      <c r="EM1142" s="26"/>
      <c r="EN1142" s="26"/>
      <c r="EO1142" s="26"/>
      <c r="EP1142" s="26"/>
      <c r="EQ1142" s="26"/>
      <c r="ER1142" s="26"/>
      <c r="ES1142" s="26"/>
      <c r="ET1142" s="26"/>
      <c r="EU1142" s="26"/>
      <c r="EV1142" s="26"/>
      <c r="EW1142" s="26"/>
      <c r="EX1142" s="26"/>
      <c r="EY1142" s="26"/>
      <c r="EZ1142" s="26"/>
      <c r="FA1142" s="26"/>
      <c r="FB1142" s="26"/>
      <c r="FC1142" s="26"/>
      <c r="FD1142" s="26"/>
      <c r="FE1142" s="26"/>
      <c r="FF1142" s="26"/>
      <c r="FG1142" s="26"/>
      <c r="FH1142" s="26"/>
      <c r="FI1142" s="26"/>
      <c r="FJ1142" s="26"/>
      <c r="FK1142" s="26"/>
      <c r="FL1142" s="26"/>
      <c r="FM1142" s="26"/>
      <c r="FN1142" s="26"/>
      <c r="FO1142" s="26"/>
      <c r="FP1142" s="26"/>
      <c r="FQ1142" s="26"/>
      <c r="FR1142" s="26"/>
      <c r="FS1142" s="26"/>
      <c r="FT1142" s="26"/>
      <c r="FU1142" s="26"/>
      <c r="FV1142" s="26"/>
      <c r="FW1142" s="26"/>
      <c r="FX1142" s="26"/>
      <c r="FY1142" s="26"/>
      <c r="FZ1142" s="26"/>
      <c r="GA1142" s="26"/>
      <c r="GB1142" s="26"/>
      <c r="GC1142" s="26"/>
      <c r="GD1142" s="26"/>
      <c r="GE1142" s="26"/>
      <c r="GF1142" s="26"/>
      <c r="GG1142" s="26"/>
      <c r="GH1142" s="26"/>
      <c r="GI1142" s="26"/>
      <c r="GJ1142" s="26"/>
      <c r="GK1142" s="26"/>
      <c r="GL1142" s="26"/>
      <c r="GM1142" s="26"/>
      <c r="GN1142" s="26"/>
      <c r="GO1142" s="26"/>
      <c r="GP1142" s="26"/>
      <c r="GQ1142" s="26"/>
      <c r="GR1142" s="26"/>
      <c r="GS1142" s="26"/>
      <c r="GT1142" s="26"/>
    </row>
    <row r="1143" spans="1:202" x14ac:dyDescent="0.2">
      <c r="A1143" s="26"/>
      <c r="B1143" s="26"/>
      <c r="C1143" s="26"/>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26"/>
      <c r="BN1143" s="26"/>
      <c r="BO1143" s="26"/>
      <c r="BP1143" s="26"/>
      <c r="BQ1143" s="26"/>
      <c r="BR1143" s="26"/>
      <c r="BS1143" s="26"/>
      <c r="BT1143" s="26"/>
      <c r="BU1143" s="26"/>
      <c r="BV1143" s="26"/>
      <c r="BW1143" s="26"/>
      <c r="BX1143" s="26"/>
      <c r="BY1143" s="26"/>
      <c r="BZ1143" s="26"/>
      <c r="CA1143" s="26"/>
      <c r="CB1143" s="26"/>
      <c r="CC1143" s="26"/>
      <c r="CD1143" s="26"/>
      <c r="CE1143" s="26"/>
      <c r="CF1143" s="26"/>
      <c r="CG1143" s="26"/>
      <c r="CH1143" s="26"/>
      <c r="CI1143" s="26"/>
      <c r="CJ1143" s="26"/>
      <c r="CK1143" s="26"/>
      <c r="CL1143" s="26"/>
      <c r="CM1143" s="26"/>
      <c r="CN1143" s="26"/>
      <c r="CO1143" s="26"/>
      <c r="CP1143" s="26"/>
      <c r="CQ1143" s="26"/>
      <c r="CR1143" s="26"/>
      <c r="CS1143" s="26"/>
      <c r="CT1143" s="26"/>
      <c r="CU1143" s="26"/>
      <c r="CV1143" s="26"/>
      <c r="CW1143" s="26"/>
      <c r="CX1143" s="26"/>
      <c r="CY1143" s="26"/>
      <c r="CZ1143" s="26"/>
      <c r="DA1143" s="26"/>
      <c r="DB1143" s="26"/>
      <c r="DC1143" s="26"/>
      <c r="DD1143" s="26"/>
      <c r="DE1143" s="26"/>
      <c r="DF1143" s="26"/>
      <c r="DG1143" s="26"/>
      <c r="DH1143" s="26"/>
      <c r="DI1143" s="26"/>
      <c r="DJ1143" s="26"/>
      <c r="DK1143" s="26"/>
      <c r="DL1143" s="26"/>
      <c r="DM1143" s="26"/>
      <c r="DN1143" s="26"/>
      <c r="DO1143" s="26"/>
      <c r="DP1143" s="26"/>
      <c r="DQ1143" s="26"/>
      <c r="DR1143" s="26"/>
      <c r="DS1143" s="26"/>
      <c r="DT1143" s="26"/>
      <c r="DU1143" s="26"/>
      <c r="DV1143" s="26"/>
      <c r="DW1143" s="26"/>
      <c r="DX1143" s="26"/>
      <c r="DY1143" s="26"/>
      <c r="DZ1143" s="26"/>
      <c r="EA1143" s="26"/>
      <c r="EB1143" s="26"/>
      <c r="EC1143" s="26"/>
      <c r="ED1143" s="26"/>
      <c r="EE1143" s="26"/>
      <c r="EF1143" s="26"/>
      <c r="EG1143" s="26"/>
      <c r="EH1143" s="26"/>
      <c r="EI1143" s="26"/>
      <c r="EJ1143" s="26"/>
      <c r="EK1143" s="26"/>
      <c r="EL1143" s="26"/>
      <c r="EM1143" s="26"/>
      <c r="EN1143" s="26"/>
      <c r="EO1143" s="26"/>
      <c r="EP1143" s="26"/>
      <c r="EQ1143" s="26"/>
      <c r="ER1143" s="26"/>
      <c r="ES1143" s="26"/>
      <c r="ET1143" s="26"/>
      <c r="EU1143" s="26"/>
      <c r="EV1143" s="26"/>
      <c r="EW1143" s="26"/>
      <c r="EX1143" s="26"/>
      <c r="EY1143" s="26"/>
      <c r="EZ1143" s="26"/>
      <c r="FA1143" s="26"/>
      <c r="FB1143" s="26"/>
      <c r="FC1143" s="26"/>
      <c r="FD1143" s="26"/>
      <c r="FE1143" s="26"/>
      <c r="FF1143" s="26"/>
      <c r="FG1143" s="26"/>
      <c r="FH1143" s="26"/>
      <c r="FI1143" s="26"/>
      <c r="FJ1143" s="26"/>
      <c r="FK1143" s="26"/>
      <c r="FL1143" s="26"/>
      <c r="FM1143" s="26"/>
      <c r="FN1143" s="26"/>
      <c r="FO1143" s="26"/>
      <c r="FP1143" s="26"/>
      <c r="FQ1143" s="26"/>
      <c r="FR1143" s="26"/>
      <c r="FS1143" s="26"/>
      <c r="FT1143" s="26"/>
      <c r="FU1143" s="26"/>
      <c r="FV1143" s="26"/>
      <c r="FW1143" s="26"/>
      <c r="FX1143" s="26"/>
      <c r="FY1143" s="26"/>
      <c r="FZ1143" s="26"/>
      <c r="GA1143" s="26"/>
      <c r="GB1143" s="26"/>
      <c r="GC1143" s="26"/>
      <c r="GD1143" s="26"/>
      <c r="GE1143" s="26"/>
      <c r="GF1143" s="26"/>
      <c r="GG1143" s="26"/>
      <c r="GH1143" s="26"/>
      <c r="GI1143" s="26"/>
      <c r="GJ1143" s="26"/>
      <c r="GK1143" s="26"/>
      <c r="GL1143" s="26"/>
      <c r="GM1143" s="26"/>
      <c r="GN1143" s="26"/>
      <c r="GO1143" s="26"/>
      <c r="GP1143" s="26"/>
      <c r="GQ1143" s="26"/>
      <c r="GR1143" s="26"/>
      <c r="GS1143" s="26"/>
      <c r="GT1143" s="26"/>
    </row>
    <row r="1144" spans="1:202" x14ac:dyDescent="0.2">
      <c r="A1144" s="26"/>
      <c r="B1144" s="26"/>
      <c r="C1144" s="26"/>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26"/>
      <c r="BN1144" s="26"/>
      <c r="BO1144" s="26"/>
      <c r="BP1144" s="26"/>
      <c r="BQ1144" s="26"/>
      <c r="BR1144" s="26"/>
      <c r="BS1144" s="26"/>
      <c r="BT1144" s="26"/>
      <c r="BU1144" s="26"/>
      <c r="BV1144" s="26"/>
      <c r="BW1144" s="26"/>
      <c r="BX1144" s="26"/>
      <c r="BY1144" s="26"/>
      <c r="BZ1144" s="26"/>
      <c r="CA1144" s="26"/>
      <c r="CB1144" s="26"/>
      <c r="CC1144" s="26"/>
      <c r="CD1144" s="26"/>
      <c r="CE1144" s="26"/>
      <c r="CF1144" s="26"/>
      <c r="CG1144" s="26"/>
      <c r="CH1144" s="26"/>
      <c r="CI1144" s="26"/>
      <c r="CJ1144" s="26"/>
      <c r="CK1144" s="26"/>
      <c r="CL1144" s="26"/>
      <c r="CM1144" s="26"/>
      <c r="CN1144" s="26"/>
      <c r="CO1144" s="26"/>
      <c r="CP1144" s="26"/>
      <c r="CQ1144" s="26"/>
      <c r="CR1144" s="26"/>
      <c r="CS1144" s="26"/>
      <c r="CT1144" s="26"/>
      <c r="CU1144" s="26"/>
      <c r="CV1144" s="26"/>
      <c r="CW1144" s="26"/>
      <c r="CX1144" s="26"/>
      <c r="CY1144" s="26"/>
      <c r="CZ1144" s="26"/>
      <c r="DA1144" s="26"/>
      <c r="DB1144" s="26"/>
      <c r="DC1144" s="26"/>
      <c r="DD1144" s="26"/>
      <c r="DE1144" s="26"/>
      <c r="DF1144" s="26"/>
      <c r="DG1144" s="26"/>
      <c r="DH1144" s="26"/>
      <c r="DI1144" s="26"/>
      <c r="DJ1144" s="26"/>
      <c r="DK1144" s="26"/>
      <c r="DL1144" s="26"/>
      <c r="DM1144" s="26"/>
      <c r="DN1144" s="26"/>
      <c r="DO1144" s="26"/>
      <c r="DP1144" s="26"/>
      <c r="DQ1144" s="26"/>
      <c r="DR1144" s="26"/>
      <c r="DS1144" s="26"/>
      <c r="DT1144" s="26"/>
      <c r="DU1144" s="26"/>
      <c r="DV1144" s="26"/>
      <c r="DW1144" s="26"/>
      <c r="DX1144" s="26"/>
      <c r="DY1144" s="26"/>
      <c r="DZ1144" s="26"/>
      <c r="EA1144" s="26"/>
      <c r="EB1144" s="26"/>
      <c r="EC1144" s="26"/>
      <c r="ED1144" s="26"/>
      <c r="EE1144" s="26"/>
      <c r="EF1144" s="26"/>
      <c r="EG1144" s="26"/>
      <c r="EH1144" s="26"/>
      <c r="EI1144" s="26"/>
      <c r="EJ1144" s="26"/>
      <c r="EK1144" s="26"/>
      <c r="EL1144" s="26"/>
      <c r="EM1144" s="26"/>
      <c r="EN1144" s="26"/>
      <c r="EO1144" s="26"/>
      <c r="EP1144" s="26"/>
      <c r="EQ1144" s="26"/>
      <c r="ER1144" s="26"/>
      <c r="ES1144" s="26"/>
      <c r="ET1144" s="26"/>
      <c r="EU1144" s="26"/>
      <c r="EV1144" s="26"/>
      <c r="EW1144" s="26"/>
      <c r="EX1144" s="26"/>
      <c r="EY1144" s="26"/>
      <c r="EZ1144" s="26"/>
      <c r="FA1144" s="26"/>
      <c r="FB1144" s="26"/>
      <c r="FC1144" s="26"/>
      <c r="FD1144" s="26"/>
      <c r="FE1144" s="26"/>
      <c r="FF1144" s="26"/>
      <c r="FG1144" s="26"/>
      <c r="FH1144" s="26"/>
      <c r="FI1144" s="26"/>
      <c r="FJ1144" s="26"/>
      <c r="FK1144" s="26"/>
      <c r="FL1144" s="26"/>
      <c r="FM1144" s="26"/>
      <c r="FN1144" s="26"/>
      <c r="FO1144" s="26"/>
      <c r="FP1144" s="26"/>
      <c r="FQ1144" s="26"/>
      <c r="FR1144" s="26"/>
      <c r="FS1144" s="26"/>
      <c r="FT1144" s="26"/>
      <c r="FU1144" s="26"/>
      <c r="FV1144" s="26"/>
      <c r="FW1144" s="26"/>
      <c r="FX1144" s="26"/>
      <c r="FY1144" s="26"/>
      <c r="FZ1144" s="26"/>
      <c r="GA1144" s="26"/>
      <c r="GB1144" s="26"/>
      <c r="GC1144" s="26"/>
      <c r="GD1144" s="26"/>
      <c r="GE1144" s="26"/>
      <c r="GF1144" s="26"/>
      <c r="GG1144" s="26"/>
      <c r="GH1144" s="26"/>
      <c r="GI1144" s="26"/>
      <c r="GJ1144" s="26"/>
      <c r="GK1144" s="26"/>
      <c r="GL1144" s="26"/>
      <c r="GM1144" s="26"/>
      <c r="GN1144" s="26"/>
      <c r="GO1144" s="26"/>
      <c r="GP1144" s="26"/>
      <c r="GQ1144" s="26"/>
      <c r="GR1144" s="26"/>
      <c r="GS1144" s="26"/>
      <c r="GT1144" s="26"/>
    </row>
    <row r="1145" spans="1:202" x14ac:dyDescent="0.2">
      <c r="A1145" s="26"/>
      <c r="B1145" s="26"/>
      <c r="C1145" s="26"/>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26"/>
      <c r="BN1145" s="26"/>
      <c r="BO1145" s="26"/>
      <c r="BP1145" s="26"/>
      <c r="BQ1145" s="26"/>
      <c r="BR1145" s="26"/>
      <c r="BS1145" s="26"/>
      <c r="BT1145" s="26"/>
      <c r="BU1145" s="26"/>
      <c r="BV1145" s="26"/>
      <c r="BW1145" s="26"/>
      <c r="BX1145" s="26"/>
      <c r="BY1145" s="26"/>
      <c r="BZ1145" s="26"/>
      <c r="CA1145" s="26"/>
      <c r="CB1145" s="26"/>
      <c r="CC1145" s="26"/>
      <c r="CD1145" s="26"/>
      <c r="CE1145" s="26"/>
      <c r="CF1145" s="26"/>
      <c r="CG1145" s="26"/>
      <c r="CH1145" s="26"/>
      <c r="CI1145" s="26"/>
      <c r="CJ1145" s="26"/>
      <c r="CK1145" s="26"/>
      <c r="CL1145" s="26"/>
      <c r="CM1145" s="26"/>
      <c r="CN1145" s="26"/>
      <c r="CO1145" s="26"/>
      <c r="CP1145" s="26"/>
      <c r="CQ1145" s="26"/>
      <c r="CR1145" s="26"/>
      <c r="CS1145" s="26"/>
      <c r="CT1145" s="26"/>
      <c r="CU1145" s="26"/>
      <c r="CV1145" s="26"/>
      <c r="CW1145" s="26"/>
      <c r="CX1145" s="26"/>
      <c r="CY1145" s="26"/>
      <c r="CZ1145" s="26"/>
      <c r="DA1145" s="26"/>
      <c r="DB1145" s="26"/>
      <c r="DC1145" s="26"/>
      <c r="DD1145" s="26"/>
      <c r="DE1145" s="26"/>
      <c r="DF1145" s="26"/>
      <c r="DG1145" s="26"/>
      <c r="DH1145" s="26"/>
      <c r="DI1145" s="26"/>
      <c r="DJ1145" s="26"/>
      <c r="DK1145" s="26"/>
      <c r="DL1145" s="26"/>
      <c r="DM1145" s="26"/>
      <c r="DN1145" s="26"/>
      <c r="DO1145" s="26"/>
      <c r="DP1145" s="26"/>
      <c r="DQ1145" s="26"/>
      <c r="DR1145" s="26"/>
      <c r="DS1145" s="26"/>
      <c r="DT1145" s="26"/>
      <c r="DU1145" s="26"/>
      <c r="DV1145" s="26"/>
      <c r="DW1145" s="26"/>
      <c r="DX1145" s="26"/>
      <c r="DY1145" s="26"/>
      <c r="DZ1145" s="26"/>
      <c r="EA1145" s="26"/>
      <c r="EB1145" s="26"/>
      <c r="EC1145" s="26"/>
      <c r="ED1145" s="26"/>
      <c r="EE1145" s="26"/>
      <c r="EF1145" s="26"/>
      <c r="EG1145" s="26"/>
      <c r="EH1145" s="26"/>
      <c r="EI1145" s="26"/>
      <c r="EJ1145" s="26"/>
      <c r="EK1145" s="26"/>
      <c r="EL1145" s="26"/>
      <c r="EM1145" s="26"/>
      <c r="EN1145" s="26"/>
      <c r="EO1145" s="26"/>
      <c r="EP1145" s="26"/>
      <c r="EQ1145" s="26"/>
      <c r="ER1145" s="26"/>
      <c r="ES1145" s="26"/>
      <c r="ET1145" s="26"/>
      <c r="EU1145" s="26"/>
      <c r="EV1145" s="26"/>
      <c r="EW1145" s="26"/>
      <c r="EX1145" s="26"/>
      <c r="EY1145" s="26"/>
      <c r="EZ1145" s="26"/>
      <c r="FA1145" s="26"/>
      <c r="FB1145" s="26"/>
      <c r="FC1145" s="26"/>
      <c r="FD1145" s="26"/>
      <c r="FE1145" s="26"/>
      <c r="FF1145" s="26"/>
      <c r="FG1145" s="26"/>
      <c r="FH1145" s="26"/>
      <c r="FI1145" s="26"/>
      <c r="FJ1145" s="26"/>
      <c r="FK1145" s="26"/>
      <c r="FL1145" s="26"/>
      <c r="FM1145" s="26"/>
      <c r="FN1145" s="26"/>
      <c r="FO1145" s="26"/>
      <c r="FP1145" s="26"/>
      <c r="FQ1145" s="26"/>
      <c r="FR1145" s="26"/>
      <c r="FS1145" s="26"/>
      <c r="FT1145" s="26"/>
      <c r="FU1145" s="26"/>
      <c r="FV1145" s="26"/>
      <c r="FW1145" s="26"/>
      <c r="FX1145" s="26"/>
      <c r="FY1145" s="26"/>
      <c r="FZ1145" s="26"/>
      <c r="GA1145" s="26"/>
      <c r="GB1145" s="26"/>
      <c r="GC1145" s="26"/>
      <c r="GD1145" s="26"/>
      <c r="GE1145" s="26"/>
      <c r="GF1145" s="26"/>
      <c r="GG1145" s="26"/>
      <c r="GH1145" s="26"/>
      <c r="GI1145" s="26"/>
      <c r="GJ1145" s="26"/>
      <c r="GK1145" s="26"/>
      <c r="GL1145" s="26"/>
      <c r="GM1145" s="26"/>
      <c r="GN1145" s="26"/>
      <c r="GO1145" s="26"/>
      <c r="GP1145" s="26"/>
      <c r="GQ1145" s="26"/>
      <c r="GR1145" s="26"/>
      <c r="GS1145" s="26"/>
      <c r="GT1145" s="26"/>
    </row>
    <row r="1146" spans="1:202" x14ac:dyDescent="0.2">
      <c r="A1146" s="26"/>
      <c r="B1146" s="26"/>
      <c r="C1146" s="26"/>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26"/>
      <c r="BN1146" s="26"/>
      <c r="BO1146" s="26"/>
      <c r="BP1146" s="26"/>
      <c r="BQ1146" s="26"/>
      <c r="BR1146" s="26"/>
      <c r="BS1146" s="26"/>
      <c r="BT1146" s="26"/>
      <c r="BU1146" s="26"/>
      <c r="BV1146" s="26"/>
      <c r="BW1146" s="26"/>
      <c r="BX1146" s="26"/>
      <c r="BY1146" s="26"/>
      <c r="BZ1146" s="26"/>
      <c r="CA1146" s="26"/>
      <c r="CB1146" s="26"/>
      <c r="CC1146" s="26"/>
      <c r="CD1146" s="26"/>
      <c r="CE1146" s="26"/>
      <c r="CF1146" s="26"/>
      <c r="CG1146" s="26"/>
      <c r="CH1146" s="26"/>
      <c r="CI1146" s="26"/>
      <c r="CJ1146" s="26"/>
      <c r="CK1146" s="26"/>
      <c r="CL1146" s="26"/>
      <c r="CM1146" s="26"/>
      <c r="CN1146" s="26"/>
      <c r="CO1146" s="26"/>
      <c r="CP1146" s="26"/>
      <c r="CQ1146" s="26"/>
      <c r="CR1146" s="26"/>
      <c r="CS1146" s="26"/>
      <c r="CT1146" s="26"/>
      <c r="CU1146" s="26"/>
      <c r="CV1146" s="26"/>
      <c r="CW1146" s="26"/>
      <c r="CX1146" s="26"/>
      <c r="CY1146" s="26"/>
      <c r="CZ1146" s="26"/>
      <c r="DA1146" s="26"/>
      <c r="DB1146" s="26"/>
      <c r="DC1146" s="26"/>
      <c r="DD1146" s="26"/>
      <c r="DE1146" s="26"/>
      <c r="DF1146" s="26"/>
      <c r="DG1146" s="26"/>
      <c r="DH1146" s="26"/>
      <c r="DI1146" s="26"/>
      <c r="DJ1146" s="26"/>
      <c r="DK1146" s="26"/>
      <c r="DL1146" s="26"/>
      <c r="DM1146" s="26"/>
      <c r="DN1146" s="26"/>
      <c r="DO1146" s="26"/>
      <c r="DP1146" s="26"/>
      <c r="DQ1146" s="26"/>
      <c r="DR1146" s="26"/>
      <c r="DS1146" s="26"/>
      <c r="DT1146" s="26"/>
      <c r="DU1146" s="26"/>
      <c r="DV1146" s="26"/>
      <c r="DW1146" s="26"/>
      <c r="DX1146" s="26"/>
      <c r="DY1146" s="26"/>
      <c r="DZ1146" s="26"/>
      <c r="EA1146" s="26"/>
      <c r="EB1146" s="26"/>
      <c r="EC1146" s="26"/>
      <c r="ED1146" s="26"/>
      <c r="EE1146" s="26"/>
      <c r="EF1146" s="26"/>
      <c r="EG1146" s="26"/>
      <c r="EH1146" s="26"/>
      <c r="EI1146" s="26"/>
      <c r="EJ1146" s="26"/>
      <c r="EK1146" s="26"/>
      <c r="EL1146" s="26"/>
      <c r="EM1146" s="26"/>
      <c r="EN1146" s="26"/>
      <c r="EO1146" s="26"/>
      <c r="EP1146" s="26"/>
      <c r="EQ1146" s="26"/>
      <c r="ER1146" s="26"/>
      <c r="ES1146" s="26"/>
      <c r="ET1146" s="26"/>
      <c r="EU1146" s="26"/>
      <c r="EV1146" s="26"/>
      <c r="EW1146" s="26"/>
      <c r="EX1146" s="26"/>
      <c r="EY1146" s="26"/>
      <c r="EZ1146" s="26"/>
      <c r="FA1146" s="26"/>
      <c r="FB1146" s="26"/>
      <c r="FC1146" s="26"/>
      <c r="FD1146" s="26"/>
      <c r="FE1146" s="26"/>
      <c r="FF1146" s="26"/>
      <c r="FG1146" s="26"/>
      <c r="FH1146" s="26"/>
      <c r="FI1146" s="26"/>
      <c r="FJ1146" s="26"/>
      <c r="FK1146" s="26"/>
      <c r="FL1146" s="26"/>
      <c r="FM1146" s="26"/>
      <c r="FN1146" s="26"/>
      <c r="FO1146" s="26"/>
      <c r="FP1146" s="26"/>
      <c r="FQ1146" s="26"/>
      <c r="FR1146" s="26"/>
      <c r="FS1146" s="26"/>
      <c r="FT1146" s="26"/>
      <c r="FU1146" s="26"/>
      <c r="FV1146" s="26"/>
      <c r="FW1146" s="26"/>
      <c r="FX1146" s="26"/>
      <c r="FY1146" s="26"/>
      <c r="FZ1146" s="26"/>
      <c r="GA1146" s="26"/>
      <c r="GB1146" s="26"/>
      <c r="GC1146" s="26"/>
      <c r="GD1146" s="26"/>
      <c r="GE1146" s="26"/>
      <c r="GF1146" s="26"/>
      <c r="GG1146" s="26"/>
      <c r="GH1146" s="26"/>
      <c r="GI1146" s="26"/>
      <c r="GJ1146" s="26"/>
      <c r="GK1146" s="26"/>
      <c r="GL1146" s="26"/>
      <c r="GM1146" s="26"/>
      <c r="GN1146" s="26"/>
      <c r="GO1146" s="26"/>
      <c r="GP1146" s="26"/>
      <c r="GQ1146" s="26"/>
      <c r="GR1146" s="26"/>
      <c r="GS1146" s="26"/>
      <c r="GT1146" s="26"/>
    </row>
    <row r="1147" spans="1:202" x14ac:dyDescent="0.2">
      <c r="A1147" s="26"/>
      <c r="B1147" s="26"/>
      <c r="C1147" s="26"/>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26"/>
      <c r="BN1147" s="26"/>
      <c r="BO1147" s="26"/>
      <c r="BP1147" s="26"/>
      <c r="BQ1147" s="26"/>
      <c r="BR1147" s="26"/>
      <c r="BS1147" s="26"/>
      <c r="BT1147" s="26"/>
      <c r="BU1147" s="26"/>
      <c r="BV1147" s="26"/>
      <c r="BW1147" s="26"/>
      <c r="BX1147" s="26"/>
      <c r="BY1147" s="26"/>
      <c r="BZ1147" s="26"/>
      <c r="CA1147" s="26"/>
      <c r="CB1147" s="26"/>
      <c r="CC1147" s="26"/>
      <c r="CD1147" s="26"/>
      <c r="CE1147" s="26"/>
      <c r="CF1147" s="26"/>
      <c r="CG1147" s="26"/>
      <c r="CH1147" s="26"/>
      <c r="CI1147" s="26"/>
      <c r="CJ1147" s="26"/>
      <c r="CK1147" s="26"/>
      <c r="CL1147" s="26"/>
      <c r="CM1147" s="26"/>
      <c r="CN1147" s="26"/>
      <c r="CO1147" s="26"/>
      <c r="CP1147" s="26"/>
      <c r="CQ1147" s="26"/>
      <c r="CR1147" s="26"/>
      <c r="CS1147" s="26"/>
      <c r="CT1147" s="26"/>
      <c r="CU1147" s="26"/>
      <c r="CV1147" s="26"/>
      <c r="CW1147" s="26"/>
      <c r="CX1147" s="26"/>
      <c r="CY1147" s="26"/>
      <c r="CZ1147" s="26"/>
      <c r="DA1147" s="26"/>
      <c r="DB1147" s="26"/>
      <c r="DC1147" s="26"/>
      <c r="DD1147" s="26"/>
      <c r="DE1147" s="26"/>
      <c r="DF1147" s="26"/>
      <c r="DG1147" s="26"/>
      <c r="DH1147" s="26"/>
      <c r="DI1147" s="26"/>
      <c r="DJ1147" s="26"/>
      <c r="DK1147" s="26"/>
      <c r="DL1147" s="26"/>
      <c r="DM1147" s="26"/>
      <c r="DN1147" s="26"/>
      <c r="DO1147" s="26"/>
      <c r="DP1147" s="26"/>
      <c r="DQ1147" s="26"/>
      <c r="DR1147" s="26"/>
      <c r="DS1147" s="26"/>
      <c r="DT1147" s="26"/>
      <c r="DU1147" s="26"/>
      <c r="DV1147" s="26"/>
      <c r="DW1147" s="26"/>
      <c r="DX1147" s="26"/>
      <c r="DY1147" s="26"/>
      <c r="DZ1147" s="26"/>
      <c r="EA1147" s="26"/>
      <c r="EB1147" s="26"/>
      <c r="EC1147" s="26"/>
      <c r="ED1147" s="26"/>
      <c r="EE1147" s="26"/>
      <c r="EF1147" s="26"/>
      <c r="EG1147" s="26"/>
      <c r="EH1147" s="26"/>
      <c r="EI1147" s="26"/>
      <c r="EJ1147" s="26"/>
      <c r="EK1147" s="26"/>
      <c r="EL1147" s="26"/>
      <c r="EM1147" s="26"/>
      <c r="EN1147" s="26"/>
      <c r="EO1147" s="26"/>
      <c r="EP1147" s="26"/>
      <c r="EQ1147" s="26"/>
      <c r="ER1147" s="26"/>
      <c r="ES1147" s="26"/>
      <c r="ET1147" s="26"/>
      <c r="EU1147" s="26"/>
      <c r="EV1147" s="26"/>
      <c r="EW1147" s="26"/>
      <c r="EX1147" s="26"/>
      <c r="EY1147" s="26"/>
      <c r="EZ1147" s="26"/>
      <c r="FA1147" s="26"/>
      <c r="FB1147" s="26"/>
      <c r="FC1147" s="26"/>
      <c r="FD1147" s="26"/>
      <c r="FE1147" s="26"/>
      <c r="FF1147" s="26"/>
      <c r="FG1147" s="26"/>
      <c r="FH1147" s="26"/>
      <c r="FI1147" s="26"/>
      <c r="FJ1147" s="26"/>
      <c r="FK1147" s="26"/>
      <c r="FL1147" s="26"/>
      <c r="FM1147" s="26"/>
      <c r="FN1147" s="26"/>
      <c r="FO1147" s="26"/>
      <c r="FP1147" s="26"/>
      <c r="FQ1147" s="26"/>
      <c r="FR1147" s="26"/>
      <c r="FS1147" s="26"/>
      <c r="FT1147" s="26"/>
      <c r="FU1147" s="26"/>
      <c r="FV1147" s="26"/>
      <c r="FW1147" s="26"/>
      <c r="FX1147" s="26"/>
      <c r="FY1147" s="26"/>
      <c r="FZ1147" s="26"/>
      <c r="GA1147" s="26"/>
      <c r="GB1147" s="26"/>
      <c r="GC1147" s="26"/>
      <c r="GD1147" s="26"/>
      <c r="GE1147" s="26"/>
      <c r="GF1147" s="26"/>
      <c r="GG1147" s="26"/>
      <c r="GH1147" s="26"/>
      <c r="GI1147" s="26"/>
      <c r="GJ1147" s="26"/>
      <c r="GK1147" s="26"/>
      <c r="GL1147" s="26"/>
      <c r="GM1147" s="26"/>
      <c r="GN1147" s="26"/>
      <c r="GO1147" s="26"/>
      <c r="GP1147" s="26"/>
      <c r="GQ1147" s="26"/>
      <c r="GR1147" s="26"/>
      <c r="GS1147" s="26"/>
      <c r="GT1147" s="26"/>
    </row>
    <row r="1148" spans="1:202" x14ac:dyDescent="0.2">
      <c r="A1148" s="26"/>
      <c r="B1148" s="26"/>
      <c r="C1148" s="26"/>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26"/>
      <c r="BN1148" s="26"/>
      <c r="BO1148" s="26"/>
      <c r="BP1148" s="26"/>
      <c r="BQ1148" s="26"/>
      <c r="BR1148" s="26"/>
      <c r="BS1148" s="26"/>
      <c r="BT1148" s="26"/>
      <c r="BU1148" s="26"/>
      <c r="BV1148" s="26"/>
      <c r="BW1148" s="26"/>
      <c r="BX1148" s="26"/>
      <c r="BY1148" s="26"/>
      <c r="BZ1148" s="26"/>
      <c r="CA1148" s="26"/>
      <c r="CB1148" s="26"/>
      <c r="CC1148" s="26"/>
      <c r="CD1148" s="26"/>
      <c r="CE1148" s="26"/>
      <c r="CF1148" s="26"/>
      <c r="CG1148" s="26"/>
      <c r="CH1148" s="26"/>
      <c r="CI1148" s="26"/>
      <c r="CJ1148" s="26"/>
      <c r="CK1148" s="26"/>
      <c r="CL1148" s="26"/>
      <c r="CM1148" s="26"/>
      <c r="CN1148" s="26"/>
      <c r="CO1148" s="26"/>
      <c r="CP1148" s="26"/>
      <c r="CQ1148" s="26"/>
      <c r="CR1148" s="26"/>
      <c r="CS1148" s="26"/>
      <c r="CT1148" s="26"/>
      <c r="CU1148" s="26"/>
      <c r="CV1148" s="26"/>
      <c r="CW1148" s="26"/>
      <c r="CX1148" s="26"/>
      <c r="CY1148" s="26"/>
      <c r="CZ1148" s="26"/>
      <c r="DA1148" s="26"/>
      <c r="DB1148" s="26"/>
      <c r="DC1148" s="26"/>
      <c r="DD1148" s="26"/>
      <c r="DE1148" s="26"/>
      <c r="DF1148" s="26"/>
      <c r="DG1148" s="26"/>
      <c r="DH1148" s="26"/>
      <c r="DI1148" s="26"/>
      <c r="DJ1148" s="26"/>
      <c r="DK1148" s="26"/>
      <c r="DL1148" s="26"/>
      <c r="DM1148" s="26"/>
      <c r="DN1148" s="26"/>
      <c r="DO1148" s="26"/>
      <c r="DP1148" s="26"/>
      <c r="DQ1148" s="26"/>
      <c r="DR1148" s="26"/>
      <c r="DS1148" s="26"/>
      <c r="DT1148" s="26"/>
      <c r="DU1148" s="26"/>
      <c r="DV1148" s="26"/>
      <c r="DW1148" s="26"/>
      <c r="DX1148" s="26"/>
      <c r="DY1148" s="26"/>
      <c r="DZ1148" s="26"/>
      <c r="EA1148" s="26"/>
      <c r="EB1148" s="26"/>
      <c r="EC1148" s="26"/>
      <c r="ED1148" s="26"/>
      <c r="EE1148" s="26"/>
      <c r="EF1148" s="26"/>
      <c r="EG1148" s="26"/>
      <c r="EH1148" s="26"/>
      <c r="EI1148" s="26"/>
      <c r="EJ1148" s="26"/>
      <c r="EK1148" s="26"/>
      <c r="EL1148" s="26"/>
      <c r="EM1148" s="26"/>
      <c r="EN1148" s="26"/>
      <c r="EO1148" s="26"/>
      <c r="EP1148" s="26"/>
      <c r="EQ1148" s="26"/>
      <c r="ER1148" s="26"/>
      <c r="ES1148" s="26"/>
      <c r="ET1148" s="26"/>
      <c r="EU1148" s="26"/>
      <c r="EV1148" s="26"/>
      <c r="EW1148" s="26"/>
      <c r="EX1148" s="26"/>
      <c r="EY1148" s="26"/>
      <c r="EZ1148" s="26"/>
      <c r="FA1148" s="26"/>
      <c r="FB1148" s="26"/>
      <c r="FC1148" s="26"/>
      <c r="FD1148" s="26"/>
      <c r="FE1148" s="26"/>
      <c r="FF1148" s="26"/>
      <c r="FG1148" s="26"/>
      <c r="FH1148" s="26"/>
      <c r="FI1148" s="26"/>
      <c r="FJ1148" s="26"/>
      <c r="FK1148" s="26"/>
      <c r="FL1148" s="26"/>
      <c r="FM1148" s="26"/>
      <c r="FN1148" s="26"/>
      <c r="FO1148" s="26"/>
      <c r="FP1148" s="26"/>
      <c r="FQ1148" s="26"/>
      <c r="FR1148" s="26"/>
      <c r="FS1148" s="26"/>
      <c r="FT1148" s="26"/>
      <c r="FU1148" s="26"/>
      <c r="FV1148" s="26"/>
      <c r="FW1148" s="26"/>
      <c r="FX1148" s="26"/>
      <c r="FY1148" s="26"/>
      <c r="FZ1148" s="26"/>
      <c r="GA1148" s="26"/>
      <c r="GB1148" s="26"/>
      <c r="GC1148" s="26"/>
      <c r="GD1148" s="26"/>
      <c r="GE1148" s="26"/>
      <c r="GF1148" s="26"/>
      <c r="GG1148" s="26"/>
      <c r="GH1148" s="26"/>
      <c r="GI1148" s="26"/>
      <c r="GJ1148" s="26"/>
      <c r="GK1148" s="26"/>
      <c r="GL1148" s="26"/>
      <c r="GM1148" s="26"/>
      <c r="GN1148" s="26"/>
      <c r="GO1148" s="26"/>
      <c r="GP1148" s="26"/>
      <c r="GQ1148" s="26"/>
      <c r="GR1148" s="26"/>
      <c r="GS1148" s="26"/>
      <c r="GT1148" s="26"/>
    </row>
    <row r="1149" spans="1:202" x14ac:dyDescent="0.2">
      <c r="A1149" s="26"/>
      <c r="B1149" s="26"/>
      <c r="C1149" s="26"/>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26"/>
      <c r="CE1149" s="26"/>
      <c r="CF1149" s="26"/>
      <c r="CG1149" s="26"/>
      <c r="CH1149" s="26"/>
      <c r="CI1149" s="26"/>
      <c r="CJ1149" s="26"/>
      <c r="CK1149" s="26"/>
      <c r="CL1149" s="26"/>
      <c r="CM1149" s="26"/>
      <c r="CN1149" s="26"/>
      <c r="CO1149" s="26"/>
      <c r="CP1149" s="26"/>
      <c r="CQ1149" s="26"/>
      <c r="CR1149" s="26"/>
      <c r="CS1149" s="26"/>
      <c r="CT1149" s="26"/>
      <c r="CU1149" s="26"/>
      <c r="CV1149" s="26"/>
      <c r="CW1149" s="26"/>
      <c r="CX1149" s="26"/>
      <c r="CY1149" s="26"/>
      <c r="CZ1149" s="26"/>
      <c r="DA1149" s="26"/>
      <c r="DB1149" s="26"/>
      <c r="DC1149" s="26"/>
      <c r="DD1149" s="26"/>
      <c r="DE1149" s="26"/>
      <c r="DF1149" s="26"/>
      <c r="DG1149" s="26"/>
      <c r="DH1149" s="26"/>
      <c r="DI1149" s="26"/>
      <c r="DJ1149" s="26"/>
      <c r="DK1149" s="26"/>
      <c r="DL1149" s="26"/>
      <c r="DM1149" s="26"/>
      <c r="DN1149" s="26"/>
      <c r="DO1149" s="26"/>
      <c r="DP1149" s="26"/>
      <c r="DQ1149" s="26"/>
      <c r="DR1149" s="26"/>
      <c r="DS1149" s="26"/>
      <c r="DT1149" s="26"/>
      <c r="DU1149" s="26"/>
      <c r="DV1149" s="26"/>
      <c r="DW1149" s="26"/>
      <c r="DX1149" s="26"/>
      <c r="DY1149" s="26"/>
      <c r="DZ1149" s="26"/>
      <c r="EA1149" s="26"/>
      <c r="EB1149" s="26"/>
      <c r="EC1149" s="26"/>
      <c r="ED1149" s="26"/>
      <c r="EE1149" s="26"/>
      <c r="EF1149" s="26"/>
      <c r="EG1149" s="26"/>
      <c r="EH1149" s="26"/>
      <c r="EI1149" s="26"/>
      <c r="EJ1149" s="26"/>
      <c r="EK1149" s="26"/>
      <c r="EL1149" s="26"/>
      <c r="EM1149" s="26"/>
      <c r="EN1149" s="26"/>
      <c r="EO1149" s="26"/>
      <c r="EP1149" s="26"/>
      <c r="EQ1149" s="26"/>
      <c r="ER1149" s="26"/>
      <c r="ES1149" s="26"/>
      <c r="ET1149" s="26"/>
      <c r="EU1149" s="26"/>
      <c r="EV1149" s="26"/>
      <c r="EW1149" s="26"/>
      <c r="EX1149" s="26"/>
      <c r="EY1149" s="26"/>
      <c r="EZ1149" s="26"/>
      <c r="FA1149" s="26"/>
      <c r="FB1149" s="26"/>
      <c r="FC1149" s="26"/>
      <c r="FD1149" s="26"/>
      <c r="FE1149" s="26"/>
      <c r="FF1149" s="26"/>
      <c r="FG1149" s="26"/>
      <c r="FH1149" s="26"/>
      <c r="FI1149" s="26"/>
      <c r="FJ1149" s="26"/>
      <c r="FK1149" s="26"/>
      <c r="FL1149" s="26"/>
      <c r="FM1149" s="26"/>
      <c r="FN1149" s="26"/>
      <c r="FO1149" s="26"/>
      <c r="FP1149" s="26"/>
      <c r="FQ1149" s="26"/>
      <c r="FR1149" s="26"/>
      <c r="FS1149" s="26"/>
      <c r="FT1149" s="26"/>
      <c r="FU1149" s="26"/>
      <c r="FV1149" s="26"/>
      <c r="FW1149" s="26"/>
      <c r="FX1149" s="26"/>
      <c r="FY1149" s="26"/>
      <c r="FZ1149" s="26"/>
      <c r="GA1149" s="26"/>
      <c r="GB1149" s="26"/>
      <c r="GC1149" s="26"/>
      <c r="GD1149" s="26"/>
      <c r="GE1149" s="26"/>
      <c r="GF1149" s="26"/>
      <c r="GG1149" s="26"/>
      <c r="GH1149" s="26"/>
      <c r="GI1149" s="26"/>
      <c r="GJ1149" s="26"/>
      <c r="GK1149" s="26"/>
      <c r="GL1149" s="26"/>
      <c r="GM1149" s="26"/>
      <c r="GN1149" s="26"/>
      <c r="GO1149" s="26"/>
      <c r="GP1149" s="26"/>
      <c r="GQ1149" s="26"/>
      <c r="GR1149" s="26"/>
      <c r="GS1149" s="26"/>
      <c r="GT1149" s="26"/>
    </row>
    <row r="1150" spans="1:202" x14ac:dyDescent="0.2">
      <c r="A1150" s="26"/>
      <c r="B1150" s="26"/>
      <c r="C1150" s="26"/>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26"/>
      <c r="BN1150" s="26"/>
      <c r="BO1150" s="26"/>
      <c r="BP1150" s="26"/>
      <c r="BQ1150" s="26"/>
      <c r="BR1150" s="26"/>
      <c r="BS1150" s="26"/>
      <c r="BT1150" s="26"/>
      <c r="BU1150" s="26"/>
      <c r="BV1150" s="26"/>
      <c r="BW1150" s="26"/>
      <c r="BX1150" s="26"/>
      <c r="BY1150" s="26"/>
      <c r="BZ1150" s="26"/>
      <c r="CA1150" s="26"/>
      <c r="CB1150" s="26"/>
      <c r="CC1150" s="26"/>
      <c r="CD1150" s="26"/>
      <c r="CE1150" s="26"/>
      <c r="CF1150" s="26"/>
      <c r="CG1150" s="26"/>
      <c r="CH1150" s="26"/>
      <c r="CI1150" s="26"/>
      <c r="CJ1150" s="26"/>
      <c r="CK1150" s="26"/>
      <c r="CL1150" s="26"/>
      <c r="CM1150" s="26"/>
      <c r="CN1150" s="26"/>
      <c r="CO1150" s="26"/>
      <c r="CP1150" s="26"/>
      <c r="CQ1150" s="26"/>
      <c r="CR1150" s="26"/>
      <c r="CS1150" s="26"/>
      <c r="CT1150" s="26"/>
      <c r="CU1150" s="26"/>
      <c r="CV1150" s="26"/>
      <c r="CW1150" s="26"/>
      <c r="CX1150" s="26"/>
      <c r="CY1150" s="26"/>
      <c r="CZ1150" s="26"/>
      <c r="DA1150" s="26"/>
      <c r="DB1150" s="26"/>
      <c r="DC1150" s="26"/>
      <c r="DD1150" s="26"/>
      <c r="DE1150" s="26"/>
      <c r="DF1150" s="26"/>
      <c r="DG1150" s="26"/>
      <c r="DH1150" s="26"/>
      <c r="DI1150" s="26"/>
      <c r="DJ1150" s="26"/>
      <c r="DK1150" s="26"/>
      <c r="DL1150" s="26"/>
      <c r="DM1150" s="26"/>
      <c r="DN1150" s="26"/>
      <c r="DO1150" s="26"/>
      <c r="DP1150" s="26"/>
      <c r="DQ1150" s="26"/>
      <c r="DR1150" s="26"/>
      <c r="DS1150" s="26"/>
      <c r="DT1150" s="26"/>
      <c r="DU1150" s="26"/>
      <c r="DV1150" s="26"/>
      <c r="DW1150" s="26"/>
      <c r="DX1150" s="26"/>
      <c r="DY1150" s="26"/>
      <c r="DZ1150" s="26"/>
      <c r="EA1150" s="26"/>
      <c r="EB1150" s="26"/>
      <c r="EC1150" s="26"/>
      <c r="ED1150" s="26"/>
      <c r="EE1150" s="26"/>
      <c r="EF1150" s="26"/>
      <c r="EG1150" s="26"/>
      <c r="EH1150" s="26"/>
      <c r="EI1150" s="26"/>
      <c r="EJ1150" s="26"/>
      <c r="EK1150" s="26"/>
      <c r="EL1150" s="26"/>
      <c r="EM1150" s="26"/>
      <c r="EN1150" s="26"/>
      <c r="EO1150" s="26"/>
      <c r="EP1150" s="26"/>
      <c r="EQ1150" s="26"/>
      <c r="ER1150" s="26"/>
      <c r="ES1150" s="26"/>
      <c r="ET1150" s="26"/>
      <c r="EU1150" s="26"/>
      <c r="EV1150" s="26"/>
      <c r="EW1150" s="26"/>
      <c r="EX1150" s="26"/>
      <c r="EY1150" s="26"/>
      <c r="EZ1150" s="26"/>
      <c r="FA1150" s="26"/>
      <c r="FB1150" s="26"/>
      <c r="FC1150" s="26"/>
      <c r="FD1150" s="26"/>
      <c r="FE1150" s="26"/>
      <c r="FF1150" s="26"/>
      <c r="FG1150" s="26"/>
      <c r="FH1150" s="26"/>
      <c r="FI1150" s="26"/>
      <c r="FJ1150" s="26"/>
      <c r="FK1150" s="26"/>
      <c r="FL1150" s="26"/>
      <c r="FM1150" s="26"/>
      <c r="FN1150" s="26"/>
      <c r="FO1150" s="26"/>
      <c r="FP1150" s="26"/>
      <c r="FQ1150" s="26"/>
      <c r="FR1150" s="26"/>
      <c r="FS1150" s="26"/>
      <c r="FT1150" s="26"/>
      <c r="FU1150" s="26"/>
      <c r="FV1150" s="26"/>
      <c r="FW1150" s="26"/>
      <c r="FX1150" s="26"/>
      <c r="FY1150" s="26"/>
      <c r="FZ1150" s="26"/>
      <c r="GA1150" s="26"/>
      <c r="GB1150" s="26"/>
      <c r="GC1150" s="26"/>
      <c r="GD1150" s="26"/>
      <c r="GE1150" s="26"/>
      <c r="GF1150" s="26"/>
      <c r="GG1150" s="26"/>
      <c r="GH1150" s="26"/>
      <c r="GI1150" s="26"/>
      <c r="GJ1150" s="26"/>
      <c r="GK1150" s="26"/>
      <c r="GL1150" s="26"/>
      <c r="GM1150" s="26"/>
      <c r="GN1150" s="26"/>
      <c r="GO1150" s="26"/>
      <c r="GP1150" s="26"/>
      <c r="GQ1150" s="26"/>
      <c r="GR1150" s="26"/>
      <c r="GS1150" s="26"/>
      <c r="GT1150" s="26"/>
    </row>
    <row r="1151" spans="1:202" x14ac:dyDescent="0.2">
      <c r="A1151" s="26"/>
      <c r="B1151" s="26"/>
      <c r="C1151" s="26"/>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26"/>
      <c r="BN1151" s="26"/>
      <c r="BO1151" s="26"/>
      <c r="BP1151" s="26"/>
      <c r="BQ1151" s="26"/>
      <c r="BR1151" s="26"/>
      <c r="BS1151" s="26"/>
      <c r="BT1151" s="26"/>
      <c r="BU1151" s="26"/>
      <c r="BV1151" s="26"/>
      <c r="BW1151" s="26"/>
      <c r="BX1151" s="26"/>
      <c r="BY1151" s="26"/>
      <c r="BZ1151" s="26"/>
      <c r="CA1151" s="26"/>
      <c r="CB1151" s="26"/>
      <c r="CC1151" s="26"/>
      <c r="CD1151" s="26"/>
      <c r="CE1151" s="26"/>
      <c r="CF1151" s="26"/>
      <c r="CG1151" s="26"/>
      <c r="CH1151" s="26"/>
      <c r="CI1151" s="26"/>
      <c r="CJ1151" s="26"/>
      <c r="CK1151" s="26"/>
      <c r="CL1151" s="26"/>
      <c r="CM1151" s="26"/>
      <c r="CN1151" s="26"/>
      <c r="CO1151" s="26"/>
      <c r="CP1151" s="26"/>
      <c r="CQ1151" s="26"/>
      <c r="CR1151" s="26"/>
      <c r="CS1151" s="26"/>
      <c r="CT1151" s="26"/>
      <c r="CU1151" s="26"/>
      <c r="CV1151" s="26"/>
      <c r="CW1151" s="26"/>
      <c r="CX1151" s="26"/>
      <c r="CY1151" s="26"/>
      <c r="CZ1151" s="26"/>
      <c r="DA1151" s="26"/>
      <c r="DB1151" s="26"/>
      <c r="DC1151" s="26"/>
      <c r="DD1151" s="26"/>
      <c r="DE1151" s="26"/>
      <c r="DF1151" s="26"/>
      <c r="DG1151" s="26"/>
      <c r="DH1151" s="26"/>
      <c r="DI1151" s="26"/>
      <c r="DJ1151" s="26"/>
      <c r="DK1151" s="26"/>
      <c r="DL1151" s="26"/>
      <c r="DM1151" s="26"/>
      <c r="DN1151" s="26"/>
      <c r="DO1151" s="26"/>
      <c r="DP1151" s="26"/>
      <c r="DQ1151" s="26"/>
      <c r="DR1151" s="26"/>
      <c r="DS1151" s="26"/>
      <c r="DT1151" s="26"/>
      <c r="DU1151" s="26"/>
      <c r="DV1151" s="26"/>
      <c r="DW1151" s="26"/>
      <c r="DX1151" s="26"/>
      <c r="DY1151" s="26"/>
      <c r="DZ1151" s="26"/>
      <c r="EA1151" s="26"/>
      <c r="EB1151" s="26"/>
      <c r="EC1151" s="26"/>
      <c r="ED1151" s="26"/>
      <c r="EE1151" s="26"/>
      <c r="EF1151" s="26"/>
      <c r="EG1151" s="26"/>
      <c r="EH1151" s="26"/>
      <c r="EI1151" s="26"/>
      <c r="EJ1151" s="26"/>
      <c r="EK1151" s="26"/>
      <c r="EL1151" s="26"/>
      <c r="EM1151" s="26"/>
      <c r="EN1151" s="26"/>
      <c r="EO1151" s="26"/>
      <c r="EP1151" s="26"/>
      <c r="EQ1151" s="26"/>
      <c r="ER1151" s="26"/>
      <c r="ES1151" s="26"/>
      <c r="ET1151" s="26"/>
      <c r="EU1151" s="26"/>
      <c r="EV1151" s="26"/>
      <c r="EW1151" s="26"/>
      <c r="EX1151" s="26"/>
      <c r="EY1151" s="26"/>
      <c r="EZ1151" s="26"/>
      <c r="FA1151" s="26"/>
      <c r="FB1151" s="26"/>
      <c r="FC1151" s="26"/>
      <c r="FD1151" s="26"/>
      <c r="FE1151" s="26"/>
      <c r="FF1151" s="26"/>
      <c r="FG1151" s="26"/>
      <c r="FH1151" s="26"/>
      <c r="FI1151" s="26"/>
      <c r="FJ1151" s="26"/>
      <c r="FK1151" s="26"/>
      <c r="FL1151" s="26"/>
      <c r="FM1151" s="26"/>
      <c r="FN1151" s="26"/>
      <c r="FO1151" s="26"/>
      <c r="FP1151" s="26"/>
      <c r="FQ1151" s="26"/>
      <c r="FR1151" s="26"/>
      <c r="FS1151" s="26"/>
      <c r="FT1151" s="26"/>
      <c r="FU1151" s="26"/>
      <c r="FV1151" s="26"/>
      <c r="FW1151" s="26"/>
      <c r="FX1151" s="26"/>
      <c r="FY1151" s="26"/>
      <c r="FZ1151" s="26"/>
      <c r="GA1151" s="26"/>
      <c r="GB1151" s="26"/>
      <c r="GC1151" s="26"/>
      <c r="GD1151" s="26"/>
      <c r="GE1151" s="26"/>
      <c r="GF1151" s="26"/>
      <c r="GG1151" s="26"/>
      <c r="GH1151" s="26"/>
      <c r="GI1151" s="26"/>
      <c r="GJ1151" s="26"/>
      <c r="GK1151" s="26"/>
      <c r="GL1151" s="26"/>
      <c r="GM1151" s="26"/>
      <c r="GN1151" s="26"/>
      <c r="GO1151" s="26"/>
      <c r="GP1151" s="26"/>
      <c r="GQ1151" s="26"/>
      <c r="GR1151" s="26"/>
      <c r="GS1151" s="26"/>
      <c r="GT1151" s="26"/>
    </row>
    <row r="1152" spans="1:202" x14ac:dyDescent="0.2">
      <c r="A1152" s="26"/>
      <c r="B1152" s="26"/>
      <c r="C1152" s="26"/>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26"/>
      <c r="BN1152" s="26"/>
      <c r="BO1152" s="26"/>
      <c r="BP1152" s="26"/>
      <c r="BQ1152" s="26"/>
      <c r="BR1152" s="26"/>
      <c r="BS1152" s="26"/>
      <c r="BT1152" s="26"/>
      <c r="BU1152" s="26"/>
      <c r="BV1152" s="26"/>
      <c r="BW1152" s="26"/>
      <c r="BX1152" s="26"/>
      <c r="BY1152" s="26"/>
      <c r="BZ1152" s="26"/>
      <c r="CA1152" s="26"/>
      <c r="CB1152" s="26"/>
      <c r="CC1152" s="26"/>
      <c r="CD1152" s="26"/>
      <c r="CE1152" s="26"/>
      <c r="CF1152" s="26"/>
      <c r="CG1152" s="26"/>
      <c r="CH1152" s="26"/>
      <c r="CI1152" s="26"/>
      <c r="CJ1152" s="26"/>
      <c r="CK1152" s="26"/>
      <c r="CL1152" s="26"/>
      <c r="CM1152" s="26"/>
      <c r="CN1152" s="26"/>
      <c r="CO1152" s="26"/>
      <c r="CP1152" s="26"/>
      <c r="CQ1152" s="26"/>
      <c r="CR1152" s="26"/>
      <c r="CS1152" s="26"/>
      <c r="CT1152" s="26"/>
      <c r="CU1152" s="26"/>
      <c r="CV1152" s="26"/>
      <c r="CW1152" s="26"/>
      <c r="CX1152" s="26"/>
      <c r="CY1152" s="26"/>
      <c r="CZ1152" s="26"/>
      <c r="DA1152" s="26"/>
      <c r="DB1152" s="26"/>
      <c r="DC1152" s="26"/>
      <c r="DD1152" s="26"/>
      <c r="DE1152" s="26"/>
      <c r="DF1152" s="26"/>
      <c r="DG1152" s="26"/>
      <c r="DH1152" s="26"/>
      <c r="DI1152" s="26"/>
      <c r="DJ1152" s="26"/>
      <c r="DK1152" s="26"/>
      <c r="DL1152" s="26"/>
      <c r="DM1152" s="26"/>
      <c r="DN1152" s="26"/>
      <c r="DO1152" s="26"/>
      <c r="DP1152" s="26"/>
      <c r="DQ1152" s="26"/>
      <c r="DR1152" s="26"/>
      <c r="DS1152" s="26"/>
      <c r="DT1152" s="26"/>
      <c r="DU1152" s="26"/>
      <c r="DV1152" s="26"/>
      <c r="DW1152" s="26"/>
      <c r="DX1152" s="26"/>
      <c r="DY1152" s="26"/>
      <c r="DZ1152" s="26"/>
      <c r="EA1152" s="26"/>
      <c r="EB1152" s="26"/>
      <c r="EC1152" s="26"/>
      <c r="ED1152" s="26"/>
      <c r="EE1152" s="26"/>
      <c r="EF1152" s="26"/>
      <c r="EG1152" s="26"/>
      <c r="EH1152" s="26"/>
      <c r="EI1152" s="26"/>
      <c r="EJ1152" s="26"/>
      <c r="EK1152" s="26"/>
      <c r="EL1152" s="26"/>
      <c r="EM1152" s="26"/>
      <c r="EN1152" s="26"/>
      <c r="EO1152" s="26"/>
      <c r="EP1152" s="26"/>
      <c r="EQ1152" s="26"/>
      <c r="ER1152" s="26"/>
      <c r="ES1152" s="26"/>
      <c r="ET1152" s="26"/>
      <c r="EU1152" s="26"/>
      <c r="EV1152" s="26"/>
      <c r="EW1152" s="26"/>
      <c r="EX1152" s="26"/>
      <c r="EY1152" s="26"/>
      <c r="EZ1152" s="26"/>
      <c r="FA1152" s="26"/>
      <c r="FB1152" s="26"/>
      <c r="FC1152" s="26"/>
      <c r="FD1152" s="26"/>
      <c r="FE1152" s="26"/>
      <c r="FF1152" s="26"/>
      <c r="FG1152" s="26"/>
      <c r="FH1152" s="26"/>
      <c r="FI1152" s="26"/>
      <c r="FJ1152" s="26"/>
      <c r="FK1152" s="26"/>
      <c r="FL1152" s="26"/>
      <c r="FM1152" s="26"/>
      <c r="FN1152" s="26"/>
      <c r="FO1152" s="26"/>
      <c r="FP1152" s="26"/>
      <c r="FQ1152" s="26"/>
      <c r="FR1152" s="26"/>
      <c r="FS1152" s="26"/>
      <c r="FT1152" s="26"/>
      <c r="FU1152" s="26"/>
      <c r="FV1152" s="26"/>
      <c r="FW1152" s="26"/>
      <c r="FX1152" s="26"/>
      <c r="FY1152" s="26"/>
      <c r="FZ1152" s="26"/>
      <c r="GA1152" s="26"/>
      <c r="GB1152" s="26"/>
      <c r="GC1152" s="26"/>
      <c r="GD1152" s="26"/>
      <c r="GE1152" s="26"/>
      <c r="GF1152" s="26"/>
      <c r="GG1152" s="26"/>
      <c r="GH1152" s="26"/>
      <c r="GI1152" s="26"/>
      <c r="GJ1152" s="26"/>
      <c r="GK1152" s="26"/>
      <c r="GL1152" s="26"/>
      <c r="GM1152" s="26"/>
      <c r="GN1152" s="26"/>
      <c r="GO1152" s="26"/>
      <c r="GP1152" s="26"/>
      <c r="GQ1152" s="26"/>
      <c r="GR1152" s="26"/>
      <c r="GS1152" s="26"/>
      <c r="GT1152" s="26"/>
    </row>
    <row r="1153" spans="1:202" x14ac:dyDescent="0.2">
      <c r="A1153" s="26"/>
      <c r="B1153" s="26"/>
      <c r="C1153" s="26"/>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26"/>
      <c r="BN1153" s="26"/>
      <c r="BO1153" s="26"/>
      <c r="BP1153" s="26"/>
      <c r="BQ1153" s="26"/>
      <c r="BR1153" s="26"/>
      <c r="BS1153" s="26"/>
      <c r="BT1153" s="26"/>
      <c r="BU1153" s="26"/>
      <c r="BV1153" s="26"/>
      <c r="BW1153" s="26"/>
      <c r="BX1153" s="26"/>
      <c r="BY1153" s="26"/>
      <c r="BZ1153" s="26"/>
      <c r="CA1153" s="26"/>
      <c r="CB1153" s="26"/>
      <c r="CC1153" s="26"/>
      <c r="CD1153" s="26"/>
      <c r="CE1153" s="26"/>
      <c r="CF1153" s="26"/>
      <c r="CG1153" s="26"/>
      <c r="CH1153" s="26"/>
      <c r="CI1153" s="26"/>
      <c r="CJ1153" s="26"/>
      <c r="CK1153" s="26"/>
      <c r="CL1153" s="26"/>
      <c r="CM1153" s="26"/>
      <c r="CN1153" s="26"/>
      <c r="CO1153" s="26"/>
      <c r="CP1153" s="26"/>
      <c r="CQ1153" s="26"/>
      <c r="CR1153" s="26"/>
      <c r="CS1153" s="26"/>
      <c r="CT1153" s="26"/>
      <c r="CU1153" s="26"/>
      <c r="CV1153" s="26"/>
      <c r="CW1153" s="26"/>
      <c r="CX1153" s="26"/>
      <c r="CY1153" s="26"/>
      <c r="CZ1153" s="26"/>
      <c r="DA1153" s="26"/>
      <c r="DB1153" s="26"/>
      <c r="DC1153" s="26"/>
      <c r="DD1153" s="26"/>
      <c r="DE1153" s="26"/>
      <c r="DF1153" s="26"/>
      <c r="DG1153" s="26"/>
      <c r="DH1153" s="26"/>
      <c r="DI1153" s="26"/>
      <c r="DJ1153" s="26"/>
      <c r="DK1153" s="26"/>
      <c r="DL1153" s="26"/>
      <c r="DM1153" s="26"/>
      <c r="DN1153" s="26"/>
      <c r="DO1153" s="26"/>
      <c r="DP1153" s="26"/>
      <c r="DQ1153" s="26"/>
      <c r="DR1153" s="26"/>
      <c r="DS1153" s="26"/>
      <c r="DT1153" s="26"/>
      <c r="DU1153" s="26"/>
      <c r="DV1153" s="26"/>
      <c r="DW1153" s="26"/>
      <c r="DX1153" s="26"/>
      <c r="DY1153" s="26"/>
      <c r="DZ1153" s="26"/>
      <c r="EA1153" s="26"/>
      <c r="EB1153" s="26"/>
      <c r="EC1153" s="26"/>
      <c r="ED1153" s="26"/>
      <c r="EE1153" s="26"/>
      <c r="EF1153" s="26"/>
      <c r="EG1153" s="26"/>
      <c r="EH1153" s="26"/>
      <c r="EI1153" s="26"/>
      <c r="EJ1153" s="26"/>
      <c r="EK1153" s="26"/>
      <c r="EL1153" s="26"/>
      <c r="EM1153" s="26"/>
      <c r="EN1153" s="26"/>
      <c r="EO1153" s="26"/>
      <c r="EP1153" s="26"/>
      <c r="EQ1153" s="26"/>
      <c r="ER1153" s="26"/>
      <c r="ES1153" s="26"/>
      <c r="ET1153" s="26"/>
      <c r="EU1153" s="26"/>
      <c r="EV1153" s="26"/>
      <c r="EW1153" s="26"/>
      <c r="EX1153" s="26"/>
      <c r="EY1153" s="26"/>
      <c r="EZ1153" s="26"/>
      <c r="FA1153" s="26"/>
      <c r="FB1153" s="26"/>
      <c r="FC1153" s="26"/>
      <c r="FD1153" s="26"/>
      <c r="FE1153" s="26"/>
      <c r="FF1153" s="26"/>
      <c r="FG1153" s="26"/>
      <c r="FH1153" s="26"/>
      <c r="FI1153" s="26"/>
      <c r="FJ1153" s="26"/>
      <c r="FK1153" s="26"/>
      <c r="FL1153" s="26"/>
      <c r="FM1153" s="26"/>
      <c r="FN1153" s="26"/>
      <c r="FO1153" s="26"/>
      <c r="FP1153" s="26"/>
      <c r="FQ1153" s="26"/>
      <c r="FR1153" s="26"/>
      <c r="FS1153" s="26"/>
      <c r="FT1153" s="26"/>
      <c r="FU1153" s="26"/>
      <c r="FV1153" s="26"/>
      <c r="FW1153" s="26"/>
      <c r="FX1153" s="26"/>
      <c r="FY1153" s="26"/>
      <c r="FZ1153" s="26"/>
      <c r="GA1153" s="26"/>
      <c r="GB1153" s="26"/>
      <c r="GC1153" s="26"/>
      <c r="GD1153" s="26"/>
      <c r="GE1153" s="26"/>
      <c r="GF1153" s="26"/>
      <c r="GG1153" s="26"/>
      <c r="GH1153" s="26"/>
      <c r="GI1153" s="26"/>
      <c r="GJ1153" s="26"/>
      <c r="GK1153" s="26"/>
      <c r="GL1153" s="26"/>
      <c r="GM1153" s="26"/>
      <c r="GN1153" s="26"/>
      <c r="GO1153" s="26"/>
      <c r="GP1153" s="26"/>
      <c r="GQ1153" s="26"/>
      <c r="GR1153" s="26"/>
      <c r="GS1153" s="26"/>
      <c r="GT1153" s="26"/>
    </row>
    <row r="1154" spans="1:202" x14ac:dyDescent="0.2">
      <c r="A1154" s="26"/>
      <c r="B1154" s="26"/>
      <c r="C1154" s="26"/>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26"/>
      <c r="BN1154" s="26"/>
      <c r="BO1154" s="26"/>
      <c r="BP1154" s="26"/>
      <c r="BQ1154" s="26"/>
      <c r="BR1154" s="26"/>
      <c r="BS1154" s="26"/>
      <c r="BT1154" s="26"/>
      <c r="BU1154" s="26"/>
      <c r="BV1154" s="26"/>
      <c r="BW1154" s="26"/>
      <c r="BX1154" s="26"/>
      <c r="BY1154" s="26"/>
      <c r="BZ1154" s="26"/>
      <c r="CA1154" s="26"/>
      <c r="CB1154" s="26"/>
      <c r="CC1154" s="26"/>
      <c r="CD1154" s="26"/>
      <c r="CE1154" s="26"/>
      <c r="CF1154" s="26"/>
      <c r="CG1154" s="26"/>
      <c r="CH1154" s="26"/>
      <c r="CI1154" s="26"/>
      <c r="CJ1154" s="26"/>
      <c r="CK1154" s="26"/>
      <c r="CL1154" s="26"/>
      <c r="CM1154" s="26"/>
      <c r="CN1154" s="26"/>
      <c r="CO1154" s="26"/>
      <c r="CP1154" s="26"/>
      <c r="CQ1154" s="26"/>
      <c r="CR1154" s="26"/>
      <c r="CS1154" s="26"/>
      <c r="CT1154" s="26"/>
      <c r="CU1154" s="26"/>
      <c r="CV1154" s="26"/>
      <c r="CW1154" s="26"/>
      <c r="CX1154" s="26"/>
      <c r="CY1154" s="26"/>
      <c r="CZ1154" s="26"/>
      <c r="DA1154" s="26"/>
      <c r="DB1154" s="26"/>
      <c r="DC1154" s="26"/>
      <c r="DD1154" s="26"/>
      <c r="DE1154" s="26"/>
      <c r="DF1154" s="26"/>
      <c r="DG1154" s="26"/>
      <c r="DH1154" s="26"/>
      <c r="DI1154" s="26"/>
      <c r="DJ1154" s="26"/>
      <c r="DK1154" s="26"/>
      <c r="DL1154" s="26"/>
      <c r="DM1154" s="26"/>
      <c r="DN1154" s="26"/>
      <c r="DO1154" s="26"/>
      <c r="DP1154" s="26"/>
      <c r="DQ1154" s="26"/>
      <c r="DR1154" s="26"/>
      <c r="DS1154" s="26"/>
      <c r="DT1154" s="26"/>
      <c r="DU1154" s="26"/>
      <c r="DV1154" s="26"/>
      <c r="DW1154" s="26"/>
      <c r="DX1154" s="26"/>
      <c r="DY1154" s="26"/>
      <c r="DZ1154" s="26"/>
      <c r="EA1154" s="26"/>
      <c r="EB1154" s="26"/>
      <c r="EC1154" s="26"/>
      <c r="ED1154" s="26"/>
      <c r="EE1154" s="26"/>
      <c r="EF1154" s="26"/>
      <c r="EG1154" s="26"/>
      <c r="EH1154" s="26"/>
      <c r="EI1154" s="26"/>
      <c r="EJ1154" s="26"/>
      <c r="EK1154" s="26"/>
      <c r="EL1154" s="26"/>
      <c r="EM1154" s="26"/>
      <c r="EN1154" s="26"/>
      <c r="EO1154" s="26"/>
      <c r="EP1154" s="26"/>
      <c r="EQ1154" s="26"/>
      <c r="ER1154" s="26"/>
      <c r="ES1154" s="26"/>
      <c r="ET1154" s="26"/>
      <c r="EU1154" s="26"/>
      <c r="EV1154" s="26"/>
      <c r="EW1154" s="26"/>
      <c r="EX1154" s="26"/>
      <c r="EY1154" s="26"/>
      <c r="EZ1154" s="26"/>
      <c r="FA1154" s="26"/>
      <c r="FB1154" s="26"/>
      <c r="FC1154" s="26"/>
      <c r="FD1154" s="26"/>
      <c r="FE1154" s="26"/>
      <c r="FF1154" s="26"/>
      <c r="FG1154" s="26"/>
      <c r="FH1154" s="26"/>
      <c r="FI1154" s="26"/>
      <c r="FJ1154" s="26"/>
      <c r="FK1154" s="26"/>
      <c r="FL1154" s="26"/>
      <c r="FM1154" s="26"/>
      <c r="FN1154" s="26"/>
      <c r="FO1154" s="26"/>
      <c r="FP1154" s="26"/>
      <c r="FQ1154" s="26"/>
      <c r="FR1154" s="26"/>
      <c r="FS1154" s="26"/>
      <c r="FT1154" s="26"/>
      <c r="FU1154" s="26"/>
      <c r="FV1154" s="26"/>
      <c r="FW1154" s="26"/>
      <c r="FX1154" s="26"/>
      <c r="FY1154" s="26"/>
      <c r="FZ1154" s="26"/>
      <c r="GA1154" s="26"/>
      <c r="GB1154" s="26"/>
      <c r="GC1154" s="26"/>
      <c r="GD1154" s="26"/>
      <c r="GE1154" s="26"/>
      <c r="GF1154" s="26"/>
      <c r="GG1154" s="26"/>
      <c r="GH1154" s="26"/>
      <c r="GI1154" s="26"/>
      <c r="GJ1154" s="26"/>
      <c r="GK1154" s="26"/>
      <c r="GL1154" s="26"/>
      <c r="GM1154" s="26"/>
      <c r="GN1154" s="26"/>
      <c r="GO1154" s="26"/>
      <c r="GP1154" s="26"/>
      <c r="GQ1154" s="26"/>
      <c r="GR1154" s="26"/>
      <c r="GS1154" s="26"/>
      <c r="GT1154" s="26"/>
    </row>
    <row r="1155" spans="1:202" x14ac:dyDescent="0.2">
      <c r="A1155" s="26"/>
      <c r="B1155" s="26"/>
      <c r="C1155" s="26"/>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26"/>
      <c r="BN1155" s="26"/>
      <c r="BO1155" s="26"/>
      <c r="BP1155" s="26"/>
      <c r="BQ1155" s="26"/>
      <c r="BR1155" s="26"/>
      <c r="BS1155" s="26"/>
      <c r="BT1155" s="26"/>
      <c r="BU1155" s="26"/>
      <c r="BV1155" s="26"/>
      <c r="BW1155" s="26"/>
      <c r="BX1155" s="26"/>
      <c r="BY1155" s="26"/>
      <c r="BZ1155" s="26"/>
      <c r="CA1155" s="26"/>
      <c r="CB1155" s="26"/>
      <c r="CC1155" s="26"/>
      <c r="CD1155" s="26"/>
      <c r="CE1155" s="26"/>
      <c r="CF1155" s="26"/>
      <c r="CG1155" s="26"/>
      <c r="CH1155" s="26"/>
      <c r="CI1155" s="26"/>
      <c r="CJ1155" s="26"/>
      <c r="CK1155" s="26"/>
      <c r="CL1155" s="26"/>
      <c r="CM1155" s="26"/>
      <c r="CN1155" s="26"/>
      <c r="CO1155" s="26"/>
      <c r="CP1155" s="26"/>
      <c r="CQ1155" s="26"/>
      <c r="CR1155" s="26"/>
      <c r="CS1155" s="26"/>
      <c r="CT1155" s="26"/>
      <c r="CU1155" s="26"/>
      <c r="CV1155" s="26"/>
      <c r="CW1155" s="26"/>
      <c r="CX1155" s="26"/>
      <c r="CY1155" s="26"/>
      <c r="CZ1155" s="26"/>
      <c r="DA1155" s="26"/>
      <c r="DB1155" s="26"/>
      <c r="DC1155" s="26"/>
      <c r="DD1155" s="26"/>
      <c r="DE1155" s="26"/>
      <c r="DF1155" s="26"/>
      <c r="DG1155" s="26"/>
      <c r="DH1155" s="26"/>
      <c r="DI1155" s="26"/>
      <c r="DJ1155" s="26"/>
      <c r="DK1155" s="26"/>
      <c r="DL1155" s="26"/>
      <c r="DM1155" s="26"/>
      <c r="DN1155" s="26"/>
      <c r="DO1155" s="26"/>
      <c r="DP1155" s="26"/>
      <c r="DQ1155" s="26"/>
      <c r="DR1155" s="26"/>
      <c r="DS1155" s="26"/>
      <c r="DT1155" s="26"/>
      <c r="DU1155" s="26"/>
      <c r="DV1155" s="26"/>
      <c r="DW1155" s="26"/>
      <c r="DX1155" s="26"/>
      <c r="DY1155" s="26"/>
      <c r="DZ1155" s="26"/>
      <c r="EA1155" s="26"/>
      <c r="EB1155" s="26"/>
      <c r="EC1155" s="26"/>
      <c r="ED1155" s="26"/>
      <c r="EE1155" s="26"/>
      <c r="EF1155" s="26"/>
      <c r="EG1155" s="26"/>
      <c r="EH1155" s="26"/>
      <c r="EI1155" s="26"/>
      <c r="EJ1155" s="26"/>
      <c r="EK1155" s="26"/>
      <c r="EL1155" s="26"/>
      <c r="EM1155" s="26"/>
      <c r="EN1155" s="26"/>
      <c r="EO1155" s="26"/>
      <c r="EP1155" s="26"/>
      <c r="EQ1155" s="26"/>
      <c r="ER1155" s="26"/>
      <c r="ES1155" s="26"/>
      <c r="ET1155" s="26"/>
      <c r="EU1155" s="26"/>
      <c r="EV1155" s="26"/>
      <c r="EW1155" s="26"/>
      <c r="EX1155" s="26"/>
      <c r="EY1155" s="26"/>
      <c r="EZ1155" s="26"/>
      <c r="FA1155" s="26"/>
      <c r="FB1155" s="26"/>
      <c r="FC1155" s="26"/>
      <c r="FD1155" s="26"/>
      <c r="FE1155" s="26"/>
      <c r="FF1155" s="26"/>
      <c r="FG1155" s="26"/>
      <c r="FH1155" s="26"/>
      <c r="FI1155" s="26"/>
      <c r="FJ1155" s="26"/>
      <c r="FK1155" s="26"/>
      <c r="FL1155" s="26"/>
      <c r="FM1155" s="26"/>
      <c r="FN1155" s="26"/>
      <c r="FO1155" s="26"/>
      <c r="FP1155" s="26"/>
      <c r="FQ1155" s="26"/>
      <c r="FR1155" s="26"/>
      <c r="FS1155" s="26"/>
      <c r="FT1155" s="26"/>
      <c r="FU1155" s="26"/>
      <c r="FV1155" s="26"/>
      <c r="FW1155" s="26"/>
      <c r="FX1155" s="26"/>
      <c r="FY1155" s="26"/>
      <c r="FZ1155" s="26"/>
      <c r="GA1155" s="26"/>
      <c r="GB1155" s="26"/>
      <c r="GC1155" s="26"/>
      <c r="GD1155" s="26"/>
      <c r="GE1155" s="26"/>
      <c r="GF1155" s="26"/>
      <c r="GG1155" s="26"/>
      <c r="GH1155" s="26"/>
      <c r="GI1155" s="26"/>
      <c r="GJ1155" s="26"/>
      <c r="GK1155" s="26"/>
      <c r="GL1155" s="26"/>
      <c r="GM1155" s="26"/>
      <c r="GN1155" s="26"/>
      <c r="GO1155" s="26"/>
      <c r="GP1155" s="26"/>
      <c r="GQ1155" s="26"/>
      <c r="GR1155" s="26"/>
      <c r="GS1155" s="26"/>
      <c r="GT1155" s="26"/>
    </row>
    <row r="1156" spans="1:202" x14ac:dyDescent="0.2">
      <c r="A1156" s="26"/>
      <c r="B1156" s="26"/>
      <c r="C1156" s="26"/>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26"/>
      <c r="BN1156" s="26"/>
      <c r="BO1156" s="26"/>
      <c r="BP1156" s="26"/>
      <c r="BQ1156" s="26"/>
      <c r="BR1156" s="26"/>
      <c r="BS1156" s="26"/>
      <c r="BT1156" s="26"/>
      <c r="BU1156" s="26"/>
      <c r="BV1156" s="26"/>
      <c r="BW1156" s="26"/>
      <c r="BX1156" s="26"/>
      <c r="BY1156" s="26"/>
      <c r="BZ1156" s="26"/>
      <c r="CA1156" s="26"/>
      <c r="CB1156" s="26"/>
      <c r="CC1156" s="26"/>
      <c r="CD1156" s="26"/>
      <c r="CE1156" s="26"/>
      <c r="CF1156" s="26"/>
      <c r="CG1156" s="26"/>
      <c r="CH1156" s="26"/>
      <c r="CI1156" s="26"/>
      <c r="CJ1156" s="26"/>
      <c r="CK1156" s="26"/>
      <c r="CL1156" s="26"/>
      <c r="CM1156" s="26"/>
      <c r="CN1156" s="26"/>
      <c r="CO1156" s="26"/>
      <c r="CP1156" s="26"/>
      <c r="CQ1156" s="26"/>
      <c r="CR1156" s="26"/>
      <c r="CS1156" s="26"/>
      <c r="CT1156" s="26"/>
      <c r="CU1156" s="26"/>
      <c r="CV1156" s="26"/>
      <c r="CW1156" s="26"/>
      <c r="CX1156" s="26"/>
      <c r="CY1156" s="26"/>
      <c r="CZ1156" s="26"/>
      <c r="DA1156" s="26"/>
      <c r="DB1156" s="26"/>
      <c r="DC1156" s="26"/>
      <c r="DD1156" s="26"/>
      <c r="DE1156" s="26"/>
      <c r="DF1156" s="26"/>
      <c r="DG1156" s="26"/>
      <c r="DH1156" s="26"/>
      <c r="DI1156" s="26"/>
      <c r="DJ1156" s="26"/>
      <c r="DK1156" s="26"/>
      <c r="DL1156" s="26"/>
      <c r="DM1156" s="26"/>
      <c r="DN1156" s="26"/>
      <c r="DO1156" s="26"/>
      <c r="DP1156" s="26"/>
      <c r="DQ1156" s="26"/>
      <c r="DR1156" s="26"/>
      <c r="DS1156" s="26"/>
      <c r="DT1156" s="26"/>
      <c r="DU1156" s="26"/>
      <c r="DV1156" s="26"/>
      <c r="DW1156" s="26"/>
      <c r="DX1156" s="26"/>
      <c r="DY1156" s="26"/>
      <c r="DZ1156" s="26"/>
      <c r="EA1156" s="26"/>
      <c r="EB1156" s="26"/>
      <c r="EC1156" s="26"/>
      <c r="ED1156" s="26"/>
      <c r="EE1156" s="26"/>
      <c r="EF1156" s="26"/>
      <c r="EG1156" s="26"/>
      <c r="EH1156" s="26"/>
      <c r="EI1156" s="26"/>
      <c r="EJ1156" s="26"/>
      <c r="EK1156" s="26"/>
      <c r="EL1156" s="26"/>
      <c r="EM1156" s="26"/>
      <c r="EN1156" s="26"/>
      <c r="EO1156" s="26"/>
      <c r="EP1156" s="26"/>
      <c r="EQ1156" s="26"/>
      <c r="ER1156" s="26"/>
      <c r="ES1156" s="26"/>
      <c r="ET1156" s="26"/>
      <c r="EU1156" s="26"/>
      <c r="EV1156" s="26"/>
      <c r="EW1156" s="26"/>
      <c r="EX1156" s="26"/>
      <c r="EY1156" s="26"/>
      <c r="EZ1156" s="26"/>
      <c r="FA1156" s="26"/>
      <c r="FB1156" s="26"/>
      <c r="FC1156" s="26"/>
      <c r="FD1156" s="26"/>
      <c r="FE1156" s="26"/>
      <c r="FF1156" s="26"/>
      <c r="FG1156" s="26"/>
      <c r="FH1156" s="26"/>
      <c r="FI1156" s="26"/>
      <c r="FJ1156" s="26"/>
      <c r="FK1156" s="26"/>
      <c r="FL1156" s="26"/>
      <c r="FM1156" s="26"/>
      <c r="FN1156" s="26"/>
      <c r="FO1156" s="26"/>
      <c r="FP1156" s="26"/>
      <c r="FQ1156" s="26"/>
      <c r="FR1156" s="26"/>
      <c r="FS1156" s="26"/>
      <c r="FT1156" s="26"/>
      <c r="FU1156" s="26"/>
      <c r="FV1156" s="26"/>
      <c r="FW1156" s="26"/>
      <c r="FX1156" s="26"/>
      <c r="FY1156" s="26"/>
      <c r="FZ1156" s="26"/>
      <c r="GA1156" s="26"/>
      <c r="GB1156" s="26"/>
      <c r="GC1156" s="26"/>
      <c r="GD1156" s="26"/>
      <c r="GE1156" s="26"/>
      <c r="GF1156" s="26"/>
      <c r="GG1156" s="26"/>
      <c r="GH1156" s="26"/>
      <c r="GI1156" s="26"/>
      <c r="GJ1156" s="26"/>
      <c r="GK1156" s="26"/>
      <c r="GL1156" s="26"/>
      <c r="GM1156" s="26"/>
      <c r="GN1156" s="26"/>
      <c r="GO1156" s="26"/>
      <c r="GP1156" s="26"/>
      <c r="GQ1156" s="26"/>
      <c r="GR1156" s="26"/>
      <c r="GS1156" s="26"/>
      <c r="GT1156" s="26"/>
    </row>
    <row r="1157" spans="1:202" x14ac:dyDescent="0.2">
      <c r="A1157" s="26"/>
      <c r="B1157" s="26"/>
      <c r="C1157" s="26"/>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26"/>
      <c r="BN1157" s="26"/>
      <c r="BO1157" s="26"/>
      <c r="BP1157" s="26"/>
      <c r="BQ1157" s="26"/>
      <c r="BR1157" s="26"/>
      <c r="BS1157" s="26"/>
      <c r="BT1157" s="26"/>
      <c r="BU1157" s="26"/>
      <c r="BV1157" s="26"/>
      <c r="BW1157" s="26"/>
      <c r="BX1157" s="26"/>
      <c r="BY1157" s="26"/>
      <c r="BZ1157" s="26"/>
      <c r="CA1157" s="26"/>
      <c r="CB1157" s="26"/>
      <c r="CC1157" s="26"/>
      <c r="CD1157" s="26"/>
      <c r="CE1157" s="26"/>
      <c r="CF1157" s="26"/>
      <c r="CG1157" s="26"/>
      <c r="CH1157" s="26"/>
      <c r="CI1157" s="26"/>
      <c r="CJ1157" s="26"/>
      <c r="CK1157" s="26"/>
      <c r="CL1157" s="26"/>
      <c r="CM1157" s="26"/>
      <c r="CN1157" s="26"/>
      <c r="CO1157" s="26"/>
      <c r="CP1157" s="26"/>
      <c r="CQ1157" s="26"/>
      <c r="CR1157" s="26"/>
      <c r="CS1157" s="26"/>
      <c r="CT1157" s="26"/>
      <c r="CU1157" s="26"/>
      <c r="CV1157" s="26"/>
      <c r="CW1157" s="26"/>
      <c r="CX1157" s="26"/>
      <c r="CY1157" s="26"/>
      <c r="CZ1157" s="26"/>
      <c r="DA1157" s="26"/>
      <c r="DB1157" s="26"/>
      <c r="DC1157" s="26"/>
      <c r="DD1157" s="26"/>
      <c r="DE1157" s="26"/>
      <c r="DF1157" s="26"/>
      <c r="DG1157" s="26"/>
      <c r="DH1157" s="26"/>
      <c r="DI1157" s="26"/>
      <c r="DJ1157" s="26"/>
      <c r="DK1157" s="26"/>
      <c r="DL1157" s="26"/>
      <c r="DM1157" s="26"/>
      <c r="DN1157" s="26"/>
      <c r="DO1157" s="26"/>
      <c r="DP1157" s="26"/>
      <c r="DQ1157" s="26"/>
      <c r="DR1157" s="26"/>
      <c r="DS1157" s="26"/>
      <c r="DT1157" s="26"/>
      <c r="DU1157" s="26"/>
      <c r="DV1157" s="26"/>
      <c r="DW1157" s="26"/>
      <c r="DX1157" s="26"/>
      <c r="DY1157" s="26"/>
      <c r="DZ1157" s="26"/>
      <c r="EA1157" s="26"/>
      <c r="EB1157" s="26"/>
      <c r="EC1157" s="26"/>
      <c r="ED1157" s="26"/>
      <c r="EE1157" s="26"/>
      <c r="EF1157" s="26"/>
      <c r="EG1157" s="26"/>
      <c r="EH1157" s="26"/>
      <c r="EI1157" s="26"/>
      <c r="EJ1157" s="26"/>
      <c r="EK1157" s="26"/>
      <c r="EL1157" s="26"/>
      <c r="EM1157" s="26"/>
      <c r="EN1157" s="26"/>
      <c r="EO1157" s="26"/>
      <c r="EP1157" s="26"/>
      <c r="EQ1157" s="26"/>
      <c r="ER1157" s="26"/>
      <c r="ES1157" s="26"/>
      <c r="ET1157" s="26"/>
      <c r="EU1157" s="26"/>
      <c r="EV1157" s="26"/>
      <c r="EW1157" s="26"/>
      <c r="EX1157" s="26"/>
      <c r="EY1157" s="26"/>
      <c r="EZ1157" s="26"/>
      <c r="FA1157" s="26"/>
      <c r="FB1157" s="26"/>
      <c r="FC1157" s="26"/>
      <c r="FD1157" s="26"/>
      <c r="FE1157" s="26"/>
      <c r="FF1157" s="26"/>
      <c r="FG1157" s="26"/>
      <c r="FH1157" s="26"/>
      <c r="FI1157" s="26"/>
      <c r="FJ1157" s="26"/>
      <c r="FK1157" s="26"/>
      <c r="FL1157" s="26"/>
      <c r="FM1157" s="26"/>
      <c r="FN1157" s="26"/>
      <c r="FO1157" s="26"/>
      <c r="FP1157" s="26"/>
      <c r="FQ1157" s="26"/>
      <c r="FR1157" s="26"/>
      <c r="FS1157" s="26"/>
      <c r="FT1157" s="26"/>
      <c r="FU1157" s="26"/>
      <c r="FV1157" s="26"/>
      <c r="FW1157" s="26"/>
      <c r="FX1157" s="26"/>
      <c r="FY1157" s="26"/>
      <c r="FZ1157" s="26"/>
      <c r="GA1157" s="26"/>
      <c r="GB1157" s="26"/>
      <c r="GC1157" s="26"/>
      <c r="GD1157" s="26"/>
      <c r="GE1157" s="26"/>
      <c r="GF1157" s="26"/>
      <c r="GG1157" s="26"/>
      <c r="GH1157" s="26"/>
      <c r="GI1157" s="26"/>
      <c r="GJ1157" s="26"/>
      <c r="GK1157" s="26"/>
      <c r="GL1157" s="26"/>
      <c r="GM1157" s="26"/>
      <c r="GN1157" s="26"/>
      <c r="GO1157" s="26"/>
      <c r="GP1157" s="26"/>
      <c r="GQ1157" s="26"/>
      <c r="GR1157" s="26"/>
      <c r="GS1157" s="26"/>
      <c r="GT1157" s="26"/>
    </row>
    <row r="1158" spans="1:202" x14ac:dyDescent="0.2">
      <c r="A1158" s="26"/>
      <c r="B1158" s="26"/>
      <c r="C1158" s="26"/>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26"/>
      <c r="BN1158" s="26"/>
      <c r="BO1158" s="26"/>
      <c r="BP1158" s="26"/>
      <c r="BQ1158" s="26"/>
      <c r="BR1158" s="26"/>
      <c r="BS1158" s="26"/>
      <c r="BT1158" s="26"/>
      <c r="BU1158" s="26"/>
      <c r="BV1158" s="26"/>
      <c r="BW1158" s="26"/>
      <c r="BX1158" s="26"/>
      <c r="BY1158" s="26"/>
      <c r="BZ1158" s="26"/>
      <c r="CA1158" s="26"/>
      <c r="CB1158" s="26"/>
      <c r="CC1158" s="26"/>
      <c r="CD1158" s="26"/>
      <c r="CE1158" s="26"/>
      <c r="CF1158" s="26"/>
      <c r="CG1158" s="26"/>
      <c r="CH1158" s="26"/>
      <c r="CI1158" s="26"/>
      <c r="CJ1158" s="26"/>
      <c r="CK1158" s="26"/>
      <c r="CL1158" s="26"/>
      <c r="CM1158" s="26"/>
      <c r="CN1158" s="26"/>
      <c r="CO1158" s="26"/>
      <c r="CP1158" s="26"/>
      <c r="CQ1158" s="26"/>
      <c r="CR1158" s="26"/>
      <c r="CS1158" s="26"/>
      <c r="CT1158" s="26"/>
      <c r="CU1158" s="26"/>
      <c r="CV1158" s="26"/>
      <c r="CW1158" s="26"/>
      <c r="CX1158" s="26"/>
      <c r="CY1158" s="26"/>
      <c r="CZ1158" s="26"/>
      <c r="DA1158" s="26"/>
      <c r="DB1158" s="26"/>
      <c r="DC1158" s="26"/>
      <c r="DD1158" s="26"/>
      <c r="DE1158" s="26"/>
      <c r="DF1158" s="26"/>
      <c r="DG1158" s="26"/>
      <c r="DH1158" s="26"/>
      <c r="DI1158" s="26"/>
      <c r="DJ1158" s="26"/>
      <c r="DK1158" s="26"/>
      <c r="DL1158" s="26"/>
      <c r="DM1158" s="26"/>
      <c r="DN1158" s="26"/>
      <c r="DO1158" s="26"/>
      <c r="DP1158" s="26"/>
      <c r="DQ1158" s="26"/>
      <c r="DR1158" s="26"/>
      <c r="DS1158" s="26"/>
      <c r="DT1158" s="26"/>
      <c r="DU1158" s="26"/>
      <c r="DV1158" s="26"/>
      <c r="DW1158" s="26"/>
      <c r="DX1158" s="26"/>
      <c r="DY1158" s="26"/>
      <c r="DZ1158" s="26"/>
      <c r="EA1158" s="26"/>
      <c r="EB1158" s="26"/>
      <c r="EC1158" s="26"/>
      <c r="ED1158" s="26"/>
      <c r="EE1158" s="26"/>
      <c r="EF1158" s="26"/>
      <c r="EG1158" s="26"/>
      <c r="EH1158" s="26"/>
      <c r="EI1158" s="26"/>
      <c r="EJ1158" s="26"/>
      <c r="EK1158" s="26"/>
      <c r="EL1158" s="26"/>
      <c r="EM1158" s="26"/>
      <c r="EN1158" s="26"/>
      <c r="EO1158" s="26"/>
      <c r="EP1158" s="26"/>
      <c r="EQ1158" s="26"/>
      <c r="ER1158" s="26"/>
      <c r="ES1158" s="26"/>
      <c r="ET1158" s="26"/>
      <c r="EU1158" s="26"/>
      <c r="EV1158" s="26"/>
      <c r="EW1158" s="26"/>
      <c r="EX1158" s="26"/>
      <c r="EY1158" s="26"/>
      <c r="EZ1158" s="26"/>
      <c r="FA1158" s="26"/>
      <c r="FB1158" s="26"/>
      <c r="FC1158" s="26"/>
      <c r="FD1158" s="26"/>
      <c r="FE1158" s="26"/>
      <c r="FF1158" s="26"/>
      <c r="FG1158" s="26"/>
      <c r="FH1158" s="26"/>
      <c r="FI1158" s="26"/>
      <c r="FJ1158" s="26"/>
      <c r="FK1158" s="26"/>
      <c r="FL1158" s="26"/>
      <c r="FM1158" s="26"/>
      <c r="FN1158" s="26"/>
      <c r="FO1158" s="26"/>
      <c r="FP1158" s="26"/>
      <c r="FQ1158" s="26"/>
      <c r="FR1158" s="26"/>
      <c r="FS1158" s="26"/>
      <c r="FT1158" s="26"/>
      <c r="FU1158" s="26"/>
      <c r="FV1158" s="26"/>
      <c r="FW1158" s="26"/>
      <c r="FX1158" s="26"/>
      <c r="FY1158" s="26"/>
      <c r="FZ1158" s="26"/>
      <c r="GA1158" s="26"/>
      <c r="GB1158" s="26"/>
      <c r="GC1158" s="26"/>
      <c r="GD1158" s="26"/>
      <c r="GE1158" s="26"/>
      <c r="GF1158" s="26"/>
      <c r="GG1158" s="26"/>
      <c r="GH1158" s="26"/>
      <c r="GI1158" s="26"/>
      <c r="GJ1158" s="26"/>
      <c r="GK1158" s="26"/>
      <c r="GL1158" s="26"/>
      <c r="GM1158" s="26"/>
      <c r="GN1158" s="26"/>
      <c r="GO1158" s="26"/>
      <c r="GP1158" s="26"/>
      <c r="GQ1158" s="26"/>
      <c r="GR1158" s="26"/>
      <c r="GS1158" s="26"/>
      <c r="GT1158" s="26"/>
    </row>
    <row r="1159" spans="1:202" x14ac:dyDescent="0.2">
      <c r="A1159" s="26"/>
      <c r="B1159" s="26"/>
      <c r="C1159" s="26"/>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26"/>
      <c r="BN1159" s="26"/>
      <c r="BO1159" s="26"/>
      <c r="BP1159" s="26"/>
      <c r="BQ1159" s="26"/>
      <c r="BR1159" s="26"/>
      <c r="BS1159" s="26"/>
      <c r="BT1159" s="26"/>
      <c r="BU1159" s="26"/>
      <c r="BV1159" s="26"/>
      <c r="BW1159" s="26"/>
      <c r="BX1159" s="26"/>
      <c r="BY1159" s="26"/>
      <c r="BZ1159" s="26"/>
      <c r="CA1159" s="26"/>
      <c r="CB1159" s="26"/>
      <c r="CC1159" s="26"/>
      <c r="CD1159" s="26"/>
      <c r="CE1159" s="26"/>
      <c r="CF1159" s="26"/>
      <c r="CG1159" s="26"/>
      <c r="CH1159" s="26"/>
      <c r="CI1159" s="26"/>
      <c r="CJ1159" s="26"/>
      <c r="CK1159" s="26"/>
      <c r="CL1159" s="26"/>
      <c r="CM1159" s="26"/>
      <c r="CN1159" s="26"/>
      <c r="CO1159" s="26"/>
      <c r="CP1159" s="26"/>
      <c r="CQ1159" s="26"/>
      <c r="CR1159" s="26"/>
      <c r="CS1159" s="26"/>
      <c r="CT1159" s="26"/>
      <c r="CU1159" s="26"/>
      <c r="CV1159" s="26"/>
      <c r="CW1159" s="26"/>
      <c r="CX1159" s="26"/>
      <c r="CY1159" s="26"/>
      <c r="CZ1159" s="26"/>
      <c r="DA1159" s="26"/>
      <c r="DB1159" s="26"/>
      <c r="DC1159" s="26"/>
      <c r="DD1159" s="26"/>
      <c r="DE1159" s="26"/>
      <c r="DF1159" s="26"/>
      <c r="DG1159" s="26"/>
      <c r="DH1159" s="26"/>
      <c r="DI1159" s="26"/>
      <c r="DJ1159" s="26"/>
      <c r="DK1159" s="26"/>
      <c r="DL1159" s="26"/>
      <c r="DM1159" s="26"/>
      <c r="DN1159" s="26"/>
      <c r="DO1159" s="26"/>
      <c r="DP1159" s="26"/>
      <c r="DQ1159" s="26"/>
      <c r="DR1159" s="26"/>
      <c r="DS1159" s="26"/>
      <c r="DT1159" s="26"/>
      <c r="DU1159" s="26"/>
      <c r="DV1159" s="26"/>
      <c r="DW1159" s="26"/>
      <c r="DX1159" s="26"/>
      <c r="DY1159" s="26"/>
      <c r="DZ1159" s="26"/>
      <c r="EA1159" s="26"/>
      <c r="EB1159" s="26"/>
      <c r="EC1159" s="26"/>
      <c r="ED1159" s="26"/>
      <c r="EE1159" s="26"/>
      <c r="EF1159" s="26"/>
      <c r="EG1159" s="26"/>
      <c r="EH1159" s="26"/>
      <c r="EI1159" s="26"/>
      <c r="EJ1159" s="26"/>
      <c r="EK1159" s="26"/>
      <c r="EL1159" s="26"/>
      <c r="EM1159" s="26"/>
      <c r="EN1159" s="26"/>
      <c r="EO1159" s="26"/>
      <c r="EP1159" s="26"/>
      <c r="EQ1159" s="26"/>
      <c r="ER1159" s="26"/>
      <c r="ES1159" s="26"/>
      <c r="ET1159" s="26"/>
      <c r="EU1159" s="26"/>
      <c r="EV1159" s="26"/>
      <c r="EW1159" s="26"/>
      <c r="EX1159" s="26"/>
      <c r="EY1159" s="26"/>
      <c r="EZ1159" s="26"/>
      <c r="FA1159" s="26"/>
      <c r="FB1159" s="26"/>
      <c r="FC1159" s="26"/>
      <c r="FD1159" s="26"/>
      <c r="FE1159" s="26"/>
      <c r="FF1159" s="26"/>
      <c r="FG1159" s="26"/>
      <c r="FH1159" s="26"/>
      <c r="FI1159" s="26"/>
      <c r="FJ1159" s="26"/>
      <c r="FK1159" s="26"/>
      <c r="FL1159" s="26"/>
      <c r="FM1159" s="26"/>
      <c r="FN1159" s="26"/>
      <c r="FO1159" s="26"/>
      <c r="FP1159" s="26"/>
      <c r="FQ1159" s="26"/>
      <c r="FR1159" s="26"/>
      <c r="FS1159" s="26"/>
      <c r="FT1159" s="26"/>
      <c r="FU1159" s="26"/>
      <c r="FV1159" s="26"/>
      <c r="FW1159" s="26"/>
      <c r="FX1159" s="26"/>
      <c r="FY1159" s="26"/>
      <c r="FZ1159" s="26"/>
      <c r="GA1159" s="26"/>
      <c r="GB1159" s="26"/>
      <c r="GC1159" s="26"/>
      <c r="GD1159" s="26"/>
      <c r="GE1159" s="26"/>
      <c r="GF1159" s="26"/>
      <c r="GG1159" s="26"/>
      <c r="GH1159" s="26"/>
      <c r="GI1159" s="26"/>
      <c r="GJ1159" s="26"/>
      <c r="GK1159" s="26"/>
      <c r="GL1159" s="26"/>
      <c r="GM1159" s="26"/>
      <c r="GN1159" s="26"/>
      <c r="GO1159" s="26"/>
      <c r="GP1159" s="26"/>
      <c r="GQ1159" s="26"/>
      <c r="GR1159" s="26"/>
      <c r="GS1159" s="26"/>
      <c r="GT1159" s="26"/>
    </row>
    <row r="1160" spans="1:202" x14ac:dyDescent="0.2">
      <c r="A1160" s="26"/>
      <c r="B1160" s="26"/>
      <c r="C1160" s="26"/>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26"/>
      <c r="BN1160" s="26"/>
      <c r="BO1160" s="26"/>
      <c r="BP1160" s="26"/>
      <c r="BQ1160" s="26"/>
      <c r="BR1160" s="26"/>
      <c r="BS1160" s="26"/>
      <c r="BT1160" s="26"/>
      <c r="BU1160" s="26"/>
      <c r="BV1160" s="26"/>
      <c r="BW1160" s="26"/>
      <c r="BX1160" s="26"/>
      <c r="BY1160" s="26"/>
      <c r="BZ1160" s="26"/>
      <c r="CA1160" s="26"/>
      <c r="CB1160" s="26"/>
      <c r="CC1160" s="26"/>
      <c r="CD1160" s="26"/>
      <c r="CE1160" s="26"/>
      <c r="CF1160" s="26"/>
      <c r="CG1160" s="26"/>
      <c r="CH1160" s="26"/>
      <c r="CI1160" s="26"/>
      <c r="CJ1160" s="26"/>
      <c r="CK1160" s="26"/>
      <c r="CL1160" s="26"/>
      <c r="CM1160" s="26"/>
      <c r="CN1160" s="26"/>
      <c r="CO1160" s="26"/>
      <c r="CP1160" s="26"/>
      <c r="CQ1160" s="26"/>
      <c r="CR1160" s="26"/>
      <c r="CS1160" s="26"/>
      <c r="CT1160" s="26"/>
      <c r="CU1160" s="26"/>
      <c r="CV1160" s="26"/>
      <c r="CW1160" s="26"/>
      <c r="CX1160" s="26"/>
      <c r="CY1160" s="26"/>
      <c r="CZ1160" s="26"/>
      <c r="DA1160" s="26"/>
      <c r="DB1160" s="26"/>
      <c r="DC1160" s="26"/>
      <c r="DD1160" s="26"/>
      <c r="DE1160" s="26"/>
      <c r="DF1160" s="26"/>
      <c r="DG1160" s="26"/>
      <c r="DH1160" s="26"/>
      <c r="DI1160" s="26"/>
      <c r="DJ1160" s="26"/>
      <c r="DK1160" s="26"/>
      <c r="DL1160" s="26"/>
      <c r="DM1160" s="26"/>
      <c r="DN1160" s="26"/>
      <c r="DO1160" s="26"/>
      <c r="DP1160" s="26"/>
      <c r="DQ1160" s="26"/>
      <c r="DR1160" s="26"/>
      <c r="DS1160" s="26"/>
      <c r="DT1160" s="26"/>
      <c r="DU1160" s="26"/>
      <c r="DV1160" s="26"/>
      <c r="DW1160" s="26"/>
      <c r="DX1160" s="26"/>
      <c r="DY1160" s="26"/>
      <c r="DZ1160" s="26"/>
      <c r="EA1160" s="26"/>
      <c r="EB1160" s="26"/>
      <c r="EC1160" s="26"/>
      <c r="ED1160" s="26"/>
      <c r="EE1160" s="26"/>
      <c r="EF1160" s="26"/>
      <c r="EG1160" s="26"/>
      <c r="EH1160" s="26"/>
      <c r="EI1160" s="26"/>
      <c r="EJ1160" s="26"/>
      <c r="EK1160" s="26"/>
      <c r="EL1160" s="26"/>
      <c r="EM1160" s="26"/>
      <c r="EN1160" s="26"/>
      <c r="EO1160" s="26"/>
      <c r="EP1160" s="26"/>
      <c r="EQ1160" s="26"/>
      <c r="ER1160" s="26"/>
      <c r="ES1160" s="26"/>
      <c r="ET1160" s="26"/>
      <c r="EU1160" s="26"/>
      <c r="EV1160" s="26"/>
      <c r="EW1160" s="26"/>
      <c r="EX1160" s="26"/>
      <c r="EY1160" s="26"/>
      <c r="EZ1160" s="26"/>
      <c r="FA1160" s="26"/>
      <c r="FB1160" s="26"/>
      <c r="FC1160" s="26"/>
      <c r="FD1160" s="26"/>
      <c r="FE1160" s="26"/>
      <c r="FF1160" s="26"/>
      <c r="FG1160" s="26"/>
      <c r="FH1160" s="26"/>
      <c r="FI1160" s="26"/>
      <c r="FJ1160" s="26"/>
      <c r="FK1160" s="26"/>
      <c r="FL1160" s="26"/>
      <c r="FM1160" s="26"/>
      <c r="FN1160" s="26"/>
      <c r="FO1160" s="26"/>
      <c r="FP1160" s="26"/>
      <c r="FQ1160" s="26"/>
      <c r="FR1160" s="26"/>
      <c r="FS1160" s="26"/>
      <c r="FT1160" s="26"/>
      <c r="FU1160" s="26"/>
      <c r="FV1160" s="26"/>
      <c r="FW1160" s="26"/>
      <c r="FX1160" s="26"/>
      <c r="FY1160" s="26"/>
      <c r="FZ1160" s="26"/>
      <c r="GA1160" s="26"/>
      <c r="GB1160" s="26"/>
      <c r="GC1160" s="26"/>
      <c r="GD1160" s="26"/>
      <c r="GE1160" s="26"/>
      <c r="GF1160" s="26"/>
      <c r="GG1160" s="26"/>
      <c r="GH1160" s="26"/>
      <c r="GI1160" s="26"/>
      <c r="GJ1160" s="26"/>
      <c r="GK1160" s="26"/>
      <c r="GL1160" s="26"/>
      <c r="GM1160" s="26"/>
      <c r="GN1160" s="26"/>
      <c r="GO1160" s="26"/>
      <c r="GP1160" s="26"/>
      <c r="GQ1160" s="26"/>
      <c r="GR1160" s="26"/>
      <c r="GS1160" s="26"/>
      <c r="GT1160" s="26"/>
    </row>
    <row r="1161" spans="1:202" x14ac:dyDescent="0.2">
      <c r="A1161" s="26"/>
      <c r="B1161" s="26"/>
      <c r="C1161" s="26"/>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26"/>
      <c r="BF1161" s="26"/>
      <c r="BG1161" s="26"/>
      <c r="BH1161" s="26"/>
      <c r="BI1161" s="26"/>
      <c r="BJ1161" s="26"/>
      <c r="BK1161" s="26"/>
      <c r="BL1161" s="26"/>
      <c r="BM1161" s="26"/>
      <c r="BN1161" s="26"/>
      <c r="BO1161" s="26"/>
      <c r="BP1161" s="26"/>
      <c r="BQ1161" s="26"/>
      <c r="BR1161" s="26"/>
      <c r="BS1161" s="26"/>
      <c r="BT1161" s="26"/>
      <c r="BU1161" s="26"/>
      <c r="BV1161" s="26"/>
      <c r="BW1161" s="26"/>
      <c r="BX1161" s="26"/>
      <c r="BY1161" s="26"/>
      <c r="BZ1161" s="26"/>
      <c r="CA1161" s="26"/>
      <c r="CB1161" s="26"/>
      <c r="CC1161" s="26"/>
      <c r="CD1161" s="26"/>
      <c r="CE1161" s="26"/>
      <c r="CF1161" s="26"/>
      <c r="CG1161" s="26"/>
      <c r="CH1161" s="26"/>
      <c r="CI1161" s="26"/>
      <c r="CJ1161" s="26"/>
      <c r="CK1161" s="26"/>
      <c r="CL1161" s="26"/>
      <c r="CM1161" s="26"/>
      <c r="CN1161" s="26"/>
      <c r="CO1161" s="26"/>
      <c r="CP1161" s="26"/>
      <c r="CQ1161" s="26"/>
      <c r="CR1161" s="26"/>
      <c r="CS1161" s="26"/>
      <c r="CT1161" s="26"/>
      <c r="CU1161" s="26"/>
      <c r="CV1161" s="26"/>
      <c r="CW1161" s="26"/>
      <c r="CX1161" s="26"/>
      <c r="CY1161" s="26"/>
      <c r="CZ1161" s="26"/>
      <c r="DA1161" s="26"/>
      <c r="DB1161" s="26"/>
      <c r="DC1161" s="26"/>
      <c r="DD1161" s="26"/>
      <c r="DE1161" s="26"/>
      <c r="DF1161" s="26"/>
      <c r="DG1161" s="26"/>
      <c r="DH1161" s="26"/>
      <c r="DI1161" s="26"/>
      <c r="DJ1161" s="26"/>
      <c r="DK1161" s="26"/>
      <c r="DL1161" s="26"/>
      <c r="DM1161" s="26"/>
      <c r="DN1161" s="26"/>
      <c r="DO1161" s="26"/>
      <c r="DP1161" s="26"/>
      <c r="DQ1161" s="26"/>
      <c r="DR1161" s="26"/>
      <c r="DS1161" s="26"/>
      <c r="DT1161" s="26"/>
      <c r="DU1161" s="26"/>
      <c r="DV1161" s="26"/>
      <c r="DW1161" s="26"/>
      <c r="DX1161" s="26"/>
      <c r="DY1161" s="26"/>
      <c r="DZ1161" s="26"/>
      <c r="EA1161" s="26"/>
      <c r="EB1161" s="26"/>
      <c r="EC1161" s="26"/>
      <c r="ED1161" s="26"/>
      <c r="EE1161" s="26"/>
      <c r="EF1161" s="26"/>
      <c r="EG1161" s="26"/>
      <c r="EH1161" s="26"/>
      <c r="EI1161" s="26"/>
      <c r="EJ1161" s="26"/>
      <c r="EK1161" s="26"/>
      <c r="EL1161" s="26"/>
      <c r="EM1161" s="26"/>
      <c r="EN1161" s="26"/>
      <c r="EO1161" s="26"/>
      <c r="EP1161" s="26"/>
      <c r="EQ1161" s="26"/>
      <c r="ER1161" s="26"/>
      <c r="ES1161" s="26"/>
      <c r="ET1161" s="26"/>
      <c r="EU1161" s="26"/>
      <c r="EV1161" s="26"/>
      <c r="EW1161" s="26"/>
      <c r="EX1161" s="26"/>
      <c r="EY1161" s="26"/>
      <c r="EZ1161" s="26"/>
      <c r="FA1161" s="26"/>
      <c r="FB1161" s="26"/>
      <c r="FC1161" s="26"/>
      <c r="FD1161" s="26"/>
      <c r="FE1161" s="26"/>
      <c r="FF1161" s="26"/>
      <c r="FG1161" s="26"/>
      <c r="FH1161" s="26"/>
      <c r="FI1161" s="26"/>
      <c r="FJ1161" s="26"/>
      <c r="FK1161" s="26"/>
      <c r="FL1161" s="26"/>
      <c r="FM1161" s="26"/>
      <c r="FN1161" s="26"/>
      <c r="FO1161" s="26"/>
      <c r="FP1161" s="26"/>
      <c r="FQ1161" s="26"/>
      <c r="FR1161" s="26"/>
      <c r="FS1161" s="26"/>
      <c r="FT1161" s="26"/>
      <c r="FU1161" s="26"/>
      <c r="FV1161" s="26"/>
      <c r="FW1161" s="26"/>
      <c r="FX1161" s="26"/>
      <c r="FY1161" s="26"/>
      <c r="FZ1161" s="26"/>
      <c r="GA1161" s="26"/>
      <c r="GB1161" s="26"/>
      <c r="GC1161" s="26"/>
      <c r="GD1161" s="26"/>
      <c r="GE1161" s="26"/>
      <c r="GF1161" s="26"/>
      <c r="GG1161" s="26"/>
      <c r="GH1161" s="26"/>
      <c r="GI1161" s="26"/>
      <c r="GJ1161" s="26"/>
      <c r="GK1161" s="26"/>
      <c r="GL1161" s="26"/>
      <c r="GM1161" s="26"/>
      <c r="GN1161" s="26"/>
      <c r="GO1161" s="26"/>
      <c r="GP1161" s="26"/>
      <c r="GQ1161" s="26"/>
      <c r="GR1161" s="26"/>
      <c r="GS1161" s="26"/>
      <c r="GT1161" s="26"/>
    </row>
    <row r="1162" spans="1:202" x14ac:dyDescent="0.2">
      <c r="A1162" s="26"/>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26"/>
      <c r="BN1162" s="26"/>
      <c r="BO1162" s="26"/>
      <c r="BP1162" s="26"/>
      <c r="BQ1162" s="26"/>
      <c r="BR1162" s="26"/>
      <c r="BS1162" s="26"/>
      <c r="BT1162" s="26"/>
      <c r="BU1162" s="26"/>
      <c r="BV1162" s="26"/>
      <c r="BW1162" s="26"/>
      <c r="BX1162" s="26"/>
      <c r="BY1162" s="26"/>
      <c r="BZ1162" s="26"/>
      <c r="CA1162" s="26"/>
      <c r="CB1162" s="26"/>
      <c r="CC1162" s="26"/>
      <c r="CD1162" s="26"/>
      <c r="CE1162" s="26"/>
      <c r="CF1162" s="26"/>
      <c r="CG1162" s="26"/>
      <c r="CH1162" s="26"/>
      <c r="CI1162" s="26"/>
      <c r="CJ1162" s="26"/>
      <c r="CK1162" s="26"/>
      <c r="CL1162" s="26"/>
      <c r="CM1162" s="26"/>
      <c r="CN1162" s="26"/>
      <c r="CO1162" s="26"/>
      <c r="CP1162" s="26"/>
      <c r="CQ1162" s="26"/>
      <c r="CR1162" s="26"/>
      <c r="CS1162" s="26"/>
      <c r="CT1162" s="26"/>
      <c r="CU1162" s="26"/>
      <c r="CV1162" s="26"/>
      <c r="CW1162" s="26"/>
      <c r="CX1162" s="26"/>
      <c r="CY1162" s="26"/>
      <c r="CZ1162" s="26"/>
      <c r="DA1162" s="26"/>
      <c r="DB1162" s="26"/>
      <c r="DC1162" s="26"/>
      <c r="DD1162" s="26"/>
      <c r="DE1162" s="26"/>
      <c r="DF1162" s="26"/>
      <c r="DG1162" s="26"/>
      <c r="DH1162" s="26"/>
      <c r="DI1162" s="26"/>
      <c r="DJ1162" s="26"/>
      <c r="DK1162" s="26"/>
      <c r="DL1162" s="26"/>
      <c r="DM1162" s="26"/>
      <c r="DN1162" s="26"/>
      <c r="DO1162" s="26"/>
      <c r="DP1162" s="26"/>
      <c r="DQ1162" s="26"/>
      <c r="DR1162" s="26"/>
      <c r="DS1162" s="26"/>
      <c r="DT1162" s="26"/>
      <c r="DU1162" s="26"/>
      <c r="DV1162" s="26"/>
      <c r="DW1162" s="26"/>
      <c r="DX1162" s="26"/>
      <c r="DY1162" s="26"/>
      <c r="DZ1162" s="26"/>
      <c r="EA1162" s="26"/>
      <c r="EB1162" s="26"/>
      <c r="EC1162" s="26"/>
      <c r="ED1162" s="26"/>
      <c r="EE1162" s="26"/>
      <c r="EF1162" s="26"/>
      <c r="EG1162" s="26"/>
      <c r="EH1162" s="26"/>
      <c r="EI1162" s="26"/>
      <c r="EJ1162" s="26"/>
      <c r="EK1162" s="26"/>
      <c r="EL1162" s="26"/>
      <c r="EM1162" s="26"/>
      <c r="EN1162" s="26"/>
      <c r="EO1162" s="26"/>
      <c r="EP1162" s="26"/>
      <c r="EQ1162" s="26"/>
      <c r="ER1162" s="26"/>
      <c r="ES1162" s="26"/>
      <c r="ET1162" s="26"/>
      <c r="EU1162" s="26"/>
      <c r="EV1162" s="26"/>
      <c r="EW1162" s="26"/>
      <c r="EX1162" s="26"/>
      <c r="EY1162" s="26"/>
      <c r="EZ1162" s="26"/>
      <c r="FA1162" s="26"/>
      <c r="FB1162" s="26"/>
      <c r="FC1162" s="26"/>
      <c r="FD1162" s="26"/>
      <c r="FE1162" s="26"/>
      <c r="FF1162" s="26"/>
      <c r="FG1162" s="26"/>
      <c r="FH1162" s="26"/>
      <c r="FI1162" s="26"/>
      <c r="FJ1162" s="26"/>
      <c r="FK1162" s="26"/>
      <c r="FL1162" s="26"/>
      <c r="FM1162" s="26"/>
      <c r="FN1162" s="26"/>
      <c r="FO1162" s="26"/>
      <c r="FP1162" s="26"/>
      <c r="FQ1162" s="26"/>
      <c r="FR1162" s="26"/>
      <c r="FS1162" s="26"/>
      <c r="FT1162" s="26"/>
      <c r="FU1162" s="26"/>
      <c r="FV1162" s="26"/>
      <c r="FW1162" s="26"/>
      <c r="FX1162" s="26"/>
      <c r="FY1162" s="26"/>
      <c r="FZ1162" s="26"/>
      <c r="GA1162" s="26"/>
      <c r="GB1162" s="26"/>
      <c r="GC1162" s="26"/>
      <c r="GD1162" s="26"/>
      <c r="GE1162" s="26"/>
      <c r="GF1162" s="26"/>
      <c r="GG1162" s="26"/>
      <c r="GH1162" s="26"/>
      <c r="GI1162" s="26"/>
      <c r="GJ1162" s="26"/>
      <c r="GK1162" s="26"/>
      <c r="GL1162" s="26"/>
      <c r="GM1162" s="26"/>
      <c r="GN1162" s="26"/>
      <c r="GO1162" s="26"/>
      <c r="GP1162" s="26"/>
      <c r="GQ1162" s="26"/>
      <c r="GR1162" s="26"/>
      <c r="GS1162" s="26"/>
      <c r="GT1162" s="26"/>
    </row>
    <row r="1163" spans="1:202" x14ac:dyDescent="0.2">
      <c r="A1163" s="26"/>
      <c r="B1163" s="26"/>
      <c r="C1163" s="26"/>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26"/>
      <c r="CE1163" s="26"/>
      <c r="CF1163" s="26"/>
      <c r="CG1163" s="26"/>
      <c r="CH1163" s="26"/>
      <c r="CI1163" s="26"/>
      <c r="CJ1163" s="26"/>
      <c r="CK1163" s="26"/>
      <c r="CL1163" s="26"/>
      <c r="CM1163" s="26"/>
      <c r="CN1163" s="26"/>
      <c r="CO1163" s="26"/>
      <c r="CP1163" s="26"/>
      <c r="CQ1163" s="26"/>
      <c r="CR1163" s="26"/>
      <c r="CS1163" s="26"/>
      <c r="CT1163" s="26"/>
      <c r="CU1163" s="26"/>
      <c r="CV1163" s="26"/>
      <c r="CW1163" s="26"/>
      <c r="CX1163" s="26"/>
      <c r="CY1163" s="26"/>
      <c r="CZ1163" s="26"/>
      <c r="DA1163" s="26"/>
      <c r="DB1163" s="26"/>
      <c r="DC1163" s="26"/>
      <c r="DD1163" s="26"/>
      <c r="DE1163" s="26"/>
      <c r="DF1163" s="26"/>
      <c r="DG1163" s="26"/>
      <c r="DH1163" s="26"/>
      <c r="DI1163" s="26"/>
      <c r="DJ1163" s="26"/>
      <c r="DK1163" s="26"/>
      <c r="DL1163" s="26"/>
      <c r="DM1163" s="26"/>
      <c r="DN1163" s="26"/>
      <c r="DO1163" s="26"/>
      <c r="DP1163" s="26"/>
      <c r="DQ1163" s="26"/>
      <c r="DR1163" s="26"/>
      <c r="DS1163" s="26"/>
      <c r="DT1163" s="26"/>
      <c r="DU1163" s="26"/>
      <c r="DV1163" s="26"/>
      <c r="DW1163" s="26"/>
      <c r="DX1163" s="26"/>
      <c r="DY1163" s="26"/>
      <c r="DZ1163" s="26"/>
      <c r="EA1163" s="26"/>
      <c r="EB1163" s="26"/>
      <c r="EC1163" s="26"/>
      <c r="ED1163" s="26"/>
      <c r="EE1163" s="26"/>
      <c r="EF1163" s="26"/>
      <c r="EG1163" s="26"/>
      <c r="EH1163" s="26"/>
      <c r="EI1163" s="26"/>
      <c r="EJ1163" s="26"/>
      <c r="EK1163" s="26"/>
      <c r="EL1163" s="26"/>
      <c r="EM1163" s="26"/>
      <c r="EN1163" s="26"/>
      <c r="EO1163" s="26"/>
      <c r="EP1163" s="26"/>
      <c r="EQ1163" s="26"/>
      <c r="ER1163" s="26"/>
      <c r="ES1163" s="26"/>
      <c r="ET1163" s="26"/>
      <c r="EU1163" s="26"/>
      <c r="EV1163" s="26"/>
      <c r="EW1163" s="26"/>
      <c r="EX1163" s="26"/>
      <c r="EY1163" s="26"/>
      <c r="EZ1163" s="26"/>
      <c r="FA1163" s="26"/>
      <c r="FB1163" s="26"/>
      <c r="FC1163" s="26"/>
      <c r="FD1163" s="26"/>
      <c r="FE1163" s="26"/>
      <c r="FF1163" s="26"/>
      <c r="FG1163" s="26"/>
      <c r="FH1163" s="26"/>
      <c r="FI1163" s="26"/>
      <c r="FJ1163" s="26"/>
      <c r="FK1163" s="26"/>
      <c r="FL1163" s="26"/>
      <c r="FM1163" s="26"/>
      <c r="FN1163" s="26"/>
      <c r="FO1163" s="26"/>
      <c r="FP1163" s="26"/>
      <c r="FQ1163" s="26"/>
      <c r="FR1163" s="26"/>
      <c r="FS1163" s="26"/>
      <c r="FT1163" s="26"/>
      <c r="FU1163" s="26"/>
      <c r="FV1163" s="26"/>
      <c r="FW1163" s="26"/>
      <c r="FX1163" s="26"/>
      <c r="FY1163" s="26"/>
      <c r="FZ1163" s="26"/>
      <c r="GA1163" s="26"/>
      <c r="GB1163" s="26"/>
      <c r="GC1163" s="26"/>
      <c r="GD1163" s="26"/>
      <c r="GE1163" s="26"/>
      <c r="GF1163" s="26"/>
      <c r="GG1163" s="26"/>
      <c r="GH1163" s="26"/>
      <c r="GI1163" s="26"/>
      <c r="GJ1163" s="26"/>
      <c r="GK1163" s="26"/>
      <c r="GL1163" s="26"/>
      <c r="GM1163" s="26"/>
      <c r="GN1163" s="26"/>
      <c r="GO1163" s="26"/>
      <c r="GP1163" s="26"/>
      <c r="GQ1163" s="26"/>
      <c r="GR1163" s="26"/>
      <c r="GS1163" s="26"/>
      <c r="GT1163" s="26"/>
    </row>
    <row r="1164" spans="1:202" x14ac:dyDescent="0.2">
      <c r="A1164" s="26"/>
      <c r="B1164" s="26"/>
      <c r="C1164" s="26"/>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26"/>
      <c r="CE1164" s="26"/>
      <c r="CF1164" s="26"/>
      <c r="CG1164" s="26"/>
      <c r="CH1164" s="26"/>
      <c r="CI1164" s="26"/>
      <c r="CJ1164" s="26"/>
      <c r="CK1164" s="26"/>
      <c r="CL1164" s="26"/>
      <c r="CM1164" s="26"/>
      <c r="CN1164" s="26"/>
      <c r="CO1164" s="26"/>
      <c r="CP1164" s="26"/>
      <c r="CQ1164" s="26"/>
      <c r="CR1164" s="26"/>
      <c r="CS1164" s="26"/>
      <c r="CT1164" s="26"/>
      <c r="CU1164" s="26"/>
      <c r="CV1164" s="26"/>
      <c r="CW1164" s="26"/>
      <c r="CX1164" s="26"/>
      <c r="CY1164" s="26"/>
      <c r="CZ1164" s="26"/>
      <c r="DA1164" s="26"/>
      <c r="DB1164" s="26"/>
      <c r="DC1164" s="26"/>
      <c r="DD1164" s="26"/>
      <c r="DE1164" s="26"/>
      <c r="DF1164" s="26"/>
      <c r="DG1164" s="26"/>
      <c r="DH1164" s="26"/>
      <c r="DI1164" s="26"/>
      <c r="DJ1164" s="26"/>
      <c r="DK1164" s="26"/>
      <c r="DL1164" s="26"/>
      <c r="DM1164" s="26"/>
      <c r="DN1164" s="26"/>
      <c r="DO1164" s="26"/>
      <c r="DP1164" s="26"/>
      <c r="DQ1164" s="26"/>
      <c r="DR1164" s="26"/>
      <c r="DS1164" s="26"/>
      <c r="DT1164" s="26"/>
      <c r="DU1164" s="26"/>
      <c r="DV1164" s="26"/>
      <c r="DW1164" s="26"/>
      <c r="DX1164" s="26"/>
      <c r="DY1164" s="26"/>
      <c r="DZ1164" s="26"/>
      <c r="EA1164" s="26"/>
      <c r="EB1164" s="26"/>
      <c r="EC1164" s="26"/>
      <c r="ED1164" s="26"/>
      <c r="EE1164" s="26"/>
      <c r="EF1164" s="26"/>
      <c r="EG1164" s="26"/>
      <c r="EH1164" s="26"/>
      <c r="EI1164" s="26"/>
      <c r="EJ1164" s="26"/>
      <c r="EK1164" s="26"/>
      <c r="EL1164" s="26"/>
      <c r="EM1164" s="26"/>
      <c r="EN1164" s="26"/>
      <c r="EO1164" s="26"/>
      <c r="EP1164" s="26"/>
      <c r="EQ1164" s="26"/>
      <c r="ER1164" s="26"/>
      <c r="ES1164" s="26"/>
      <c r="ET1164" s="26"/>
      <c r="EU1164" s="26"/>
      <c r="EV1164" s="26"/>
      <c r="EW1164" s="26"/>
      <c r="EX1164" s="26"/>
      <c r="EY1164" s="26"/>
      <c r="EZ1164" s="26"/>
      <c r="FA1164" s="26"/>
      <c r="FB1164" s="26"/>
      <c r="FC1164" s="26"/>
      <c r="FD1164" s="26"/>
      <c r="FE1164" s="26"/>
      <c r="FF1164" s="26"/>
      <c r="FG1164" s="26"/>
      <c r="FH1164" s="26"/>
      <c r="FI1164" s="26"/>
      <c r="FJ1164" s="26"/>
      <c r="FK1164" s="26"/>
      <c r="FL1164" s="26"/>
      <c r="FM1164" s="26"/>
      <c r="FN1164" s="26"/>
      <c r="FO1164" s="26"/>
      <c r="FP1164" s="26"/>
      <c r="FQ1164" s="26"/>
      <c r="FR1164" s="26"/>
      <c r="FS1164" s="26"/>
      <c r="FT1164" s="26"/>
      <c r="FU1164" s="26"/>
      <c r="FV1164" s="26"/>
      <c r="FW1164" s="26"/>
      <c r="FX1164" s="26"/>
      <c r="FY1164" s="26"/>
      <c r="FZ1164" s="26"/>
      <c r="GA1164" s="26"/>
      <c r="GB1164" s="26"/>
      <c r="GC1164" s="26"/>
      <c r="GD1164" s="26"/>
      <c r="GE1164" s="26"/>
      <c r="GF1164" s="26"/>
      <c r="GG1164" s="26"/>
      <c r="GH1164" s="26"/>
      <c r="GI1164" s="26"/>
      <c r="GJ1164" s="26"/>
      <c r="GK1164" s="26"/>
      <c r="GL1164" s="26"/>
      <c r="GM1164" s="26"/>
      <c r="GN1164" s="26"/>
      <c r="GO1164" s="26"/>
      <c r="GP1164" s="26"/>
      <c r="GQ1164" s="26"/>
      <c r="GR1164" s="26"/>
      <c r="GS1164" s="26"/>
      <c r="GT1164" s="26"/>
    </row>
    <row r="1165" spans="1:202" x14ac:dyDescent="0.2">
      <c r="A1165" s="26"/>
      <c r="B1165" s="26"/>
      <c r="C1165" s="26"/>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26"/>
      <c r="BN1165" s="26"/>
      <c r="BO1165" s="26"/>
      <c r="BP1165" s="26"/>
      <c r="BQ1165" s="26"/>
      <c r="BR1165" s="26"/>
      <c r="BS1165" s="26"/>
      <c r="BT1165" s="26"/>
      <c r="BU1165" s="26"/>
      <c r="BV1165" s="26"/>
      <c r="BW1165" s="26"/>
      <c r="BX1165" s="26"/>
      <c r="BY1165" s="26"/>
      <c r="BZ1165" s="26"/>
      <c r="CA1165" s="26"/>
      <c r="CB1165" s="26"/>
      <c r="CC1165" s="26"/>
      <c r="CD1165" s="26"/>
      <c r="CE1165" s="26"/>
      <c r="CF1165" s="26"/>
      <c r="CG1165" s="26"/>
      <c r="CH1165" s="26"/>
      <c r="CI1165" s="26"/>
      <c r="CJ1165" s="26"/>
      <c r="CK1165" s="26"/>
      <c r="CL1165" s="26"/>
      <c r="CM1165" s="26"/>
      <c r="CN1165" s="26"/>
      <c r="CO1165" s="26"/>
      <c r="CP1165" s="26"/>
      <c r="CQ1165" s="26"/>
      <c r="CR1165" s="26"/>
      <c r="CS1165" s="26"/>
      <c r="CT1165" s="26"/>
      <c r="CU1165" s="26"/>
      <c r="CV1165" s="26"/>
      <c r="CW1165" s="26"/>
      <c r="CX1165" s="26"/>
      <c r="CY1165" s="26"/>
      <c r="CZ1165" s="26"/>
      <c r="DA1165" s="26"/>
      <c r="DB1165" s="26"/>
      <c r="DC1165" s="26"/>
      <c r="DD1165" s="26"/>
      <c r="DE1165" s="26"/>
      <c r="DF1165" s="26"/>
      <c r="DG1165" s="26"/>
      <c r="DH1165" s="26"/>
      <c r="DI1165" s="26"/>
      <c r="DJ1165" s="26"/>
      <c r="DK1165" s="26"/>
      <c r="DL1165" s="26"/>
      <c r="DM1165" s="26"/>
      <c r="DN1165" s="26"/>
      <c r="DO1165" s="26"/>
      <c r="DP1165" s="26"/>
      <c r="DQ1165" s="26"/>
      <c r="DR1165" s="26"/>
      <c r="DS1165" s="26"/>
      <c r="DT1165" s="26"/>
      <c r="DU1165" s="26"/>
      <c r="DV1165" s="26"/>
      <c r="DW1165" s="26"/>
      <c r="DX1165" s="26"/>
      <c r="DY1165" s="26"/>
      <c r="DZ1165" s="26"/>
      <c r="EA1165" s="26"/>
      <c r="EB1165" s="26"/>
      <c r="EC1165" s="26"/>
      <c r="ED1165" s="26"/>
      <c r="EE1165" s="26"/>
      <c r="EF1165" s="26"/>
      <c r="EG1165" s="26"/>
      <c r="EH1165" s="26"/>
      <c r="EI1165" s="26"/>
      <c r="EJ1165" s="26"/>
      <c r="EK1165" s="26"/>
      <c r="EL1165" s="26"/>
      <c r="EM1165" s="26"/>
      <c r="EN1165" s="26"/>
      <c r="EO1165" s="26"/>
      <c r="EP1165" s="26"/>
      <c r="EQ1165" s="26"/>
      <c r="ER1165" s="26"/>
      <c r="ES1165" s="26"/>
      <c r="ET1165" s="26"/>
      <c r="EU1165" s="26"/>
      <c r="EV1165" s="26"/>
      <c r="EW1165" s="26"/>
      <c r="EX1165" s="26"/>
      <c r="EY1165" s="26"/>
      <c r="EZ1165" s="26"/>
      <c r="FA1165" s="26"/>
      <c r="FB1165" s="26"/>
      <c r="FC1165" s="26"/>
      <c r="FD1165" s="26"/>
      <c r="FE1165" s="26"/>
      <c r="FF1165" s="26"/>
      <c r="FG1165" s="26"/>
      <c r="FH1165" s="26"/>
      <c r="FI1165" s="26"/>
      <c r="FJ1165" s="26"/>
      <c r="FK1165" s="26"/>
      <c r="FL1165" s="26"/>
      <c r="FM1165" s="26"/>
      <c r="FN1165" s="26"/>
      <c r="FO1165" s="26"/>
      <c r="FP1165" s="26"/>
      <c r="FQ1165" s="26"/>
      <c r="FR1165" s="26"/>
      <c r="FS1165" s="26"/>
      <c r="FT1165" s="26"/>
      <c r="FU1165" s="26"/>
      <c r="FV1165" s="26"/>
      <c r="FW1165" s="26"/>
      <c r="FX1165" s="26"/>
      <c r="FY1165" s="26"/>
      <c r="FZ1165" s="26"/>
      <c r="GA1165" s="26"/>
      <c r="GB1165" s="26"/>
      <c r="GC1165" s="26"/>
      <c r="GD1165" s="26"/>
      <c r="GE1165" s="26"/>
      <c r="GF1165" s="26"/>
      <c r="GG1165" s="26"/>
      <c r="GH1165" s="26"/>
      <c r="GI1165" s="26"/>
      <c r="GJ1165" s="26"/>
      <c r="GK1165" s="26"/>
      <c r="GL1165" s="26"/>
      <c r="GM1165" s="26"/>
      <c r="GN1165" s="26"/>
      <c r="GO1165" s="26"/>
      <c r="GP1165" s="26"/>
      <c r="GQ1165" s="26"/>
      <c r="GR1165" s="26"/>
      <c r="GS1165" s="26"/>
      <c r="GT1165" s="26"/>
    </row>
    <row r="1166" spans="1:202" x14ac:dyDescent="0.2">
      <c r="A1166" s="26"/>
      <c r="B1166" s="26"/>
      <c r="C1166" s="26"/>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26"/>
      <c r="BN1166" s="26"/>
      <c r="BO1166" s="26"/>
      <c r="BP1166" s="26"/>
      <c r="BQ1166" s="26"/>
      <c r="BR1166" s="26"/>
      <c r="BS1166" s="26"/>
      <c r="BT1166" s="26"/>
      <c r="BU1166" s="26"/>
      <c r="BV1166" s="26"/>
      <c r="BW1166" s="26"/>
      <c r="BX1166" s="26"/>
      <c r="BY1166" s="26"/>
      <c r="BZ1166" s="26"/>
      <c r="CA1166" s="26"/>
      <c r="CB1166" s="26"/>
      <c r="CC1166" s="26"/>
      <c r="CD1166" s="26"/>
      <c r="CE1166" s="26"/>
      <c r="CF1166" s="26"/>
      <c r="CG1166" s="26"/>
      <c r="CH1166" s="26"/>
      <c r="CI1166" s="26"/>
      <c r="CJ1166" s="26"/>
      <c r="CK1166" s="26"/>
      <c r="CL1166" s="26"/>
      <c r="CM1166" s="26"/>
      <c r="CN1166" s="26"/>
      <c r="CO1166" s="26"/>
      <c r="CP1166" s="26"/>
      <c r="CQ1166" s="26"/>
      <c r="CR1166" s="26"/>
      <c r="CS1166" s="26"/>
      <c r="CT1166" s="26"/>
      <c r="CU1166" s="26"/>
      <c r="CV1166" s="26"/>
      <c r="CW1166" s="26"/>
      <c r="CX1166" s="26"/>
      <c r="CY1166" s="26"/>
      <c r="CZ1166" s="26"/>
      <c r="DA1166" s="26"/>
      <c r="DB1166" s="26"/>
      <c r="DC1166" s="26"/>
      <c r="DD1166" s="26"/>
      <c r="DE1166" s="26"/>
      <c r="DF1166" s="26"/>
      <c r="DG1166" s="26"/>
      <c r="DH1166" s="26"/>
      <c r="DI1166" s="26"/>
      <c r="DJ1166" s="26"/>
      <c r="DK1166" s="26"/>
      <c r="DL1166" s="26"/>
      <c r="DM1166" s="26"/>
      <c r="DN1166" s="26"/>
      <c r="DO1166" s="26"/>
      <c r="DP1166" s="26"/>
      <c r="DQ1166" s="26"/>
      <c r="DR1166" s="26"/>
      <c r="DS1166" s="26"/>
      <c r="DT1166" s="26"/>
      <c r="DU1166" s="26"/>
      <c r="DV1166" s="26"/>
      <c r="DW1166" s="26"/>
      <c r="DX1166" s="26"/>
      <c r="DY1166" s="26"/>
      <c r="DZ1166" s="26"/>
      <c r="EA1166" s="26"/>
      <c r="EB1166" s="26"/>
      <c r="EC1166" s="26"/>
      <c r="ED1166" s="26"/>
      <c r="EE1166" s="26"/>
      <c r="EF1166" s="26"/>
      <c r="EG1166" s="26"/>
      <c r="EH1166" s="26"/>
      <c r="EI1166" s="26"/>
      <c r="EJ1166" s="26"/>
      <c r="EK1166" s="26"/>
      <c r="EL1166" s="26"/>
      <c r="EM1166" s="26"/>
      <c r="EN1166" s="26"/>
      <c r="EO1166" s="26"/>
      <c r="EP1166" s="26"/>
      <c r="EQ1166" s="26"/>
      <c r="ER1166" s="26"/>
      <c r="ES1166" s="26"/>
      <c r="ET1166" s="26"/>
      <c r="EU1166" s="26"/>
      <c r="EV1166" s="26"/>
      <c r="EW1166" s="26"/>
      <c r="EX1166" s="26"/>
      <c r="EY1166" s="26"/>
      <c r="EZ1166" s="26"/>
      <c r="FA1166" s="26"/>
      <c r="FB1166" s="26"/>
      <c r="FC1166" s="26"/>
      <c r="FD1166" s="26"/>
      <c r="FE1166" s="26"/>
      <c r="FF1166" s="26"/>
      <c r="FG1166" s="26"/>
      <c r="FH1166" s="26"/>
      <c r="FI1166" s="26"/>
      <c r="FJ1166" s="26"/>
      <c r="FK1166" s="26"/>
      <c r="FL1166" s="26"/>
      <c r="FM1166" s="26"/>
      <c r="FN1166" s="26"/>
      <c r="FO1166" s="26"/>
      <c r="FP1166" s="26"/>
      <c r="FQ1166" s="26"/>
      <c r="FR1166" s="26"/>
      <c r="FS1166" s="26"/>
      <c r="FT1166" s="26"/>
      <c r="FU1166" s="26"/>
      <c r="FV1166" s="26"/>
      <c r="FW1166" s="26"/>
      <c r="FX1166" s="26"/>
      <c r="FY1166" s="26"/>
      <c r="FZ1166" s="26"/>
      <c r="GA1166" s="26"/>
      <c r="GB1166" s="26"/>
      <c r="GC1166" s="26"/>
      <c r="GD1166" s="26"/>
      <c r="GE1166" s="26"/>
      <c r="GF1166" s="26"/>
      <c r="GG1166" s="26"/>
      <c r="GH1166" s="26"/>
      <c r="GI1166" s="26"/>
      <c r="GJ1166" s="26"/>
      <c r="GK1166" s="26"/>
      <c r="GL1166" s="26"/>
      <c r="GM1166" s="26"/>
      <c r="GN1166" s="26"/>
      <c r="GO1166" s="26"/>
      <c r="GP1166" s="26"/>
      <c r="GQ1166" s="26"/>
      <c r="GR1166" s="26"/>
      <c r="GS1166" s="26"/>
      <c r="GT1166" s="26"/>
    </row>
    <row r="1167" spans="1:202" x14ac:dyDescent="0.2">
      <c r="A1167" s="26"/>
      <c r="B1167" s="26"/>
      <c r="C1167" s="26"/>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26"/>
      <c r="BM1167" s="26"/>
      <c r="BN1167" s="26"/>
      <c r="BO1167" s="26"/>
      <c r="BP1167" s="26"/>
      <c r="BQ1167" s="26"/>
      <c r="BR1167" s="26"/>
      <c r="BS1167" s="26"/>
      <c r="BT1167" s="26"/>
      <c r="BU1167" s="26"/>
      <c r="BV1167" s="26"/>
      <c r="BW1167" s="26"/>
      <c r="BX1167" s="26"/>
      <c r="BY1167" s="26"/>
      <c r="BZ1167" s="26"/>
      <c r="CA1167" s="26"/>
      <c r="CB1167" s="26"/>
      <c r="CC1167" s="26"/>
      <c r="CD1167" s="26"/>
      <c r="CE1167" s="26"/>
      <c r="CF1167" s="26"/>
      <c r="CG1167" s="26"/>
      <c r="CH1167" s="26"/>
      <c r="CI1167" s="26"/>
      <c r="CJ1167" s="26"/>
      <c r="CK1167" s="26"/>
      <c r="CL1167" s="26"/>
      <c r="CM1167" s="26"/>
      <c r="CN1167" s="26"/>
      <c r="CO1167" s="26"/>
      <c r="CP1167" s="26"/>
      <c r="CQ1167" s="26"/>
      <c r="CR1167" s="26"/>
      <c r="CS1167" s="26"/>
      <c r="CT1167" s="26"/>
      <c r="CU1167" s="26"/>
      <c r="CV1167" s="26"/>
      <c r="CW1167" s="26"/>
      <c r="CX1167" s="26"/>
      <c r="CY1167" s="26"/>
      <c r="CZ1167" s="26"/>
      <c r="DA1167" s="26"/>
      <c r="DB1167" s="26"/>
      <c r="DC1167" s="26"/>
      <c r="DD1167" s="26"/>
      <c r="DE1167" s="26"/>
      <c r="DF1167" s="26"/>
      <c r="DG1167" s="26"/>
      <c r="DH1167" s="26"/>
      <c r="DI1167" s="26"/>
      <c r="DJ1167" s="26"/>
      <c r="DK1167" s="26"/>
      <c r="DL1167" s="26"/>
      <c r="DM1167" s="26"/>
      <c r="DN1167" s="26"/>
      <c r="DO1167" s="26"/>
      <c r="DP1167" s="26"/>
      <c r="DQ1167" s="26"/>
      <c r="DR1167" s="26"/>
      <c r="DS1167" s="26"/>
      <c r="DT1167" s="26"/>
      <c r="DU1167" s="26"/>
      <c r="DV1167" s="26"/>
      <c r="DW1167" s="26"/>
      <c r="DX1167" s="26"/>
      <c r="DY1167" s="26"/>
      <c r="DZ1167" s="26"/>
      <c r="EA1167" s="26"/>
      <c r="EB1167" s="26"/>
      <c r="EC1167" s="26"/>
      <c r="ED1167" s="26"/>
      <c r="EE1167" s="26"/>
      <c r="EF1167" s="26"/>
      <c r="EG1167" s="26"/>
      <c r="EH1167" s="26"/>
      <c r="EI1167" s="26"/>
      <c r="EJ1167" s="26"/>
      <c r="EK1167" s="26"/>
      <c r="EL1167" s="26"/>
      <c r="EM1167" s="26"/>
      <c r="EN1167" s="26"/>
      <c r="EO1167" s="26"/>
      <c r="EP1167" s="26"/>
      <c r="EQ1167" s="26"/>
      <c r="ER1167" s="26"/>
      <c r="ES1167" s="26"/>
      <c r="ET1167" s="26"/>
      <c r="EU1167" s="26"/>
      <c r="EV1167" s="26"/>
      <c r="EW1167" s="26"/>
      <c r="EX1167" s="26"/>
      <c r="EY1167" s="26"/>
      <c r="EZ1167" s="26"/>
      <c r="FA1167" s="26"/>
      <c r="FB1167" s="26"/>
      <c r="FC1167" s="26"/>
      <c r="FD1167" s="26"/>
      <c r="FE1167" s="26"/>
      <c r="FF1167" s="26"/>
      <c r="FG1167" s="26"/>
      <c r="FH1167" s="26"/>
      <c r="FI1167" s="26"/>
      <c r="FJ1167" s="26"/>
      <c r="FK1167" s="26"/>
      <c r="FL1167" s="26"/>
      <c r="FM1167" s="26"/>
      <c r="FN1167" s="26"/>
      <c r="FO1167" s="26"/>
      <c r="FP1167" s="26"/>
      <c r="FQ1167" s="26"/>
      <c r="FR1167" s="26"/>
      <c r="FS1167" s="26"/>
      <c r="FT1167" s="26"/>
      <c r="FU1167" s="26"/>
      <c r="FV1167" s="26"/>
      <c r="FW1167" s="26"/>
      <c r="FX1167" s="26"/>
      <c r="FY1167" s="26"/>
      <c r="FZ1167" s="26"/>
      <c r="GA1167" s="26"/>
      <c r="GB1167" s="26"/>
      <c r="GC1167" s="26"/>
      <c r="GD1167" s="26"/>
      <c r="GE1167" s="26"/>
      <c r="GF1167" s="26"/>
      <c r="GG1167" s="26"/>
      <c r="GH1167" s="26"/>
      <c r="GI1167" s="26"/>
      <c r="GJ1167" s="26"/>
      <c r="GK1167" s="26"/>
      <c r="GL1167" s="26"/>
      <c r="GM1167" s="26"/>
      <c r="GN1167" s="26"/>
      <c r="GO1167" s="26"/>
      <c r="GP1167" s="26"/>
      <c r="GQ1167" s="26"/>
      <c r="GR1167" s="26"/>
      <c r="GS1167" s="26"/>
      <c r="GT1167" s="26"/>
    </row>
    <row r="1168" spans="1:202" x14ac:dyDescent="0.2">
      <c r="A1168" s="26"/>
      <c r="B1168" s="26"/>
      <c r="C1168" s="26"/>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26"/>
      <c r="BN1168" s="26"/>
      <c r="BO1168" s="26"/>
      <c r="BP1168" s="26"/>
      <c r="BQ1168" s="26"/>
      <c r="BR1168" s="26"/>
      <c r="BS1168" s="26"/>
      <c r="BT1168" s="26"/>
      <c r="BU1168" s="26"/>
      <c r="BV1168" s="26"/>
      <c r="BW1168" s="26"/>
      <c r="BX1168" s="26"/>
      <c r="BY1168" s="26"/>
      <c r="BZ1168" s="26"/>
      <c r="CA1168" s="26"/>
      <c r="CB1168" s="26"/>
      <c r="CC1168" s="26"/>
      <c r="CD1168" s="26"/>
      <c r="CE1168" s="26"/>
      <c r="CF1168" s="26"/>
      <c r="CG1168" s="26"/>
      <c r="CH1168" s="26"/>
      <c r="CI1168" s="26"/>
      <c r="CJ1168" s="26"/>
      <c r="CK1168" s="26"/>
      <c r="CL1168" s="26"/>
      <c r="CM1168" s="26"/>
      <c r="CN1168" s="26"/>
      <c r="CO1168" s="26"/>
      <c r="CP1168" s="26"/>
      <c r="CQ1168" s="26"/>
      <c r="CR1168" s="26"/>
      <c r="CS1168" s="26"/>
      <c r="CT1168" s="26"/>
      <c r="CU1168" s="26"/>
      <c r="CV1168" s="26"/>
      <c r="CW1168" s="26"/>
      <c r="CX1168" s="26"/>
      <c r="CY1168" s="26"/>
      <c r="CZ1168" s="26"/>
      <c r="DA1168" s="26"/>
      <c r="DB1168" s="26"/>
      <c r="DC1168" s="26"/>
      <c r="DD1168" s="26"/>
      <c r="DE1168" s="26"/>
      <c r="DF1168" s="26"/>
      <c r="DG1168" s="26"/>
      <c r="DH1168" s="26"/>
      <c r="DI1168" s="26"/>
      <c r="DJ1168" s="26"/>
      <c r="DK1168" s="26"/>
      <c r="DL1168" s="26"/>
      <c r="DM1168" s="26"/>
      <c r="DN1168" s="26"/>
      <c r="DO1168" s="26"/>
      <c r="DP1168" s="26"/>
      <c r="DQ1168" s="26"/>
      <c r="DR1168" s="26"/>
      <c r="DS1168" s="26"/>
      <c r="DT1168" s="26"/>
      <c r="DU1168" s="26"/>
      <c r="DV1168" s="26"/>
      <c r="DW1168" s="26"/>
      <c r="DX1168" s="26"/>
      <c r="DY1168" s="26"/>
      <c r="DZ1168" s="26"/>
      <c r="EA1168" s="26"/>
      <c r="EB1168" s="26"/>
      <c r="EC1168" s="26"/>
      <c r="ED1168" s="26"/>
      <c r="EE1168" s="26"/>
      <c r="EF1168" s="26"/>
      <c r="EG1168" s="26"/>
      <c r="EH1168" s="26"/>
      <c r="EI1168" s="26"/>
      <c r="EJ1168" s="26"/>
      <c r="EK1168" s="26"/>
      <c r="EL1168" s="26"/>
      <c r="EM1168" s="26"/>
      <c r="EN1168" s="26"/>
      <c r="EO1168" s="26"/>
      <c r="EP1168" s="26"/>
      <c r="EQ1168" s="26"/>
      <c r="ER1168" s="26"/>
      <c r="ES1168" s="26"/>
      <c r="ET1168" s="26"/>
      <c r="EU1168" s="26"/>
      <c r="EV1168" s="26"/>
      <c r="EW1168" s="26"/>
      <c r="EX1168" s="26"/>
      <c r="EY1168" s="26"/>
      <c r="EZ1168" s="26"/>
      <c r="FA1168" s="26"/>
      <c r="FB1168" s="26"/>
      <c r="FC1168" s="26"/>
      <c r="FD1168" s="26"/>
      <c r="FE1168" s="26"/>
      <c r="FF1168" s="26"/>
      <c r="FG1168" s="26"/>
      <c r="FH1168" s="26"/>
      <c r="FI1168" s="26"/>
      <c r="FJ1168" s="26"/>
      <c r="FK1168" s="26"/>
      <c r="FL1168" s="26"/>
      <c r="FM1168" s="26"/>
      <c r="FN1168" s="26"/>
      <c r="FO1168" s="26"/>
      <c r="FP1168" s="26"/>
      <c r="FQ1168" s="26"/>
      <c r="FR1168" s="26"/>
      <c r="FS1168" s="26"/>
      <c r="FT1168" s="26"/>
      <c r="FU1168" s="26"/>
      <c r="FV1168" s="26"/>
      <c r="FW1168" s="26"/>
      <c r="FX1168" s="26"/>
      <c r="FY1168" s="26"/>
      <c r="FZ1168" s="26"/>
      <c r="GA1168" s="26"/>
      <c r="GB1168" s="26"/>
      <c r="GC1168" s="26"/>
      <c r="GD1168" s="26"/>
      <c r="GE1168" s="26"/>
      <c r="GF1168" s="26"/>
      <c r="GG1168" s="26"/>
      <c r="GH1168" s="26"/>
      <c r="GI1168" s="26"/>
      <c r="GJ1168" s="26"/>
      <c r="GK1168" s="26"/>
      <c r="GL1168" s="26"/>
      <c r="GM1168" s="26"/>
      <c r="GN1168" s="26"/>
      <c r="GO1168" s="26"/>
      <c r="GP1168" s="26"/>
      <c r="GQ1168" s="26"/>
      <c r="GR1168" s="26"/>
      <c r="GS1168" s="26"/>
      <c r="GT1168" s="26"/>
    </row>
    <row r="1169" spans="1:202" x14ac:dyDescent="0.2">
      <c r="A1169" s="26"/>
      <c r="B1169" s="26"/>
      <c r="C1169" s="26"/>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26"/>
      <c r="BN1169" s="26"/>
      <c r="BO1169" s="26"/>
      <c r="BP1169" s="26"/>
      <c r="BQ1169" s="26"/>
      <c r="BR1169" s="26"/>
      <c r="BS1169" s="26"/>
      <c r="BT1169" s="26"/>
      <c r="BU1169" s="26"/>
      <c r="BV1169" s="26"/>
      <c r="BW1169" s="26"/>
      <c r="BX1169" s="26"/>
      <c r="BY1169" s="26"/>
      <c r="BZ1169" s="26"/>
      <c r="CA1169" s="26"/>
      <c r="CB1169" s="26"/>
      <c r="CC1169" s="26"/>
      <c r="CD1169" s="26"/>
      <c r="CE1169" s="26"/>
      <c r="CF1169" s="26"/>
      <c r="CG1169" s="26"/>
      <c r="CH1169" s="26"/>
      <c r="CI1169" s="26"/>
      <c r="CJ1169" s="26"/>
      <c r="CK1169" s="26"/>
      <c r="CL1169" s="26"/>
      <c r="CM1169" s="26"/>
      <c r="CN1169" s="26"/>
      <c r="CO1169" s="26"/>
      <c r="CP1169" s="26"/>
      <c r="CQ1169" s="26"/>
      <c r="CR1169" s="26"/>
      <c r="CS1169" s="26"/>
      <c r="CT1169" s="26"/>
      <c r="CU1169" s="26"/>
      <c r="CV1169" s="26"/>
      <c r="CW1169" s="26"/>
      <c r="CX1169" s="26"/>
      <c r="CY1169" s="26"/>
      <c r="CZ1169" s="26"/>
      <c r="DA1169" s="26"/>
      <c r="DB1169" s="26"/>
      <c r="DC1169" s="26"/>
      <c r="DD1169" s="26"/>
      <c r="DE1169" s="26"/>
      <c r="DF1169" s="26"/>
      <c r="DG1169" s="26"/>
      <c r="DH1169" s="26"/>
      <c r="DI1169" s="26"/>
      <c r="DJ1169" s="26"/>
      <c r="DK1169" s="26"/>
      <c r="DL1169" s="26"/>
      <c r="DM1169" s="26"/>
      <c r="DN1169" s="26"/>
      <c r="DO1169" s="26"/>
      <c r="DP1169" s="26"/>
      <c r="DQ1169" s="26"/>
      <c r="DR1169" s="26"/>
      <c r="DS1169" s="26"/>
      <c r="DT1169" s="26"/>
      <c r="DU1169" s="26"/>
      <c r="DV1169" s="26"/>
      <c r="DW1169" s="26"/>
      <c r="DX1169" s="26"/>
      <c r="DY1169" s="26"/>
      <c r="DZ1169" s="26"/>
      <c r="EA1169" s="26"/>
      <c r="EB1169" s="26"/>
      <c r="EC1169" s="26"/>
      <c r="ED1169" s="26"/>
      <c r="EE1169" s="26"/>
      <c r="EF1169" s="26"/>
      <c r="EG1169" s="26"/>
      <c r="EH1169" s="26"/>
      <c r="EI1169" s="26"/>
      <c r="EJ1169" s="26"/>
      <c r="EK1169" s="26"/>
      <c r="EL1169" s="26"/>
      <c r="EM1169" s="26"/>
      <c r="EN1169" s="26"/>
      <c r="EO1169" s="26"/>
      <c r="EP1169" s="26"/>
      <c r="EQ1169" s="26"/>
      <c r="ER1169" s="26"/>
      <c r="ES1169" s="26"/>
      <c r="ET1169" s="26"/>
      <c r="EU1169" s="26"/>
      <c r="EV1169" s="26"/>
      <c r="EW1169" s="26"/>
      <c r="EX1169" s="26"/>
      <c r="EY1169" s="26"/>
      <c r="EZ1169" s="26"/>
      <c r="FA1169" s="26"/>
      <c r="FB1169" s="26"/>
      <c r="FC1169" s="26"/>
      <c r="FD1169" s="26"/>
      <c r="FE1169" s="26"/>
      <c r="FF1169" s="26"/>
      <c r="FG1169" s="26"/>
      <c r="FH1169" s="26"/>
      <c r="FI1169" s="26"/>
      <c r="FJ1169" s="26"/>
      <c r="FK1169" s="26"/>
      <c r="FL1169" s="26"/>
      <c r="FM1169" s="26"/>
      <c r="FN1169" s="26"/>
      <c r="FO1169" s="26"/>
      <c r="FP1169" s="26"/>
      <c r="FQ1169" s="26"/>
      <c r="FR1169" s="26"/>
      <c r="FS1169" s="26"/>
      <c r="FT1169" s="26"/>
      <c r="FU1169" s="26"/>
      <c r="FV1169" s="26"/>
      <c r="FW1169" s="26"/>
      <c r="FX1169" s="26"/>
      <c r="FY1169" s="26"/>
      <c r="FZ1169" s="26"/>
      <c r="GA1169" s="26"/>
      <c r="GB1169" s="26"/>
      <c r="GC1169" s="26"/>
      <c r="GD1169" s="26"/>
      <c r="GE1169" s="26"/>
      <c r="GF1169" s="26"/>
      <c r="GG1169" s="26"/>
      <c r="GH1169" s="26"/>
      <c r="GI1169" s="26"/>
      <c r="GJ1169" s="26"/>
      <c r="GK1169" s="26"/>
      <c r="GL1169" s="26"/>
      <c r="GM1169" s="26"/>
      <c r="GN1169" s="26"/>
      <c r="GO1169" s="26"/>
      <c r="GP1169" s="26"/>
      <c r="GQ1169" s="26"/>
      <c r="GR1169" s="26"/>
      <c r="GS1169" s="26"/>
      <c r="GT1169" s="26"/>
    </row>
    <row r="1170" spans="1:202" x14ac:dyDescent="0.2">
      <c r="A1170" s="26"/>
      <c r="B1170" s="26"/>
      <c r="C1170" s="26"/>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26"/>
      <c r="BF1170" s="26"/>
      <c r="BG1170" s="26"/>
      <c r="BH1170" s="26"/>
      <c r="BI1170" s="26"/>
      <c r="BJ1170" s="26"/>
      <c r="BK1170" s="26"/>
      <c r="BL1170" s="26"/>
      <c r="BM1170" s="26"/>
      <c r="BN1170" s="26"/>
      <c r="BO1170" s="26"/>
      <c r="BP1170" s="26"/>
      <c r="BQ1170" s="26"/>
      <c r="BR1170" s="26"/>
      <c r="BS1170" s="26"/>
      <c r="BT1170" s="26"/>
      <c r="BU1170" s="26"/>
      <c r="BV1170" s="26"/>
      <c r="BW1170" s="26"/>
      <c r="BX1170" s="26"/>
      <c r="BY1170" s="26"/>
      <c r="BZ1170" s="26"/>
      <c r="CA1170" s="26"/>
      <c r="CB1170" s="26"/>
      <c r="CC1170" s="26"/>
      <c r="CD1170" s="26"/>
      <c r="CE1170" s="26"/>
      <c r="CF1170" s="26"/>
      <c r="CG1170" s="26"/>
      <c r="CH1170" s="26"/>
      <c r="CI1170" s="26"/>
      <c r="CJ1170" s="26"/>
      <c r="CK1170" s="26"/>
      <c r="CL1170" s="26"/>
      <c r="CM1170" s="26"/>
      <c r="CN1170" s="26"/>
      <c r="CO1170" s="26"/>
      <c r="CP1170" s="26"/>
      <c r="CQ1170" s="26"/>
      <c r="CR1170" s="26"/>
      <c r="CS1170" s="26"/>
      <c r="CT1170" s="26"/>
      <c r="CU1170" s="26"/>
      <c r="CV1170" s="26"/>
      <c r="CW1170" s="26"/>
      <c r="CX1170" s="26"/>
      <c r="CY1170" s="26"/>
      <c r="CZ1170" s="26"/>
      <c r="DA1170" s="26"/>
      <c r="DB1170" s="26"/>
      <c r="DC1170" s="26"/>
      <c r="DD1170" s="26"/>
      <c r="DE1170" s="26"/>
      <c r="DF1170" s="26"/>
      <c r="DG1170" s="26"/>
      <c r="DH1170" s="26"/>
      <c r="DI1170" s="26"/>
      <c r="DJ1170" s="26"/>
      <c r="DK1170" s="26"/>
      <c r="DL1170" s="26"/>
      <c r="DM1170" s="26"/>
      <c r="DN1170" s="26"/>
      <c r="DO1170" s="26"/>
      <c r="DP1170" s="26"/>
      <c r="DQ1170" s="26"/>
      <c r="DR1170" s="26"/>
      <c r="DS1170" s="26"/>
      <c r="DT1170" s="26"/>
      <c r="DU1170" s="26"/>
      <c r="DV1170" s="26"/>
      <c r="DW1170" s="26"/>
      <c r="DX1170" s="26"/>
      <c r="DY1170" s="26"/>
      <c r="DZ1170" s="26"/>
      <c r="EA1170" s="26"/>
      <c r="EB1170" s="26"/>
      <c r="EC1170" s="26"/>
      <c r="ED1170" s="26"/>
      <c r="EE1170" s="26"/>
      <c r="EF1170" s="26"/>
      <c r="EG1170" s="26"/>
      <c r="EH1170" s="26"/>
      <c r="EI1170" s="26"/>
      <c r="EJ1170" s="26"/>
      <c r="EK1170" s="26"/>
      <c r="EL1170" s="26"/>
      <c r="EM1170" s="26"/>
      <c r="EN1170" s="26"/>
      <c r="EO1170" s="26"/>
      <c r="EP1170" s="26"/>
      <c r="EQ1170" s="26"/>
      <c r="ER1170" s="26"/>
      <c r="ES1170" s="26"/>
      <c r="ET1170" s="26"/>
      <c r="EU1170" s="26"/>
      <c r="EV1170" s="26"/>
      <c r="EW1170" s="26"/>
      <c r="EX1170" s="26"/>
      <c r="EY1170" s="26"/>
      <c r="EZ1170" s="26"/>
      <c r="FA1170" s="26"/>
      <c r="FB1170" s="26"/>
      <c r="FC1170" s="26"/>
      <c r="FD1170" s="26"/>
      <c r="FE1170" s="26"/>
      <c r="FF1170" s="26"/>
      <c r="FG1170" s="26"/>
      <c r="FH1170" s="26"/>
      <c r="FI1170" s="26"/>
      <c r="FJ1170" s="26"/>
      <c r="FK1170" s="26"/>
      <c r="FL1170" s="26"/>
      <c r="FM1170" s="26"/>
      <c r="FN1170" s="26"/>
      <c r="FO1170" s="26"/>
      <c r="FP1170" s="26"/>
      <c r="FQ1170" s="26"/>
      <c r="FR1170" s="26"/>
      <c r="FS1170" s="26"/>
      <c r="FT1170" s="26"/>
      <c r="FU1170" s="26"/>
      <c r="FV1170" s="26"/>
      <c r="FW1170" s="26"/>
      <c r="FX1170" s="26"/>
      <c r="FY1170" s="26"/>
      <c r="FZ1170" s="26"/>
      <c r="GA1170" s="26"/>
      <c r="GB1170" s="26"/>
      <c r="GC1170" s="26"/>
      <c r="GD1170" s="26"/>
      <c r="GE1170" s="26"/>
      <c r="GF1170" s="26"/>
      <c r="GG1170" s="26"/>
      <c r="GH1170" s="26"/>
      <c r="GI1170" s="26"/>
      <c r="GJ1170" s="26"/>
      <c r="GK1170" s="26"/>
      <c r="GL1170" s="26"/>
      <c r="GM1170" s="26"/>
      <c r="GN1170" s="26"/>
      <c r="GO1170" s="26"/>
      <c r="GP1170" s="26"/>
      <c r="GQ1170" s="26"/>
      <c r="GR1170" s="26"/>
      <c r="GS1170" s="26"/>
      <c r="GT1170" s="26"/>
    </row>
    <row r="1171" spans="1:202" x14ac:dyDescent="0.2">
      <c r="A1171" s="26"/>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26"/>
      <c r="BN1171" s="26"/>
      <c r="BO1171" s="26"/>
      <c r="BP1171" s="26"/>
      <c r="BQ1171" s="26"/>
      <c r="BR1171" s="26"/>
      <c r="BS1171" s="26"/>
      <c r="BT1171" s="26"/>
      <c r="BU1171" s="26"/>
      <c r="BV1171" s="26"/>
      <c r="BW1171" s="26"/>
      <c r="BX1171" s="26"/>
      <c r="BY1171" s="26"/>
      <c r="BZ1171" s="26"/>
      <c r="CA1171" s="26"/>
      <c r="CB1171" s="26"/>
      <c r="CC1171" s="26"/>
      <c r="CD1171" s="26"/>
      <c r="CE1171" s="26"/>
      <c r="CF1171" s="26"/>
      <c r="CG1171" s="26"/>
      <c r="CH1171" s="26"/>
      <c r="CI1171" s="26"/>
      <c r="CJ1171" s="26"/>
      <c r="CK1171" s="26"/>
      <c r="CL1171" s="26"/>
      <c r="CM1171" s="26"/>
      <c r="CN1171" s="26"/>
      <c r="CO1171" s="26"/>
      <c r="CP1171" s="26"/>
      <c r="CQ1171" s="26"/>
      <c r="CR1171" s="26"/>
      <c r="CS1171" s="26"/>
      <c r="CT1171" s="26"/>
      <c r="CU1171" s="26"/>
      <c r="CV1171" s="26"/>
      <c r="CW1171" s="26"/>
      <c r="CX1171" s="26"/>
      <c r="CY1171" s="26"/>
      <c r="CZ1171" s="26"/>
      <c r="DA1171" s="26"/>
      <c r="DB1171" s="26"/>
      <c r="DC1171" s="26"/>
      <c r="DD1171" s="26"/>
      <c r="DE1171" s="26"/>
      <c r="DF1171" s="26"/>
      <c r="DG1171" s="26"/>
      <c r="DH1171" s="26"/>
      <c r="DI1171" s="26"/>
      <c r="DJ1171" s="26"/>
      <c r="DK1171" s="26"/>
      <c r="DL1171" s="26"/>
      <c r="DM1171" s="26"/>
      <c r="DN1171" s="26"/>
      <c r="DO1171" s="26"/>
      <c r="DP1171" s="26"/>
      <c r="DQ1171" s="26"/>
      <c r="DR1171" s="26"/>
      <c r="DS1171" s="26"/>
      <c r="DT1171" s="26"/>
      <c r="DU1171" s="26"/>
      <c r="DV1171" s="26"/>
      <c r="DW1171" s="26"/>
      <c r="DX1171" s="26"/>
      <c r="DY1171" s="26"/>
      <c r="DZ1171" s="26"/>
      <c r="EA1171" s="26"/>
      <c r="EB1171" s="26"/>
      <c r="EC1171" s="26"/>
      <c r="ED1171" s="26"/>
      <c r="EE1171" s="26"/>
      <c r="EF1171" s="26"/>
      <c r="EG1171" s="26"/>
      <c r="EH1171" s="26"/>
      <c r="EI1171" s="26"/>
      <c r="EJ1171" s="26"/>
      <c r="EK1171" s="26"/>
      <c r="EL1171" s="26"/>
      <c r="EM1171" s="26"/>
      <c r="EN1171" s="26"/>
      <c r="EO1171" s="26"/>
      <c r="EP1171" s="26"/>
      <c r="EQ1171" s="26"/>
      <c r="ER1171" s="26"/>
      <c r="ES1171" s="26"/>
      <c r="ET1171" s="26"/>
      <c r="EU1171" s="26"/>
      <c r="EV1171" s="26"/>
      <c r="EW1171" s="26"/>
      <c r="EX1171" s="26"/>
      <c r="EY1171" s="26"/>
      <c r="EZ1171" s="26"/>
      <c r="FA1171" s="26"/>
      <c r="FB1171" s="26"/>
      <c r="FC1171" s="26"/>
      <c r="FD1171" s="26"/>
      <c r="FE1171" s="26"/>
      <c r="FF1171" s="26"/>
      <c r="FG1171" s="26"/>
      <c r="FH1171" s="26"/>
      <c r="FI1171" s="26"/>
      <c r="FJ1171" s="26"/>
      <c r="FK1171" s="26"/>
      <c r="FL1171" s="26"/>
      <c r="FM1171" s="26"/>
      <c r="FN1171" s="26"/>
      <c r="FO1171" s="26"/>
      <c r="FP1171" s="26"/>
      <c r="FQ1171" s="26"/>
      <c r="FR1171" s="26"/>
      <c r="FS1171" s="26"/>
      <c r="FT1171" s="26"/>
      <c r="FU1171" s="26"/>
      <c r="FV1171" s="26"/>
      <c r="FW1171" s="26"/>
      <c r="FX1171" s="26"/>
      <c r="FY1171" s="26"/>
      <c r="FZ1171" s="26"/>
      <c r="GA1171" s="26"/>
      <c r="GB1171" s="26"/>
      <c r="GC1171" s="26"/>
      <c r="GD1171" s="26"/>
      <c r="GE1171" s="26"/>
      <c r="GF1171" s="26"/>
      <c r="GG1171" s="26"/>
      <c r="GH1171" s="26"/>
      <c r="GI1171" s="26"/>
      <c r="GJ1171" s="26"/>
      <c r="GK1171" s="26"/>
      <c r="GL1171" s="26"/>
      <c r="GM1171" s="26"/>
      <c r="GN1171" s="26"/>
      <c r="GO1171" s="26"/>
      <c r="GP1171" s="26"/>
      <c r="GQ1171" s="26"/>
      <c r="GR1171" s="26"/>
      <c r="GS1171" s="26"/>
      <c r="GT1171" s="26"/>
    </row>
    <row r="1172" spans="1:202" x14ac:dyDescent="0.2">
      <c r="A1172" s="26"/>
      <c r="B1172" s="26"/>
      <c r="C1172" s="26"/>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26"/>
      <c r="BN1172" s="26"/>
      <c r="BO1172" s="26"/>
      <c r="BP1172" s="26"/>
      <c r="BQ1172" s="26"/>
      <c r="BR1172" s="26"/>
      <c r="BS1172" s="26"/>
      <c r="BT1172" s="26"/>
      <c r="BU1172" s="26"/>
      <c r="BV1172" s="26"/>
      <c r="BW1172" s="26"/>
      <c r="BX1172" s="26"/>
      <c r="BY1172" s="26"/>
      <c r="BZ1172" s="26"/>
      <c r="CA1172" s="26"/>
      <c r="CB1172" s="26"/>
      <c r="CC1172" s="26"/>
      <c r="CD1172" s="26"/>
      <c r="CE1172" s="26"/>
      <c r="CF1172" s="26"/>
      <c r="CG1172" s="26"/>
      <c r="CH1172" s="26"/>
      <c r="CI1172" s="26"/>
      <c r="CJ1172" s="26"/>
      <c r="CK1172" s="26"/>
      <c r="CL1172" s="26"/>
      <c r="CM1172" s="26"/>
      <c r="CN1172" s="26"/>
      <c r="CO1172" s="26"/>
      <c r="CP1172" s="26"/>
      <c r="CQ1172" s="26"/>
      <c r="CR1172" s="26"/>
      <c r="CS1172" s="26"/>
      <c r="CT1172" s="26"/>
      <c r="CU1172" s="26"/>
      <c r="CV1172" s="26"/>
      <c r="CW1172" s="26"/>
      <c r="CX1172" s="26"/>
      <c r="CY1172" s="26"/>
      <c r="CZ1172" s="26"/>
      <c r="DA1172" s="26"/>
      <c r="DB1172" s="26"/>
      <c r="DC1172" s="26"/>
      <c r="DD1172" s="26"/>
      <c r="DE1172" s="26"/>
      <c r="DF1172" s="26"/>
      <c r="DG1172" s="26"/>
      <c r="DH1172" s="26"/>
      <c r="DI1172" s="26"/>
      <c r="DJ1172" s="26"/>
      <c r="DK1172" s="26"/>
      <c r="DL1172" s="26"/>
      <c r="DM1172" s="26"/>
      <c r="DN1172" s="26"/>
      <c r="DO1172" s="26"/>
      <c r="DP1172" s="26"/>
      <c r="DQ1172" s="26"/>
      <c r="DR1172" s="26"/>
      <c r="DS1172" s="26"/>
      <c r="DT1172" s="26"/>
      <c r="DU1172" s="26"/>
      <c r="DV1172" s="26"/>
      <c r="DW1172" s="26"/>
      <c r="DX1172" s="26"/>
      <c r="DY1172" s="26"/>
      <c r="DZ1172" s="26"/>
      <c r="EA1172" s="26"/>
      <c r="EB1172" s="26"/>
      <c r="EC1172" s="26"/>
      <c r="ED1172" s="26"/>
      <c r="EE1172" s="26"/>
      <c r="EF1172" s="26"/>
      <c r="EG1172" s="26"/>
      <c r="EH1172" s="26"/>
      <c r="EI1172" s="26"/>
      <c r="EJ1172" s="26"/>
      <c r="EK1172" s="26"/>
      <c r="EL1172" s="26"/>
      <c r="EM1172" s="26"/>
      <c r="EN1172" s="26"/>
      <c r="EO1172" s="26"/>
      <c r="EP1172" s="26"/>
      <c r="EQ1172" s="26"/>
      <c r="ER1172" s="26"/>
      <c r="ES1172" s="26"/>
      <c r="ET1172" s="26"/>
      <c r="EU1172" s="26"/>
      <c r="EV1172" s="26"/>
      <c r="EW1172" s="26"/>
      <c r="EX1172" s="26"/>
      <c r="EY1172" s="26"/>
      <c r="EZ1172" s="26"/>
      <c r="FA1172" s="26"/>
      <c r="FB1172" s="26"/>
      <c r="FC1172" s="26"/>
      <c r="FD1172" s="26"/>
      <c r="FE1172" s="26"/>
      <c r="FF1172" s="26"/>
      <c r="FG1172" s="26"/>
      <c r="FH1172" s="26"/>
      <c r="FI1172" s="26"/>
      <c r="FJ1172" s="26"/>
      <c r="FK1172" s="26"/>
      <c r="FL1172" s="26"/>
      <c r="FM1172" s="26"/>
      <c r="FN1172" s="26"/>
      <c r="FO1172" s="26"/>
      <c r="FP1172" s="26"/>
      <c r="FQ1172" s="26"/>
      <c r="FR1172" s="26"/>
      <c r="FS1172" s="26"/>
      <c r="FT1172" s="26"/>
      <c r="FU1172" s="26"/>
      <c r="FV1172" s="26"/>
      <c r="FW1172" s="26"/>
      <c r="FX1172" s="26"/>
      <c r="FY1172" s="26"/>
      <c r="FZ1172" s="26"/>
      <c r="GA1172" s="26"/>
      <c r="GB1172" s="26"/>
      <c r="GC1172" s="26"/>
      <c r="GD1172" s="26"/>
      <c r="GE1172" s="26"/>
      <c r="GF1172" s="26"/>
      <c r="GG1172" s="26"/>
      <c r="GH1172" s="26"/>
      <c r="GI1172" s="26"/>
      <c r="GJ1172" s="26"/>
      <c r="GK1172" s="26"/>
      <c r="GL1172" s="26"/>
      <c r="GM1172" s="26"/>
      <c r="GN1172" s="26"/>
      <c r="GO1172" s="26"/>
      <c r="GP1172" s="26"/>
      <c r="GQ1172" s="26"/>
      <c r="GR1172" s="26"/>
      <c r="GS1172" s="26"/>
      <c r="GT1172" s="26"/>
    </row>
    <row r="1173" spans="1:202" x14ac:dyDescent="0.2">
      <c r="A1173" s="26"/>
      <c r="B1173" s="26"/>
      <c r="C1173" s="26"/>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26"/>
      <c r="BF1173" s="26"/>
      <c r="BG1173" s="26"/>
      <c r="BH1173" s="26"/>
      <c r="BI1173" s="26"/>
      <c r="BJ1173" s="26"/>
      <c r="BK1173" s="26"/>
      <c r="BL1173" s="26"/>
      <c r="BM1173" s="26"/>
      <c r="BN1173" s="26"/>
      <c r="BO1173" s="26"/>
      <c r="BP1173" s="26"/>
      <c r="BQ1173" s="26"/>
      <c r="BR1173" s="26"/>
      <c r="BS1173" s="26"/>
      <c r="BT1173" s="26"/>
      <c r="BU1173" s="26"/>
      <c r="BV1173" s="26"/>
      <c r="BW1173" s="26"/>
      <c r="BX1173" s="26"/>
      <c r="BY1173" s="26"/>
      <c r="BZ1173" s="26"/>
      <c r="CA1173" s="26"/>
      <c r="CB1173" s="26"/>
      <c r="CC1173" s="26"/>
      <c r="CD1173" s="26"/>
      <c r="CE1173" s="26"/>
      <c r="CF1173" s="26"/>
      <c r="CG1173" s="26"/>
      <c r="CH1173" s="26"/>
      <c r="CI1173" s="26"/>
      <c r="CJ1173" s="26"/>
      <c r="CK1173" s="26"/>
      <c r="CL1173" s="26"/>
      <c r="CM1173" s="26"/>
      <c r="CN1173" s="26"/>
      <c r="CO1173" s="26"/>
      <c r="CP1173" s="26"/>
      <c r="CQ1173" s="26"/>
      <c r="CR1173" s="26"/>
      <c r="CS1173" s="26"/>
      <c r="CT1173" s="26"/>
      <c r="CU1173" s="26"/>
      <c r="CV1173" s="26"/>
      <c r="CW1173" s="26"/>
      <c r="CX1173" s="26"/>
      <c r="CY1173" s="26"/>
      <c r="CZ1173" s="26"/>
      <c r="DA1173" s="26"/>
      <c r="DB1173" s="26"/>
      <c r="DC1173" s="26"/>
      <c r="DD1173" s="26"/>
      <c r="DE1173" s="26"/>
      <c r="DF1173" s="26"/>
      <c r="DG1173" s="26"/>
      <c r="DH1173" s="26"/>
      <c r="DI1173" s="26"/>
      <c r="DJ1173" s="26"/>
      <c r="DK1173" s="26"/>
      <c r="DL1173" s="26"/>
      <c r="DM1173" s="26"/>
      <c r="DN1173" s="26"/>
      <c r="DO1173" s="26"/>
      <c r="DP1173" s="26"/>
      <c r="DQ1173" s="26"/>
      <c r="DR1173" s="26"/>
      <c r="DS1173" s="26"/>
      <c r="DT1173" s="26"/>
      <c r="DU1173" s="26"/>
      <c r="DV1173" s="26"/>
      <c r="DW1173" s="26"/>
      <c r="DX1173" s="26"/>
      <c r="DY1173" s="26"/>
      <c r="DZ1173" s="26"/>
      <c r="EA1173" s="26"/>
      <c r="EB1173" s="26"/>
      <c r="EC1173" s="26"/>
      <c r="ED1173" s="26"/>
      <c r="EE1173" s="26"/>
      <c r="EF1173" s="26"/>
      <c r="EG1173" s="26"/>
      <c r="EH1173" s="26"/>
      <c r="EI1173" s="26"/>
      <c r="EJ1173" s="26"/>
      <c r="EK1173" s="26"/>
      <c r="EL1173" s="26"/>
      <c r="EM1173" s="26"/>
      <c r="EN1173" s="26"/>
      <c r="EO1173" s="26"/>
      <c r="EP1173" s="26"/>
      <c r="EQ1173" s="26"/>
      <c r="ER1173" s="26"/>
      <c r="ES1173" s="26"/>
      <c r="ET1173" s="26"/>
      <c r="EU1173" s="26"/>
      <c r="EV1173" s="26"/>
      <c r="EW1173" s="26"/>
      <c r="EX1173" s="26"/>
      <c r="EY1173" s="26"/>
      <c r="EZ1173" s="26"/>
      <c r="FA1173" s="26"/>
      <c r="FB1173" s="26"/>
      <c r="FC1173" s="26"/>
      <c r="FD1173" s="26"/>
      <c r="FE1173" s="26"/>
      <c r="FF1173" s="26"/>
      <c r="FG1173" s="26"/>
      <c r="FH1173" s="26"/>
      <c r="FI1173" s="26"/>
      <c r="FJ1173" s="26"/>
      <c r="FK1173" s="26"/>
      <c r="FL1173" s="26"/>
      <c r="FM1173" s="26"/>
      <c r="FN1173" s="26"/>
      <c r="FO1173" s="26"/>
      <c r="FP1173" s="26"/>
      <c r="FQ1173" s="26"/>
      <c r="FR1173" s="26"/>
      <c r="FS1173" s="26"/>
      <c r="FT1173" s="26"/>
      <c r="FU1173" s="26"/>
      <c r="FV1173" s="26"/>
      <c r="FW1173" s="26"/>
      <c r="FX1173" s="26"/>
      <c r="FY1173" s="26"/>
      <c r="FZ1173" s="26"/>
      <c r="GA1173" s="26"/>
      <c r="GB1173" s="26"/>
      <c r="GC1173" s="26"/>
      <c r="GD1173" s="26"/>
      <c r="GE1173" s="26"/>
      <c r="GF1173" s="26"/>
      <c r="GG1173" s="26"/>
      <c r="GH1173" s="26"/>
      <c r="GI1173" s="26"/>
      <c r="GJ1173" s="26"/>
      <c r="GK1173" s="26"/>
      <c r="GL1173" s="26"/>
      <c r="GM1173" s="26"/>
      <c r="GN1173" s="26"/>
      <c r="GO1173" s="26"/>
      <c r="GP1173" s="26"/>
      <c r="GQ1173" s="26"/>
      <c r="GR1173" s="26"/>
      <c r="GS1173" s="26"/>
      <c r="GT1173" s="26"/>
    </row>
    <row r="1174" spans="1:202" x14ac:dyDescent="0.2">
      <c r="A1174" s="26"/>
      <c r="B1174" s="26"/>
      <c r="C1174" s="26"/>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26"/>
      <c r="BF1174" s="26"/>
      <c r="BG1174" s="26"/>
      <c r="BH1174" s="26"/>
      <c r="BI1174" s="26"/>
      <c r="BJ1174" s="26"/>
      <c r="BK1174" s="26"/>
      <c r="BL1174" s="26"/>
      <c r="BM1174" s="26"/>
      <c r="BN1174" s="26"/>
      <c r="BO1174" s="26"/>
      <c r="BP1174" s="26"/>
      <c r="BQ1174" s="26"/>
      <c r="BR1174" s="26"/>
      <c r="BS1174" s="26"/>
      <c r="BT1174" s="26"/>
      <c r="BU1174" s="26"/>
      <c r="BV1174" s="26"/>
      <c r="BW1174" s="26"/>
      <c r="BX1174" s="26"/>
      <c r="BY1174" s="26"/>
      <c r="BZ1174" s="26"/>
      <c r="CA1174" s="26"/>
      <c r="CB1174" s="26"/>
      <c r="CC1174" s="26"/>
      <c r="CD1174" s="26"/>
      <c r="CE1174" s="26"/>
      <c r="CF1174" s="26"/>
      <c r="CG1174" s="26"/>
      <c r="CH1174" s="26"/>
      <c r="CI1174" s="26"/>
      <c r="CJ1174" s="26"/>
      <c r="CK1174" s="26"/>
      <c r="CL1174" s="26"/>
      <c r="CM1174" s="26"/>
      <c r="CN1174" s="26"/>
      <c r="CO1174" s="26"/>
      <c r="CP1174" s="26"/>
      <c r="CQ1174" s="26"/>
      <c r="CR1174" s="26"/>
      <c r="CS1174" s="26"/>
      <c r="CT1174" s="26"/>
      <c r="CU1174" s="26"/>
      <c r="CV1174" s="26"/>
      <c r="CW1174" s="26"/>
      <c r="CX1174" s="26"/>
      <c r="CY1174" s="26"/>
      <c r="CZ1174" s="26"/>
      <c r="DA1174" s="26"/>
      <c r="DB1174" s="26"/>
      <c r="DC1174" s="26"/>
      <c r="DD1174" s="26"/>
      <c r="DE1174" s="26"/>
      <c r="DF1174" s="26"/>
      <c r="DG1174" s="26"/>
      <c r="DH1174" s="26"/>
      <c r="DI1174" s="26"/>
      <c r="DJ1174" s="26"/>
      <c r="DK1174" s="26"/>
      <c r="DL1174" s="26"/>
      <c r="DM1174" s="26"/>
      <c r="DN1174" s="26"/>
      <c r="DO1174" s="26"/>
      <c r="DP1174" s="26"/>
      <c r="DQ1174" s="26"/>
      <c r="DR1174" s="26"/>
      <c r="DS1174" s="26"/>
      <c r="DT1174" s="26"/>
      <c r="DU1174" s="26"/>
      <c r="DV1174" s="26"/>
      <c r="DW1174" s="26"/>
      <c r="DX1174" s="26"/>
      <c r="DY1174" s="26"/>
      <c r="DZ1174" s="26"/>
      <c r="EA1174" s="26"/>
      <c r="EB1174" s="26"/>
      <c r="EC1174" s="26"/>
      <c r="ED1174" s="26"/>
      <c r="EE1174" s="26"/>
      <c r="EF1174" s="26"/>
      <c r="EG1174" s="26"/>
      <c r="EH1174" s="26"/>
      <c r="EI1174" s="26"/>
      <c r="EJ1174" s="26"/>
      <c r="EK1174" s="26"/>
      <c r="EL1174" s="26"/>
      <c r="EM1174" s="26"/>
      <c r="EN1174" s="26"/>
      <c r="EO1174" s="26"/>
      <c r="EP1174" s="26"/>
      <c r="EQ1174" s="26"/>
      <c r="ER1174" s="26"/>
      <c r="ES1174" s="26"/>
      <c r="ET1174" s="26"/>
      <c r="EU1174" s="26"/>
      <c r="EV1174" s="26"/>
      <c r="EW1174" s="26"/>
      <c r="EX1174" s="26"/>
      <c r="EY1174" s="26"/>
      <c r="EZ1174" s="26"/>
      <c r="FA1174" s="26"/>
      <c r="FB1174" s="26"/>
      <c r="FC1174" s="26"/>
      <c r="FD1174" s="26"/>
      <c r="FE1174" s="26"/>
      <c r="FF1174" s="26"/>
      <c r="FG1174" s="26"/>
      <c r="FH1174" s="26"/>
      <c r="FI1174" s="26"/>
      <c r="FJ1174" s="26"/>
      <c r="FK1174" s="26"/>
      <c r="FL1174" s="26"/>
      <c r="FM1174" s="26"/>
      <c r="FN1174" s="26"/>
      <c r="FO1174" s="26"/>
      <c r="FP1174" s="26"/>
      <c r="FQ1174" s="26"/>
      <c r="FR1174" s="26"/>
      <c r="FS1174" s="26"/>
      <c r="FT1174" s="26"/>
      <c r="FU1174" s="26"/>
      <c r="FV1174" s="26"/>
      <c r="FW1174" s="26"/>
      <c r="FX1174" s="26"/>
      <c r="FY1174" s="26"/>
      <c r="FZ1174" s="26"/>
      <c r="GA1174" s="26"/>
      <c r="GB1174" s="26"/>
      <c r="GC1174" s="26"/>
      <c r="GD1174" s="26"/>
      <c r="GE1174" s="26"/>
      <c r="GF1174" s="26"/>
      <c r="GG1174" s="26"/>
      <c r="GH1174" s="26"/>
      <c r="GI1174" s="26"/>
      <c r="GJ1174" s="26"/>
      <c r="GK1174" s="26"/>
      <c r="GL1174" s="26"/>
      <c r="GM1174" s="26"/>
      <c r="GN1174" s="26"/>
      <c r="GO1174" s="26"/>
      <c r="GP1174" s="26"/>
      <c r="GQ1174" s="26"/>
      <c r="GR1174" s="26"/>
      <c r="GS1174" s="26"/>
      <c r="GT1174" s="26"/>
    </row>
    <row r="1175" spans="1:202" x14ac:dyDescent="0.2">
      <c r="A1175" s="26"/>
      <c r="B1175" s="26"/>
      <c r="C1175" s="26"/>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26"/>
      <c r="BF1175" s="26"/>
      <c r="BG1175" s="26"/>
      <c r="BH1175" s="26"/>
      <c r="BI1175" s="26"/>
      <c r="BJ1175" s="26"/>
      <c r="BK1175" s="26"/>
      <c r="BL1175" s="26"/>
      <c r="BM1175" s="26"/>
      <c r="BN1175" s="26"/>
      <c r="BO1175" s="26"/>
      <c r="BP1175" s="26"/>
      <c r="BQ1175" s="26"/>
      <c r="BR1175" s="26"/>
      <c r="BS1175" s="26"/>
      <c r="BT1175" s="26"/>
      <c r="BU1175" s="26"/>
      <c r="BV1175" s="26"/>
      <c r="BW1175" s="26"/>
      <c r="BX1175" s="26"/>
      <c r="BY1175" s="26"/>
      <c r="BZ1175" s="26"/>
      <c r="CA1175" s="26"/>
      <c r="CB1175" s="26"/>
      <c r="CC1175" s="26"/>
      <c r="CD1175" s="26"/>
      <c r="CE1175" s="26"/>
      <c r="CF1175" s="26"/>
      <c r="CG1175" s="26"/>
      <c r="CH1175" s="26"/>
      <c r="CI1175" s="26"/>
      <c r="CJ1175" s="26"/>
      <c r="CK1175" s="26"/>
      <c r="CL1175" s="26"/>
      <c r="CM1175" s="26"/>
      <c r="CN1175" s="26"/>
      <c r="CO1175" s="26"/>
      <c r="CP1175" s="26"/>
      <c r="CQ1175" s="26"/>
      <c r="CR1175" s="26"/>
      <c r="CS1175" s="26"/>
      <c r="CT1175" s="26"/>
      <c r="CU1175" s="26"/>
      <c r="CV1175" s="26"/>
      <c r="CW1175" s="26"/>
      <c r="CX1175" s="26"/>
      <c r="CY1175" s="26"/>
      <c r="CZ1175" s="26"/>
      <c r="DA1175" s="26"/>
      <c r="DB1175" s="26"/>
      <c r="DC1175" s="26"/>
      <c r="DD1175" s="26"/>
      <c r="DE1175" s="26"/>
      <c r="DF1175" s="26"/>
      <c r="DG1175" s="26"/>
      <c r="DH1175" s="26"/>
      <c r="DI1175" s="26"/>
      <c r="DJ1175" s="26"/>
      <c r="DK1175" s="26"/>
      <c r="DL1175" s="26"/>
      <c r="DM1175" s="26"/>
      <c r="DN1175" s="26"/>
      <c r="DO1175" s="26"/>
      <c r="DP1175" s="26"/>
      <c r="DQ1175" s="26"/>
      <c r="DR1175" s="26"/>
      <c r="DS1175" s="26"/>
      <c r="DT1175" s="26"/>
      <c r="DU1175" s="26"/>
      <c r="DV1175" s="26"/>
      <c r="DW1175" s="26"/>
      <c r="DX1175" s="26"/>
      <c r="DY1175" s="26"/>
      <c r="DZ1175" s="26"/>
      <c r="EA1175" s="26"/>
      <c r="EB1175" s="26"/>
      <c r="EC1175" s="26"/>
      <c r="ED1175" s="26"/>
      <c r="EE1175" s="26"/>
      <c r="EF1175" s="26"/>
      <c r="EG1175" s="26"/>
      <c r="EH1175" s="26"/>
      <c r="EI1175" s="26"/>
      <c r="EJ1175" s="26"/>
      <c r="EK1175" s="26"/>
      <c r="EL1175" s="26"/>
      <c r="EM1175" s="26"/>
      <c r="EN1175" s="26"/>
      <c r="EO1175" s="26"/>
      <c r="EP1175" s="26"/>
      <c r="EQ1175" s="26"/>
      <c r="ER1175" s="26"/>
      <c r="ES1175" s="26"/>
      <c r="ET1175" s="26"/>
      <c r="EU1175" s="26"/>
      <c r="EV1175" s="26"/>
      <c r="EW1175" s="26"/>
      <c r="EX1175" s="26"/>
      <c r="EY1175" s="26"/>
      <c r="EZ1175" s="26"/>
      <c r="FA1175" s="26"/>
      <c r="FB1175" s="26"/>
      <c r="FC1175" s="26"/>
      <c r="FD1175" s="26"/>
      <c r="FE1175" s="26"/>
      <c r="FF1175" s="26"/>
      <c r="FG1175" s="26"/>
      <c r="FH1175" s="26"/>
      <c r="FI1175" s="26"/>
      <c r="FJ1175" s="26"/>
      <c r="FK1175" s="26"/>
      <c r="FL1175" s="26"/>
      <c r="FM1175" s="26"/>
      <c r="FN1175" s="26"/>
      <c r="FO1175" s="26"/>
      <c r="FP1175" s="26"/>
      <c r="FQ1175" s="26"/>
      <c r="FR1175" s="26"/>
      <c r="FS1175" s="26"/>
      <c r="FT1175" s="26"/>
      <c r="FU1175" s="26"/>
      <c r="FV1175" s="26"/>
      <c r="FW1175" s="26"/>
      <c r="FX1175" s="26"/>
      <c r="FY1175" s="26"/>
      <c r="FZ1175" s="26"/>
      <c r="GA1175" s="26"/>
      <c r="GB1175" s="26"/>
      <c r="GC1175" s="26"/>
      <c r="GD1175" s="26"/>
      <c r="GE1175" s="26"/>
      <c r="GF1175" s="26"/>
      <c r="GG1175" s="26"/>
      <c r="GH1175" s="26"/>
      <c r="GI1175" s="26"/>
      <c r="GJ1175" s="26"/>
      <c r="GK1175" s="26"/>
      <c r="GL1175" s="26"/>
      <c r="GM1175" s="26"/>
      <c r="GN1175" s="26"/>
      <c r="GO1175" s="26"/>
      <c r="GP1175" s="26"/>
      <c r="GQ1175" s="26"/>
      <c r="GR1175" s="26"/>
      <c r="GS1175" s="26"/>
      <c r="GT1175" s="26"/>
    </row>
    <row r="1176" spans="1:202" x14ac:dyDescent="0.2">
      <c r="A1176" s="26"/>
      <c r="B1176" s="26"/>
      <c r="C1176" s="26"/>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26"/>
      <c r="BF1176" s="26"/>
      <c r="BG1176" s="26"/>
      <c r="BH1176" s="26"/>
      <c r="BI1176" s="26"/>
      <c r="BJ1176" s="26"/>
      <c r="BK1176" s="26"/>
      <c r="BL1176" s="26"/>
      <c r="BM1176" s="26"/>
      <c r="BN1176" s="26"/>
      <c r="BO1176" s="26"/>
      <c r="BP1176" s="26"/>
      <c r="BQ1176" s="26"/>
      <c r="BR1176" s="26"/>
      <c r="BS1176" s="26"/>
      <c r="BT1176" s="26"/>
      <c r="BU1176" s="26"/>
      <c r="BV1176" s="26"/>
      <c r="BW1176" s="26"/>
      <c r="BX1176" s="26"/>
      <c r="BY1176" s="26"/>
      <c r="BZ1176" s="26"/>
      <c r="CA1176" s="26"/>
      <c r="CB1176" s="26"/>
      <c r="CC1176" s="26"/>
      <c r="CD1176" s="26"/>
      <c r="CE1176" s="26"/>
      <c r="CF1176" s="26"/>
      <c r="CG1176" s="26"/>
      <c r="CH1176" s="26"/>
      <c r="CI1176" s="26"/>
      <c r="CJ1176" s="26"/>
      <c r="CK1176" s="26"/>
      <c r="CL1176" s="26"/>
      <c r="CM1176" s="26"/>
      <c r="CN1176" s="26"/>
      <c r="CO1176" s="26"/>
      <c r="CP1176" s="26"/>
      <c r="CQ1176" s="26"/>
      <c r="CR1176" s="26"/>
      <c r="CS1176" s="26"/>
      <c r="CT1176" s="26"/>
      <c r="CU1176" s="26"/>
      <c r="CV1176" s="26"/>
      <c r="CW1176" s="26"/>
      <c r="CX1176" s="26"/>
      <c r="CY1176" s="26"/>
      <c r="CZ1176" s="26"/>
      <c r="DA1176" s="26"/>
      <c r="DB1176" s="26"/>
      <c r="DC1176" s="26"/>
      <c r="DD1176" s="26"/>
      <c r="DE1176" s="26"/>
      <c r="DF1176" s="26"/>
      <c r="DG1176" s="26"/>
      <c r="DH1176" s="26"/>
      <c r="DI1176" s="26"/>
      <c r="DJ1176" s="26"/>
      <c r="DK1176" s="26"/>
      <c r="DL1176" s="26"/>
      <c r="DM1176" s="26"/>
      <c r="DN1176" s="26"/>
      <c r="DO1176" s="26"/>
      <c r="DP1176" s="26"/>
      <c r="DQ1176" s="26"/>
      <c r="DR1176" s="26"/>
      <c r="DS1176" s="26"/>
      <c r="DT1176" s="26"/>
      <c r="DU1176" s="26"/>
      <c r="DV1176" s="26"/>
      <c r="DW1176" s="26"/>
      <c r="DX1176" s="26"/>
      <c r="DY1176" s="26"/>
      <c r="DZ1176" s="26"/>
      <c r="EA1176" s="26"/>
      <c r="EB1176" s="26"/>
      <c r="EC1176" s="26"/>
      <c r="ED1176" s="26"/>
      <c r="EE1176" s="26"/>
      <c r="EF1176" s="26"/>
      <c r="EG1176" s="26"/>
      <c r="EH1176" s="26"/>
      <c r="EI1176" s="26"/>
      <c r="EJ1176" s="26"/>
      <c r="EK1176" s="26"/>
      <c r="EL1176" s="26"/>
      <c r="EM1176" s="26"/>
      <c r="EN1176" s="26"/>
      <c r="EO1176" s="26"/>
      <c r="EP1176" s="26"/>
      <c r="EQ1176" s="26"/>
      <c r="ER1176" s="26"/>
      <c r="ES1176" s="26"/>
      <c r="ET1176" s="26"/>
      <c r="EU1176" s="26"/>
      <c r="EV1176" s="26"/>
      <c r="EW1176" s="26"/>
      <c r="EX1176" s="26"/>
      <c r="EY1176" s="26"/>
      <c r="EZ1176" s="26"/>
      <c r="FA1176" s="26"/>
      <c r="FB1176" s="26"/>
      <c r="FC1176" s="26"/>
      <c r="FD1176" s="26"/>
      <c r="FE1176" s="26"/>
      <c r="FF1176" s="26"/>
      <c r="FG1176" s="26"/>
      <c r="FH1176" s="26"/>
      <c r="FI1176" s="26"/>
      <c r="FJ1176" s="26"/>
      <c r="FK1176" s="26"/>
      <c r="FL1176" s="26"/>
      <c r="FM1176" s="26"/>
      <c r="FN1176" s="26"/>
      <c r="FO1176" s="26"/>
      <c r="FP1176" s="26"/>
      <c r="FQ1176" s="26"/>
      <c r="FR1176" s="26"/>
      <c r="FS1176" s="26"/>
      <c r="FT1176" s="26"/>
      <c r="FU1176" s="26"/>
      <c r="FV1176" s="26"/>
      <c r="FW1176" s="26"/>
      <c r="FX1176" s="26"/>
      <c r="FY1176" s="26"/>
      <c r="FZ1176" s="26"/>
      <c r="GA1176" s="26"/>
      <c r="GB1176" s="26"/>
      <c r="GC1176" s="26"/>
      <c r="GD1176" s="26"/>
      <c r="GE1176" s="26"/>
      <c r="GF1176" s="26"/>
      <c r="GG1176" s="26"/>
      <c r="GH1176" s="26"/>
      <c r="GI1176" s="26"/>
      <c r="GJ1176" s="26"/>
      <c r="GK1176" s="26"/>
      <c r="GL1176" s="26"/>
      <c r="GM1176" s="26"/>
      <c r="GN1176" s="26"/>
      <c r="GO1176" s="26"/>
      <c r="GP1176" s="26"/>
      <c r="GQ1176" s="26"/>
      <c r="GR1176" s="26"/>
      <c r="GS1176" s="26"/>
      <c r="GT1176" s="26"/>
    </row>
    <row r="1177" spans="1:202" x14ac:dyDescent="0.2">
      <c r="A1177" s="26"/>
      <c r="B1177" s="26"/>
      <c r="C1177" s="26"/>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26"/>
      <c r="BF1177" s="26"/>
      <c r="BG1177" s="26"/>
      <c r="BH1177" s="26"/>
      <c r="BI1177" s="26"/>
      <c r="BJ1177" s="26"/>
      <c r="BK1177" s="26"/>
      <c r="BL1177" s="26"/>
      <c r="BM1177" s="26"/>
      <c r="BN1177" s="26"/>
      <c r="BO1177" s="26"/>
      <c r="BP1177" s="26"/>
      <c r="BQ1177" s="26"/>
      <c r="BR1177" s="26"/>
      <c r="BS1177" s="26"/>
      <c r="BT1177" s="26"/>
      <c r="BU1177" s="26"/>
      <c r="BV1177" s="26"/>
      <c r="BW1177" s="26"/>
      <c r="BX1177" s="26"/>
      <c r="BY1177" s="26"/>
      <c r="BZ1177" s="26"/>
      <c r="CA1177" s="26"/>
      <c r="CB1177" s="26"/>
      <c r="CC1177" s="26"/>
      <c r="CD1177" s="26"/>
      <c r="CE1177" s="26"/>
      <c r="CF1177" s="26"/>
      <c r="CG1177" s="26"/>
      <c r="CH1177" s="26"/>
      <c r="CI1177" s="26"/>
      <c r="CJ1177" s="26"/>
      <c r="CK1177" s="26"/>
      <c r="CL1177" s="26"/>
      <c r="CM1177" s="26"/>
      <c r="CN1177" s="26"/>
      <c r="CO1177" s="26"/>
      <c r="CP1177" s="26"/>
      <c r="CQ1177" s="26"/>
      <c r="CR1177" s="26"/>
      <c r="CS1177" s="26"/>
      <c r="CT1177" s="26"/>
      <c r="CU1177" s="26"/>
      <c r="CV1177" s="26"/>
      <c r="CW1177" s="26"/>
      <c r="CX1177" s="26"/>
      <c r="CY1177" s="26"/>
      <c r="CZ1177" s="26"/>
      <c r="DA1177" s="26"/>
      <c r="DB1177" s="26"/>
      <c r="DC1177" s="26"/>
      <c r="DD1177" s="26"/>
      <c r="DE1177" s="26"/>
      <c r="DF1177" s="26"/>
      <c r="DG1177" s="26"/>
      <c r="DH1177" s="26"/>
      <c r="DI1177" s="26"/>
      <c r="DJ1177" s="26"/>
      <c r="DK1177" s="26"/>
      <c r="DL1177" s="26"/>
      <c r="DM1177" s="26"/>
      <c r="DN1177" s="26"/>
      <c r="DO1177" s="26"/>
      <c r="DP1177" s="26"/>
      <c r="DQ1177" s="26"/>
      <c r="DR1177" s="26"/>
      <c r="DS1177" s="26"/>
      <c r="DT1177" s="26"/>
      <c r="DU1177" s="26"/>
      <c r="DV1177" s="26"/>
      <c r="DW1177" s="26"/>
      <c r="DX1177" s="26"/>
      <c r="DY1177" s="26"/>
      <c r="DZ1177" s="26"/>
      <c r="EA1177" s="26"/>
      <c r="EB1177" s="26"/>
      <c r="EC1177" s="26"/>
      <c r="ED1177" s="26"/>
      <c r="EE1177" s="26"/>
      <c r="EF1177" s="26"/>
      <c r="EG1177" s="26"/>
      <c r="EH1177" s="26"/>
      <c r="EI1177" s="26"/>
      <c r="EJ1177" s="26"/>
      <c r="EK1177" s="26"/>
      <c r="EL1177" s="26"/>
      <c r="EM1177" s="26"/>
      <c r="EN1177" s="26"/>
      <c r="EO1177" s="26"/>
      <c r="EP1177" s="26"/>
      <c r="EQ1177" s="26"/>
      <c r="ER1177" s="26"/>
      <c r="ES1177" s="26"/>
      <c r="ET1177" s="26"/>
      <c r="EU1177" s="26"/>
      <c r="EV1177" s="26"/>
      <c r="EW1177" s="26"/>
      <c r="EX1177" s="26"/>
      <c r="EY1177" s="26"/>
      <c r="EZ1177" s="26"/>
      <c r="FA1177" s="26"/>
      <c r="FB1177" s="26"/>
      <c r="FC1177" s="26"/>
      <c r="FD1177" s="26"/>
      <c r="FE1177" s="26"/>
      <c r="FF1177" s="26"/>
      <c r="FG1177" s="26"/>
      <c r="FH1177" s="26"/>
      <c r="FI1177" s="26"/>
      <c r="FJ1177" s="26"/>
      <c r="FK1177" s="26"/>
      <c r="FL1177" s="26"/>
      <c r="FM1177" s="26"/>
      <c r="FN1177" s="26"/>
      <c r="FO1177" s="26"/>
      <c r="FP1177" s="26"/>
      <c r="FQ1177" s="26"/>
      <c r="FR1177" s="26"/>
      <c r="FS1177" s="26"/>
      <c r="FT1177" s="26"/>
      <c r="FU1177" s="26"/>
      <c r="FV1177" s="26"/>
      <c r="FW1177" s="26"/>
      <c r="FX1177" s="26"/>
      <c r="FY1177" s="26"/>
      <c r="FZ1177" s="26"/>
      <c r="GA1177" s="26"/>
      <c r="GB1177" s="26"/>
      <c r="GC1177" s="26"/>
      <c r="GD1177" s="26"/>
      <c r="GE1177" s="26"/>
      <c r="GF1177" s="26"/>
      <c r="GG1177" s="26"/>
      <c r="GH1177" s="26"/>
      <c r="GI1177" s="26"/>
      <c r="GJ1177" s="26"/>
      <c r="GK1177" s="26"/>
      <c r="GL1177" s="26"/>
      <c r="GM1177" s="26"/>
      <c r="GN1177" s="26"/>
      <c r="GO1177" s="26"/>
      <c r="GP1177" s="26"/>
      <c r="GQ1177" s="26"/>
      <c r="GR1177" s="26"/>
      <c r="GS1177" s="26"/>
      <c r="GT1177" s="26"/>
    </row>
  </sheetData>
  <pageMargins left="0.25" right="0.25" top="0.75" bottom="0.75" header="0.3" footer="0.3"/>
  <pageSetup scale="1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Z1172"/>
  <sheetViews>
    <sheetView showGridLines="0" zoomScaleNormal="100" workbookViewId="0">
      <pane xSplit="2" ySplit="5" topLeftCell="C6" activePane="bottomRight" state="frozen"/>
      <selection activeCell="H25" sqref="H25"/>
      <selection pane="topRight" activeCell="H25" sqref="H25"/>
      <selection pane="bottomLeft" activeCell="H25" sqref="H25"/>
      <selection pane="bottomRight" activeCell="A9" sqref="A9"/>
    </sheetView>
  </sheetViews>
  <sheetFormatPr defaultColWidth="9.28515625" defaultRowHeight="14.25" outlineLevelCol="1" x14ac:dyDescent="0.2"/>
  <cols>
    <col min="1" max="1" width="9.28515625" style="190"/>
    <col min="2" max="2" width="50.28515625" style="191" customWidth="1"/>
    <col min="3" max="4" width="21.42578125" style="193" hidden="1" customWidth="1" outlineLevel="1"/>
    <col min="5" max="5" width="21.42578125" style="193" customWidth="1" outlineLevel="1"/>
    <col min="6" max="6" width="21.42578125" style="190" customWidth="1"/>
    <col min="7" max="7" width="21.42578125" style="193" hidden="1" customWidth="1" outlineLevel="1"/>
    <col min="8" max="8" width="21.42578125" style="193" customWidth="1" outlineLevel="1"/>
    <col min="9" max="9" width="21.42578125" style="193" hidden="1" customWidth="1" outlineLevel="1"/>
    <col min="10" max="10" width="21.42578125" style="193" customWidth="1"/>
    <col min="11" max="16384" width="9.28515625" style="193"/>
  </cols>
  <sheetData>
    <row r="1" spans="1:234" ht="15" x14ac:dyDescent="0.25">
      <c r="A1" s="43" t="s">
        <v>205</v>
      </c>
    </row>
    <row r="2" spans="1:234" x14ac:dyDescent="0.2">
      <c r="A2" s="26" t="s">
        <v>202</v>
      </c>
    </row>
    <row r="3" spans="1:234" x14ac:dyDescent="0.2">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row>
    <row r="4" spans="1:234" ht="30" x14ac:dyDescent="0.25">
      <c r="A4" s="193"/>
      <c r="B4" s="43"/>
      <c r="C4" s="203"/>
      <c r="D4" s="203" t="s">
        <v>220</v>
      </c>
      <c r="E4" s="203" t="s">
        <v>220</v>
      </c>
      <c r="F4" s="188" t="s">
        <v>221</v>
      </c>
      <c r="G4" s="203" t="s">
        <v>220</v>
      </c>
      <c r="H4" s="203" t="s">
        <v>220</v>
      </c>
      <c r="I4" s="203" t="s">
        <v>220</v>
      </c>
      <c r="J4" s="188" t="s">
        <v>221</v>
      </c>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row>
    <row r="5" spans="1:234" ht="15" x14ac:dyDescent="0.25">
      <c r="A5" s="193"/>
      <c r="B5" s="43"/>
      <c r="C5" s="204"/>
      <c r="D5" s="204">
        <v>42916</v>
      </c>
      <c r="E5" s="204">
        <v>43008</v>
      </c>
      <c r="F5" s="183">
        <v>43008</v>
      </c>
      <c r="G5" s="204">
        <v>43281</v>
      </c>
      <c r="H5" s="204">
        <v>43373</v>
      </c>
      <c r="I5" s="247" t="s">
        <v>164</v>
      </c>
      <c r="J5" s="183">
        <v>43373</v>
      </c>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row>
    <row r="6" spans="1:234" hidden="1" x14ac:dyDescent="0.2">
      <c r="A6" s="22"/>
      <c r="B6" s="37"/>
      <c r="C6" s="197"/>
      <c r="D6" s="255"/>
      <c r="E6" s="255"/>
      <c r="F6" s="67"/>
      <c r="G6" s="255"/>
      <c r="H6" s="255"/>
      <c r="I6" s="82"/>
      <c r="J6" s="67"/>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row>
    <row r="7" spans="1:234" ht="15" x14ac:dyDescent="0.25">
      <c r="A7" s="117" t="s">
        <v>210</v>
      </c>
      <c r="B7" s="117"/>
      <c r="C7" s="259"/>
      <c r="D7" s="323">
        <v>47.099999999999994</v>
      </c>
      <c r="E7" s="323">
        <f>'Adjusted Net Income'!L16</f>
        <v>25.480000000000011</v>
      </c>
      <c r="F7" s="254">
        <f>'Adjusted Net Income'!M16</f>
        <v>49.080000000000027</v>
      </c>
      <c r="G7" s="254">
        <v>75.5</v>
      </c>
      <c r="H7" s="326">
        <f>'Adjusted Net Income'!R16</f>
        <v>89.300000000000011</v>
      </c>
      <c r="I7" s="259"/>
      <c r="J7" s="323">
        <f>'Adjusted Net Income'!S16</f>
        <v>176.3</v>
      </c>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row>
    <row r="8" spans="1:234" ht="15" x14ac:dyDescent="0.25">
      <c r="A8" s="308" t="s">
        <v>199</v>
      </c>
      <c r="B8" s="43"/>
      <c r="C8" s="307"/>
      <c r="D8" s="324">
        <v>143.69999999999999</v>
      </c>
      <c r="E8" s="324">
        <v>144.1</v>
      </c>
      <c r="F8" s="324">
        <v>143.6</v>
      </c>
      <c r="G8" s="324">
        <v>145.69999999999999</v>
      </c>
      <c r="H8" s="336">
        <v>184</v>
      </c>
      <c r="I8" s="307"/>
      <c r="J8" s="324">
        <v>158.5</v>
      </c>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row>
    <row r="9" spans="1:234" ht="17.25" x14ac:dyDescent="0.25">
      <c r="A9" s="308" t="s">
        <v>217</v>
      </c>
      <c r="B9" s="43"/>
      <c r="C9" s="307"/>
      <c r="D9" s="324">
        <v>159.80000000000001</v>
      </c>
      <c r="E9" s="336">
        <v>158</v>
      </c>
      <c r="F9" s="324">
        <v>157.30000000000001</v>
      </c>
      <c r="G9" s="324">
        <v>164.2</v>
      </c>
      <c r="H9" s="336">
        <v>198</v>
      </c>
      <c r="I9" s="307"/>
      <c r="J9" s="324">
        <v>172.2</v>
      </c>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row>
    <row r="10" spans="1:234" ht="15" x14ac:dyDescent="0.25">
      <c r="A10" s="308" t="s">
        <v>200</v>
      </c>
      <c r="B10" s="43"/>
      <c r="C10" s="307"/>
      <c r="D10" s="325">
        <f>D7/D8</f>
        <v>0.3277661795407098</v>
      </c>
      <c r="E10" s="325">
        <f>E7/E8</f>
        <v>0.17682165163081201</v>
      </c>
      <c r="F10" s="325">
        <f t="shared" ref="F10:J10" si="0">F7/F8</f>
        <v>0.34178272980501412</v>
      </c>
      <c r="G10" s="325">
        <f t="shared" si="0"/>
        <v>0.51818805765271114</v>
      </c>
      <c r="H10" s="325">
        <f t="shared" ref="H10" si="1">H7/H8</f>
        <v>0.4853260869565218</v>
      </c>
      <c r="I10" s="309"/>
      <c r="J10" s="325">
        <f t="shared" si="0"/>
        <v>1.1123028391167193</v>
      </c>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row>
    <row r="11" spans="1:234" ht="15" x14ac:dyDescent="0.25">
      <c r="A11" s="308" t="s">
        <v>201</v>
      </c>
      <c r="B11" s="43"/>
      <c r="C11" s="307"/>
      <c r="D11" s="327">
        <f>D7/D9</f>
        <v>0.29474342928660818</v>
      </c>
      <c r="E11" s="327">
        <f>E7/E9</f>
        <v>0.16126582278481019</v>
      </c>
      <c r="F11" s="327">
        <f t="shared" ref="F11:J11" si="2">F7/F9</f>
        <v>0.31201525746980308</v>
      </c>
      <c r="G11" s="327">
        <f t="shared" si="2"/>
        <v>0.45980511571254573</v>
      </c>
      <c r="H11" s="327">
        <f t="shared" ref="H11" si="3">H7/H9</f>
        <v>0.45101010101010108</v>
      </c>
      <c r="I11" s="328"/>
      <c r="J11" s="327">
        <f t="shared" si="2"/>
        <v>1.0238095238095239</v>
      </c>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row>
    <row r="12" spans="1:234" ht="15" x14ac:dyDescent="0.25">
      <c r="A12" s="43"/>
      <c r="B12" s="43"/>
      <c r="C12" s="307"/>
      <c r="D12" s="307"/>
      <c r="E12" s="307"/>
      <c r="F12" s="307"/>
      <c r="G12" s="307"/>
      <c r="H12" s="307"/>
      <c r="I12" s="307"/>
      <c r="J12" s="307"/>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row>
    <row r="13" spans="1:234" x14ac:dyDescent="0.2">
      <c r="A13" s="291" t="s">
        <v>179</v>
      </c>
      <c r="B13" s="292"/>
      <c r="C13" s="21"/>
      <c r="D13" s="21"/>
      <c r="E13" s="21"/>
      <c r="F13" s="21"/>
      <c r="G13" s="134"/>
      <c r="H13" s="134"/>
      <c r="I13" s="134"/>
      <c r="J13" s="134"/>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row>
    <row r="14" spans="1:234" ht="21" customHeight="1" x14ac:dyDescent="0.2">
      <c r="A14" s="352" t="s">
        <v>237</v>
      </c>
      <c r="B14" s="352"/>
      <c r="C14" s="352"/>
      <c r="D14" s="352"/>
      <c r="E14" s="352"/>
      <c r="F14" s="352"/>
      <c r="G14" s="352"/>
      <c r="H14" s="352"/>
      <c r="I14" s="352"/>
      <c r="J14" s="352"/>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row>
    <row r="15" spans="1:234" ht="14.25" customHeight="1" x14ac:dyDescent="0.2">
      <c r="A15" s="352"/>
      <c r="B15" s="352"/>
      <c r="C15" s="352"/>
      <c r="D15" s="352"/>
      <c r="E15" s="352"/>
      <c r="F15" s="352"/>
      <c r="G15" s="352"/>
      <c r="H15" s="352"/>
      <c r="I15" s="352"/>
      <c r="J15" s="352"/>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row>
    <row r="16" spans="1:234" ht="14.25" customHeight="1" x14ac:dyDescent="0.2">
      <c r="A16" s="293"/>
      <c r="B16" s="293"/>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row>
    <row r="17" spans="1:234" x14ac:dyDescent="0.2">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row>
    <row r="18" spans="1:234" x14ac:dyDescent="0.2">
      <c r="A18" s="26"/>
      <c r="B18" s="193"/>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row>
    <row r="19" spans="1:234" x14ac:dyDescent="0.2">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row>
    <row r="20" spans="1:234" x14ac:dyDescent="0.2">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row>
    <row r="21" spans="1:234" x14ac:dyDescent="0.2">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row>
    <row r="22" spans="1:234" x14ac:dyDescent="0.2">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row>
    <row r="23" spans="1:234" x14ac:dyDescent="0.2">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row>
    <row r="24" spans="1:234" x14ac:dyDescent="0.2">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row>
    <row r="25" spans="1:234" x14ac:dyDescent="0.2">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row>
    <row r="26" spans="1:234" x14ac:dyDescent="0.2">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row>
    <row r="27" spans="1:234" x14ac:dyDescent="0.2">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row>
    <row r="28" spans="1:234" x14ac:dyDescent="0.2">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row>
    <row r="29" spans="1:234" x14ac:dyDescent="0.2">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row>
    <row r="30" spans="1:234" x14ac:dyDescent="0.2">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row>
    <row r="31" spans="1:234"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row>
    <row r="32" spans="1:234"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row>
    <row r="33" spans="1:234"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row>
    <row r="34" spans="1:234"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row>
    <row r="35" spans="1:234"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row>
    <row r="36" spans="1:234"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row>
    <row r="37" spans="1:234"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row>
    <row r="38" spans="1:234"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row>
    <row r="39" spans="1:234"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row>
    <row r="40" spans="1:234"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row>
    <row r="41" spans="1:234"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row>
    <row r="42" spans="1:234"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row>
    <row r="43" spans="1:234"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row>
    <row r="44" spans="1:234" x14ac:dyDescent="0.2">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row>
    <row r="45" spans="1:234" x14ac:dyDescent="0.2">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row>
    <row r="46" spans="1:234"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row>
    <row r="47" spans="1:234" x14ac:dyDescent="0.2">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row>
    <row r="48" spans="1:234" x14ac:dyDescent="0.2">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row>
    <row r="49" spans="1:234"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row>
    <row r="50" spans="1:234" x14ac:dyDescent="0.2">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row>
    <row r="51" spans="1:234"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row>
    <row r="52" spans="1:234"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row>
    <row r="53" spans="1:234"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row>
    <row r="54" spans="1:234"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row>
    <row r="55" spans="1:234"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row>
    <row r="56" spans="1:234"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row>
    <row r="57" spans="1:234"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row>
    <row r="58" spans="1:234"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row>
    <row r="59" spans="1:234"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row>
    <row r="60" spans="1:234"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row>
    <row r="61" spans="1:234"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row>
    <row r="62" spans="1:234"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row>
    <row r="63" spans="1:234"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row>
    <row r="64" spans="1:234"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row>
    <row r="65" spans="1:234"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row>
    <row r="66" spans="1:234"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row>
    <row r="67" spans="1:234"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row>
    <row r="68" spans="1:234"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row>
    <row r="69" spans="1:234" x14ac:dyDescent="0.2">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row>
    <row r="70" spans="1:234" x14ac:dyDescent="0.2">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row>
    <row r="71" spans="1:234" x14ac:dyDescent="0.2">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row>
    <row r="72" spans="1:234"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row>
    <row r="73" spans="1:234"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row>
    <row r="74" spans="1:234"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row>
    <row r="75" spans="1:234"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row>
    <row r="76" spans="1:234"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row>
    <row r="77" spans="1:234"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row>
    <row r="78" spans="1:234"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row>
    <row r="79" spans="1:234"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row>
    <row r="80" spans="1:234"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row>
    <row r="81" spans="1:234"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row>
    <row r="82" spans="1:234"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row>
    <row r="83" spans="1:234"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row>
    <row r="84" spans="1:234"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row>
    <row r="85" spans="1:234"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row>
    <row r="86" spans="1:234"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row>
    <row r="87" spans="1:234"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row>
    <row r="88" spans="1:234"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row>
    <row r="89" spans="1:234"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row>
    <row r="90" spans="1:234"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row>
    <row r="91" spans="1:234"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row>
    <row r="92" spans="1:234"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row>
    <row r="93" spans="1:234"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row>
    <row r="94" spans="1:234"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row>
    <row r="95" spans="1:234"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row>
    <row r="96" spans="1:234"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row>
    <row r="97" spans="1:234"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row>
    <row r="98" spans="1:234"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row>
    <row r="99" spans="1:234"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row>
    <row r="100" spans="1:234"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row>
    <row r="101" spans="1:234"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row>
    <row r="102" spans="1:234"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row>
    <row r="103" spans="1:234"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row>
    <row r="104" spans="1:234"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row>
    <row r="105" spans="1:234"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row>
    <row r="106" spans="1:234"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row>
    <row r="107" spans="1:234"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row>
    <row r="108" spans="1:234"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row>
    <row r="109" spans="1:234"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row>
    <row r="110" spans="1:234"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row>
    <row r="111" spans="1:234"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row>
    <row r="112" spans="1:234"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row>
    <row r="113" spans="1:234"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row>
    <row r="114" spans="1:234"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row>
    <row r="115" spans="1:234"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row>
    <row r="116" spans="1:234"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row>
    <row r="117" spans="1:234"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row>
    <row r="118" spans="1:234"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row>
    <row r="119" spans="1:234"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row>
    <row r="120" spans="1:234"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row>
    <row r="121" spans="1:234"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row>
    <row r="122" spans="1:234"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row>
    <row r="123" spans="1:234"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row>
    <row r="124" spans="1:234"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row>
    <row r="125" spans="1:234"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row>
    <row r="126" spans="1:234"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row>
    <row r="127" spans="1:234"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row>
    <row r="128" spans="1:234"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row>
    <row r="129" spans="1:234"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row>
    <row r="130" spans="1:234"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row>
    <row r="131" spans="1:234"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row>
    <row r="132" spans="1:234"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row>
    <row r="133" spans="1:234"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row>
    <row r="134" spans="1:234"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row>
    <row r="135" spans="1:234"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row>
    <row r="136" spans="1:234"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row>
    <row r="137" spans="1:234"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row>
    <row r="138" spans="1:234"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row>
    <row r="139" spans="1:234"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row>
    <row r="140" spans="1:234"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row>
    <row r="141" spans="1:234"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row>
    <row r="142" spans="1:234"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row>
    <row r="143" spans="1:234"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row>
    <row r="144" spans="1:234"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row>
    <row r="145" spans="1:234"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row>
    <row r="146" spans="1:234"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row>
    <row r="147" spans="1:234"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row>
    <row r="148" spans="1:234"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row>
    <row r="149" spans="1:234"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row>
    <row r="150" spans="1:234"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row>
    <row r="151" spans="1:234"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row>
    <row r="152" spans="1:234"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row>
    <row r="153" spans="1:234"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row>
    <row r="154" spans="1:234"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row>
    <row r="155" spans="1:234"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row>
    <row r="156" spans="1:234"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row>
    <row r="157" spans="1:234"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row>
    <row r="158" spans="1:234"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row>
    <row r="159" spans="1:234"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row>
    <row r="160" spans="1:234"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row>
    <row r="161" spans="1:234"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row>
    <row r="162" spans="1:234"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row>
    <row r="163" spans="1:234"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row>
    <row r="164" spans="1:234"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row>
    <row r="165" spans="1:234"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row>
    <row r="166" spans="1:234"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row>
    <row r="167" spans="1:234"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row>
    <row r="168" spans="1:234"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row>
    <row r="169" spans="1:234"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row>
    <row r="170" spans="1:234"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row>
    <row r="171" spans="1:234"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row>
    <row r="172" spans="1:234"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row>
    <row r="173" spans="1:234"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row>
    <row r="174" spans="1:234"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row>
    <row r="175" spans="1:234"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row>
    <row r="176" spans="1:234"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row>
    <row r="177" spans="1:234"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row>
    <row r="178" spans="1:234"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row>
    <row r="179" spans="1:234"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row>
    <row r="180" spans="1:234"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row>
    <row r="181" spans="1:234"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row>
    <row r="182" spans="1:234"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row>
    <row r="183" spans="1:234"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row>
    <row r="184" spans="1:234"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row>
    <row r="185" spans="1:234"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row>
    <row r="186" spans="1:234"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row>
    <row r="187" spans="1:234"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row>
    <row r="188" spans="1:234"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row>
    <row r="189" spans="1:234"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row>
    <row r="190" spans="1:234"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row>
    <row r="191" spans="1:234"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row>
    <row r="192" spans="1:234"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row>
    <row r="193" spans="1:234"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row>
    <row r="194" spans="1:234"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row>
    <row r="195" spans="1:234"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row>
    <row r="196" spans="1:234"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row>
    <row r="197" spans="1:234"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row>
    <row r="198" spans="1:234"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row>
    <row r="199" spans="1:234"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row>
    <row r="200" spans="1:234"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row>
    <row r="201" spans="1:234"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row>
    <row r="202" spans="1:234"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row>
    <row r="203" spans="1:234"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row>
    <row r="204" spans="1:234"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row>
    <row r="205" spans="1:234"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row>
    <row r="206" spans="1:234"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row>
    <row r="207" spans="1:234"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row>
    <row r="208" spans="1:234"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row>
    <row r="209" spans="1:234"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row>
    <row r="210" spans="1:234"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row>
    <row r="211" spans="1:234"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c r="GF211" s="26"/>
      <c r="GG211" s="26"/>
      <c r="GH211" s="26"/>
      <c r="GI211" s="26"/>
      <c r="GJ211" s="26"/>
      <c r="GK211" s="26"/>
      <c r="GL211" s="26"/>
      <c r="GM211" s="26"/>
      <c r="GN211" s="26"/>
      <c r="GO211" s="26"/>
      <c r="GP211" s="26"/>
      <c r="GQ211" s="26"/>
      <c r="GR211" s="26"/>
      <c r="GS211" s="26"/>
      <c r="GT211" s="26"/>
      <c r="GU211" s="26"/>
      <c r="GV211" s="26"/>
      <c r="GW211" s="26"/>
      <c r="GX211" s="26"/>
      <c r="GY211" s="26"/>
      <c r="GZ211" s="26"/>
      <c r="HA211" s="26"/>
      <c r="HB211" s="26"/>
      <c r="HC211" s="26"/>
      <c r="HD211" s="26"/>
      <c r="HE211" s="26"/>
      <c r="HF211" s="26"/>
      <c r="HG211" s="26"/>
      <c r="HH211" s="26"/>
      <c r="HI211" s="26"/>
      <c r="HJ211" s="26"/>
      <c r="HK211" s="26"/>
      <c r="HL211" s="26"/>
      <c r="HM211" s="26"/>
      <c r="HN211" s="26"/>
      <c r="HO211" s="26"/>
      <c r="HP211" s="26"/>
      <c r="HQ211" s="26"/>
      <c r="HR211" s="26"/>
      <c r="HS211" s="26"/>
      <c r="HT211" s="26"/>
      <c r="HU211" s="26"/>
      <c r="HV211" s="26"/>
      <c r="HW211" s="26"/>
      <c r="HX211" s="26"/>
      <c r="HY211" s="26"/>
      <c r="HZ211" s="26"/>
    </row>
    <row r="212" spans="1:234"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row>
    <row r="213" spans="1:234"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c r="GD213" s="26"/>
      <c r="GE213" s="26"/>
      <c r="GF213" s="26"/>
      <c r="GG213" s="26"/>
      <c r="GH213" s="26"/>
      <c r="GI213" s="26"/>
      <c r="GJ213" s="26"/>
      <c r="GK213" s="26"/>
      <c r="GL213" s="26"/>
      <c r="GM213" s="26"/>
      <c r="GN213" s="26"/>
      <c r="GO213" s="26"/>
      <c r="GP213" s="26"/>
      <c r="GQ213" s="26"/>
      <c r="GR213" s="26"/>
      <c r="GS213" s="26"/>
      <c r="GT213" s="26"/>
      <c r="GU213" s="26"/>
      <c r="GV213" s="26"/>
      <c r="GW213" s="26"/>
      <c r="GX213" s="26"/>
      <c r="GY213" s="26"/>
      <c r="GZ213" s="26"/>
      <c r="HA213" s="26"/>
      <c r="HB213" s="26"/>
      <c r="HC213" s="26"/>
      <c r="HD213" s="26"/>
      <c r="HE213" s="26"/>
      <c r="HF213" s="26"/>
      <c r="HG213" s="26"/>
      <c r="HH213" s="26"/>
      <c r="HI213" s="26"/>
      <c r="HJ213" s="26"/>
      <c r="HK213" s="26"/>
      <c r="HL213" s="26"/>
      <c r="HM213" s="26"/>
      <c r="HN213" s="26"/>
      <c r="HO213" s="26"/>
      <c r="HP213" s="26"/>
      <c r="HQ213" s="26"/>
      <c r="HR213" s="26"/>
      <c r="HS213" s="26"/>
      <c r="HT213" s="26"/>
      <c r="HU213" s="26"/>
      <c r="HV213" s="26"/>
      <c r="HW213" s="26"/>
      <c r="HX213" s="26"/>
      <c r="HY213" s="26"/>
      <c r="HZ213" s="26"/>
    </row>
    <row r="214" spans="1:234"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c r="GF214" s="26"/>
      <c r="GG214" s="26"/>
      <c r="GH214" s="26"/>
      <c r="GI214" s="26"/>
      <c r="GJ214" s="26"/>
      <c r="GK214" s="26"/>
      <c r="GL214" s="26"/>
      <c r="GM214" s="26"/>
      <c r="GN214" s="26"/>
      <c r="GO214" s="26"/>
      <c r="GP214" s="26"/>
      <c r="GQ214" s="26"/>
      <c r="GR214" s="26"/>
      <c r="GS214" s="26"/>
      <c r="GT214" s="26"/>
      <c r="GU214" s="26"/>
      <c r="GV214" s="26"/>
      <c r="GW214" s="26"/>
      <c r="GX214" s="26"/>
      <c r="GY214" s="26"/>
      <c r="GZ214" s="26"/>
      <c r="HA214" s="26"/>
      <c r="HB214" s="26"/>
      <c r="HC214" s="26"/>
      <c r="HD214" s="26"/>
      <c r="HE214" s="26"/>
      <c r="HF214" s="26"/>
      <c r="HG214" s="26"/>
      <c r="HH214" s="26"/>
      <c r="HI214" s="26"/>
      <c r="HJ214" s="26"/>
      <c r="HK214" s="26"/>
      <c r="HL214" s="26"/>
      <c r="HM214" s="26"/>
      <c r="HN214" s="26"/>
      <c r="HO214" s="26"/>
      <c r="HP214" s="26"/>
      <c r="HQ214" s="26"/>
      <c r="HR214" s="26"/>
      <c r="HS214" s="26"/>
      <c r="HT214" s="26"/>
      <c r="HU214" s="26"/>
      <c r="HV214" s="26"/>
      <c r="HW214" s="26"/>
      <c r="HX214" s="26"/>
      <c r="HY214" s="26"/>
      <c r="HZ214" s="26"/>
    </row>
    <row r="215" spans="1:234"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c r="GF215" s="26"/>
      <c r="GG215" s="26"/>
      <c r="GH215" s="26"/>
      <c r="GI215" s="26"/>
      <c r="GJ215" s="26"/>
      <c r="GK215" s="26"/>
      <c r="GL215" s="26"/>
      <c r="GM215" s="26"/>
      <c r="GN215" s="26"/>
      <c r="GO215" s="26"/>
      <c r="GP215" s="26"/>
      <c r="GQ215" s="26"/>
      <c r="GR215" s="26"/>
      <c r="GS215" s="26"/>
      <c r="GT215" s="26"/>
      <c r="GU215" s="26"/>
      <c r="GV215" s="26"/>
      <c r="GW215" s="26"/>
      <c r="GX215" s="26"/>
      <c r="GY215" s="26"/>
      <c r="GZ215" s="26"/>
      <c r="HA215" s="26"/>
      <c r="HB215" s="26"/>
      <c r="HC215" s="26"/>
      <c r="HD215" s="26"/>
      <c r="HE215" s="26"/>
      <c r="HF215" s="26"/>
      <c r="HG215" s="26"/>
      <c r="HH215" s="26"/>
      <c r="HI215" s="26"/>
      <c r="HJ215" s="26"/>
      <c r="HK215" s="26"/>
      <c r="HL215" s="26"/>
      <c r="HM215" s="26"/>
      <c r="HN215" s="26"/>
      <c r="HO215" s="26"/>
      <c r="HP215" s="26"/>
      <c r="HQ215" s="26"/>
      <c r="HR215" s="26"/>
      <c r="HS215" s="26"/>
      <c r="HT215" s="26"/>
      <c r="HU215" s="26"/>
      <c r="HV215" s="26"/>
      <c r="HW215" s="26"/>
      <c r="HX215" s="26"/>
      <c r="HY215" s="26"/>
      <c r="HZ215" s="26"/>
    </row>
    <row r="216" spans="1:234"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row>
    <row r="217" spans="1:234"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6"/>
      <c r="HB217" s="26"/>
      <c r="HC217" s="26"/>
      <c r="HD217" s="26"/>
      <c r="HE217" s="26"/>
      <c r="HF217" s="26"/>
      <c r="HG217" s="26"/>
      <c r="HH217" s="26"/>
      <c r="HI217" s="26"/>
      <c r="HJ217" s="26"/>
      <c r="HK217" s="26"/>
      <c r="HL217" s="26"/>
      <c r="HM217" s="26"/>
      <c r="HN217" s="26"/>
      <c r="HO217" s="26"/>
      <c r="HP217" s="26"/>
      <c r="HQ217" s="26"/>
      <c r="HR217" s="26"/>
      <c r="HS217" s="26"/>
      <c r="HT217" s="26"/>
      <c r="HU217" s="26"/>
      <c r="HV217" s="26"/>
      <c r="HW217" s="26"/>
      <c r="HX217" s="26"/>
      <c r="HY217" s="26"/>
      <c r="HZ217" s="26"/>
    </row>
    <row r="218" spans="1:234"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c r="GF218" s="26"/>
      <c r="GG218" s="26"/>
      <c r="GH218" s="26"/>
      <c r="GI218" s="26"/>
      <c r="GJ218" s="26"/>
      <c r="GK218" s="26"/>
      <c r="GL218" s="26"/>
      <c r="GM218" s="26"/>
      <c r="GN218" s="26"/>
      <c r="GO218" s="26"/>
      <c r="GP218" s="26"/>
      <c r="GQ218" s="26"/>
      <c r="GR218" s="26"/>
      <c r="GS218" s="26"/>
      <c r="GT218" s="26"/>
      <c r="GU218" s="26"/>
      <c r="GV218" s="26"/>
      <c r="GW218" s="26"/>
      <c r="GX218" s="26"/>
      <c r="GY218" s="26"/>
      <c r="GZ218" s="26"/>
      <c r="HA218" s="26"/>
      <c r="HB218" s="26"/>
      <c r="HC218" s="26"/>
      <c r="HD218" s="26"/>
      <c r="HE218" s="26"/>
      <c r="HF218" s="26"/>
      <c r="HG218" s="26"/>
      <c r="HH218" s="26"/>
      <c r="HI218" s="26"/>
      <c r="HJ218" s="26"/>
      <c r="HK218" s="26"/>
      <c r="HL218" s="26"/>
      <c r="HM218" s="26"/>
      <c r="HN218" s="26"/>
      <c r="HO218" s="26"/>
      <c r="HP218" s="26"/>
      <c r="HQ218" s="26"/>
      <c r="HR218" s="26"/>
      <c r="HS218" s="26"/>
      <c r="HT218" s="26"/>
      <c r="HU218" s="26"/>
      <c r="HV218" s="26"/>
      <c r="HW218" s="26"/>
      <c r="HX218" s="26"/>
      <c r="HY218" s="26"/>
      <c r="HZ218" s="26"/>
    </row>
    <row r="219" spans="1:234"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c r="GF219" s="26"/>
      <c r="GG219" s="26"/>
      <c r="GH219" s="26"/>
      <c r="GI219" s="26"/>
      <c r="GJ219" s="26"/>
      <c r="GK219" s="26"/>
      <c r="GL219" s="26"/>
      <c r="GM219" s="26"/>
      <c r="GN219" s="26"/>
      <c r="GO219" s="26"/>
      <c r="GP219" s="26"/>
      <c r="GQ219" s="26"/>
      <c r="GR219" s="26"/>
      <c r="GS219" s="26"/>
      <c r="GT219" s="26"/>
      <c r="GU219" s="26"/>
      <c r="GV219" s="26"/>
      <c r="GW219" s="26"/>
      <c r="GX219" s="26"/>
      <c r="GY219" s="26"/>
      <c r="GZ219" s="26"/>
      <c r="HA219" s="26"/>
      <c r="HB219" s="26"/>
      <c r="HC219" s="26"/>
      <c r="HD219" s="26"/>
      <c r="HE219" s="26"/>
      <c r="HF219" s="26"/>
      <c r="HG219" s="26"/>
      <c r="HH219" s="26"/>
      <c r="HI219" s="26"/>
      <c r="HJ219" s="26"/>
      <c r="HK219" s="26"/>
      <c r="HL219" s="26"/>
      <c r="HM219" s="26"/>
      <c r="HN219" s="26"/>
      <c r="HO219" s="26"/>
      <c r="HP219" s="26"/>
      <c r="HQ219" s="26"/>
      <c r="HR219" s="26"/>
      <c r="HS219" s="26"/>
      <c r="HT219" s="26"/>
      <c r="HU219" s="26"/>
      <c r="HV219" s="26"/>
      <c r="HW219" s="26"/>
      <c r="HX219" s="26"/>
      <c r="HY219" s="26"/>
      <c r="HZ219" s="26"/>
    </row>
    <row r="220" spans="1:234"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row>
    <row r="221" spans="1:234"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row>
    <row r="222" spans="1:234"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c r="GF222" s="26"/>
      <c r="GG222" s="26"/>
      <c r="GH222" s="26"/>
      <c r="GI222" s="26"/>
      <c r="GJ222" s="26"/>
      <c r="GK222" s="26"/>
      <c r="GL222" s="26"/>
      <c r="GM222" s="26"/>
      <c r="GN222" s="26"/>
      <c r="GO222" s="26"/>
      <c r="GP222" s="26"/>
      <c r="GQ222" s="26"/>
      <c r="GR222" s="26"/>
      <c r="GS222" s="26"/>
      <c r="GT222" s="26"/>
      <c r="GU222" s="26"/>
      <c r="GV222" s="26"/>
      <c r="GW222" s="26"/>
      <c r="GX222" s="26"/>
      <c r="GY222" s="26"/>
      <c r="GZ222" s="26"/>
      <c r="HA222" s="26"/>
      <c r="HB222" s="26"/>
      <c r="HC222" s="26"/>
      <c r="HD222" s="26"/>
      <c r="HE222" s="26"/>
      <c r="HF222" s="26"/>
      <c r="HG222" s="26"/>
      <c r="HH222" s="26"/>
      <c r="HI222" s="26"/>
      <c r="HJ222" s="26"/>
      <c r="HK222" s="26"/>
      <c r="HL222" s="26"/>
      <c r="HM222" s="26"/>
      <c r="HN222" s="26"/>
      <c r="HO222" s="26"/>
      <c r="HP222" s="26"/>
      <c r="HQ222" s="26"/>
      <c r="HR222" s="26"/>
      <c r="HS222" s="26"/>
      <c r="HT222" s="26"/>
      <c r="HU222" s="26"/>
      <c r="HV222" s="26"/>
      <c r="HW222" s="26"/>
      <c r="HX222" s="26"/>
      <c r="HY222" s="26"/>
      <c r="HZ222" s="26"/>
    </row>
    <row r="223" spans="1:234"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c r="GF223" s="26"/>
      <c r="GG223" s="26"/>
      <c r="GH223" s="26"/>
      <c r="GI223" s="26"/>
      <c r="GJ223" s="26"/>
      <c r="GK223" s="26"/>
      <c r="GL223" s="26"/>
      <c r="GM223" s="26"/>
      <c r="GN223" s="26"/>
      <c r="GO223" s="26"/>
      <c r="GP223" s="26"/>
      <c r="GQ223" s="26"/>
      <c r="GR223" s="26"/>
      <c r="GS223" s="26"/>
      <c r="GT223" s="26"/>
      <c r="GU223" s="26"/>
      <c r="GV223" s="26"/>
      <c r="GW223" s="26"/>
      <c r="GX223" s="26"/>
      <c r="GY223" s="26"/>
      <c r="GZ223" s="26"/>
      <c r="HA223" s="26"/>
      <c r="HB223" s="26"/>
      <c r="HC223" s="26"/>
      <c r="HD223" s="26"/>
      <c r="HE223" s="26"/>
      <c r="HF223" s="26"/>
      <c r="HG223" s="26"/>
      <c r="HH223" s="26"/>
      <c r="HI223" s="26"/>
      <c r="HJ223" s="26"/>
      <c r="HK223" s="26"/>
      <c r="HL223" s="26"/>
      <c r="HM223" s="26"/>
      <c r="HN223" s="26"/>
      <c r="HO223" s="26"/>
      <c r="HP223" s="26"/>
      <c r="HQ223" s="26"/>
      <c r="HR223" s="26"/>
      <c r="HS223" s="26"/>
      <c r="HT223" s="26"/>
      <c r="HU223" s="26"/>
      <c r="HV223" s="26"/>
      <c r="HW223" s="26"/>
      <c r="HX223" s="26"/>
      <c r="HY223" s="26"/>
      <c r="HZ223" s="26"/>
    </row>
    <row r="224" spans="1:234"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row>
    <row r="225" spans="1:234"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row>
    <row r="226" spans="1:234"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c r="GF226" s="26"/>
      <c r="GG226" s="26"/>
      <c r="GH226" s="26"/>
      <c r="GI226" s="26"/>
      <c r="GJ226" s="26"/>
      <c r="GK226" s="26"/>
      <c r="GL226" s="26"/>
      <c r="GM226" s="26"/>
      <c r="GN226" s="26"/>
      <c r="GO226" s="26"/>
      <c r="GP226" s="26"/>
      <c r="GQ226" s="26"/>
      <c r="GR226" s="26"/>
      <c r="GS226" s="26"/>
      <c r="GT226" s="26"/>
      <c r="GU226" s="26"/>
      <c r="GV226" s="26"/>
      <c r="GW226" s="26"/>
      <c r="GX226" s="26"/>
      <c r="GY226" s="26"/>
      <c r="GZ226" s="26"/>
      <c r="HA226" s="26"/>
      <c r="HB226" s="26"/>
      <c r="HC226" s="26"/>
      <c r="HD226" s="26"/>
      <c r="HE226" s="26"/>
      <c r="HF226" s="26"/>
      <c r="HG226" s="26"/>
      <c r="HH226" s="26"/>
      <c r="HI226" s="26"/>
      <c r="HJ226" s="26"/>
      <c r="HK226" s="26"/>
      <c r="HL226" s="26"/>
      <c r="HM226" s="26"/>
      <c r="HN226" s="26"/>
      <c r="HO226" s="26"/>
      <c r="HP226" s="26"/>
      <c r="HQ226" s="26"/>
      <c r="HR226" s="26"/>
      <c r="HS226" s="26"/>
      <c r="HT226" s="26"/>
      <c r="HU226" s="26"/>
      <c r="HV226" s="26"/>
      <c r="HW226" s="26"/>
      <c r="HX226" s="26"/>
      <c r="HY226" s="26"/>
      <c r="HZ226" s="26"/>
    </row>
    <row r="227" spans="1:234"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c r="GF227" s="26"/>
      <c r="GG227" s="26"/>
      <c r="GH227" s="26"/>
      <c r="GI227" s="26"/>
      <c r="GJ227" s="26"/>
      <c r="GK227" s="26"/>
      <c r="GL227" s="26"/>
      <c r="GM227" s="26"/>
      <c r="GN227" s="26"/>
      <c r="GO227" s="26"/>
      <c r="GP227" s="26"/>
      <c r="GQ227" s="26"/>
      <c r="GR227" s="26"/>
      <c r="GS227" s="26"/>
      <c r="GT227" s="26"/>
      <c r="GU227" s="26"/>
      <c r="GV227" s="26"/>
      <c r="GW227" s="26"/>
      <c r="GX227" s="26"/>
      <c r="GY227" s="26"/>
      <c r="GZ227" s="26"/>
      <c r="HA227" s="26"/>
      <c r="HB227" s="26"/>
      <c r="HC227" s="26"/>
      <c r="HD227" s="26"/>
      <c r="HE227" s="26"/>
      <c r="HF227" s="26"/>
      <c r="HG227" s="26"/>
      <c r="HH227" s="26"/>
      <c r="HI227" s="26"/>
      <c r="HJ227" s="26"/>
      <c r="HK227" s="26"/>
      <c r="HL227" s="26"/>
      <c r="HM227" s="26"/>
      <c r="HN227" s="26"/>
      <c r="HO227" s="26"/>
      <c r="HP227" s="26"/>
      <c r="HQ227" s="26"/>
      <c r="HR227" s="26"/>
      <c r="HS227" s="26"/>
      <c r="HT227" s="26"/>
      <c r="HU227" s="26"/>
      <c r="HV227" s="26"/>
      <c r="HW227" s="26"/>
      <c r="HX227" s="26"/>
      <c r="HY227" s="26"/>
      <c r="HZ227" s="26"/>
    </row>
    <row r="228" spans="1:234"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row>
    <row r="229" spans="1:234"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row>
    <row r="230" spans="1:234"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row>
    <row r="231" spans="1:234"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c r="GF231" s="26"/>
      <c r="GG231" s="26"/>
      <c r="GH231" s="26"/>
      <c r="GI231" s="26"/>
      <c r="GJ231" s="26"/>
      <c r="GK231" s="26"/>
      <c r="GL231" s="26"/>
      <c r="GM231" s="26"/>
      <c r="GN231" s="26"/>
      <c r="GO231" s="26"/>
      <c r="GP231" s="26"/>
      <c r="GQ231" s="26"/>
      <c r="GR231" s="26"/>
      <c r="GS231" s="26"/>
      <c r="GT231" s="26"/>
      <c r="GU231" s="26"/>
      <c r="GV231" s="26"/>
      <c r="GW231" s="26"/>
      <c r="GX231" s="26"/>
      <c r="GY231" s="26"/>
      <c r="GZ231" s="26"/>
      <c r="HA231" s="26"/>
      <c r="HB231" s="26"/>
      <c r="HC231" s="26"/>
      <c r="HD231" s="26"/>
      <c r="HE231" s="26"/>
      <c r="HF231" s="26"/>
      <c r="HG231" s="26"/>
      <c r="HH231" s="26"/>
      <c r="HI231" s="26"/>
      <c r="HJ231" s="26"/>
      <c r="HK231" s="26"/>
      <c r="HL231" s="26"/>
      <c r="HM231" s="26"/>
      <c r="HN231" s="26"/>
      <c r="HO231" s="26"/>
      <c r="HP231" s="26"/>
      <c r="HQ231" s="26"/>
      <c r="HR231" s="26"/>
      <c r="HS231" s="26"/>
      <c r="HT231" s="26"/>
      <c r="HU231" s="26"/>
      <c r="HV231" s="26"/>
      <c r="HW231" s="26"/>
      <c r="HX231" s="26"/>
      <c r="HY231" s="26"/>
      <c r="HZ231" s="26"/>
    </row>
    <row r="232" spans="1:234"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row>
    <row r="233" spans="1:234"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row>
    <row r="234" spans="1:234"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c r="GF234" s="26"/>
      <c r="GG234" s="26"/>
      <c r="GH234" s="26"/>
      <c r="GI234" s="26"/>
      <c r="GJ234" s="26"/>
      <c r="GK234" s="26"/>
      <c r="GL234" s="26"/>
      <c r="GM234" s="26"/>
      <c r="GN234" s="26"/>
      <c r="GO234" s="26"/>
      <c r="GP234" s="26"/>
      <c r="GQ234" s="26"/>
      <c r="GR234" s="26"/>
      <c r="GS234" s="26"/>
      <c r="GT234" s="26"/>
      <c r="GU234" s="26"/>
      <c r="GV234" s="26"/>
      <c r="GW234" s="26"/>
      <c r="GX234" s="26"/>
      <c r="GY234" s="26"/>
      <c r="GZ234" s="26"/>
      <c r="HA234" s="26"/>
      <c r="HB234" s="26"/>
      <c r="HC234" s="26"/>
      <c r="HD234" s="26"/>
      <c r="HE234" s="26"/>
      <c r="HF234" s="26"/>
      <c r="HG234" s="26"/>
      <c r="HH234" s="26"/>
      <c r="HI234" s="26"/>
      <c r="HJ234" s="26"/>
      <c r="HK234" s="26"/>
      <c r="HL234" s="26"/>
      <c r="HM234" s="26"/>
      <c r="HN234" s="26"/>
      <c r="HO234" s="26"/>
      <c r="HP234" s="26"/>
      <c r="HQ234" s="26"/>
      <c r="HR234" s="26"/>
      <c r="HS234" s="26"/>
      <c r="HT234" s="26"/>
      <c r="HU234" s="26"/>
      <c r="HV234" s="26"/>
      <c r="HW234" s="26"/>
      <c r="HX234" s="26"/>
      <c r="HY234" s="26"/>
      <c r="HZ234" s="26"/>
    </row>
    <row r="235" spans="1:234"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c r="GD235" s="26"/>
      <c r="GE235" s="26"/>
      <c r="GF235" s="26"/>
      <c r="GG235" s="26"/>
      <c r="GH235" s="26"/>
      <c r="GI235" s="26"/>
      <c r="GJ235" s="26"/>
      <c r="GK235" s="26"/>
      <c r="GL235" s="26"/>
      <c r="GM235" s="26"/>
      <c r="GN235" s="26"/>
      <c r="GO235" s="26"/>
      <c r="GP235" s="26"/>
      <c r="GQ235" s="26"/>
      <c r="GR235" s="26"/>
      <c r="GS235" s="26"/>
      <c r="GT235" s="26"/>
      <c r="GU235" s="26"/>
      <c r="GV235" s="26"/>
      <c r="GW235" s="26"/>
      <c r="GX235" s="26"/>
      <c r="GY235" s="26"/>
      <c r="GZ235" s="26"/>
      <c r="HA235" s="26"/>
      <c r="HB235" s="26"/>
      <c r="HC235" s="26"/>
      <c r="HD235" s="26"/>
      <c r="HE235" s="26"/>
      <c r="HF235" s="26"/>
      <c r="HG235" s="26"/>
      <c r="HH235" s="26"/>
      <c r="HI235" s="26"/>
      <c r="HJ235" s="26"/>
      <c r="HK235" s="26"/>
      <c r="HL235" s="26"/>
      <c r="HM235" s="26"/>
      <c r="HN235" s="26"/>
      <c r="HO235" s="26"/>
      <c r="HP235" s="26"/>
      <c r="HQ235" s="26"/>
      <c r="HR235" s="26"/>
      <c r="HS235" s="26"/>
      <c r="HT235" s="26"/>
      <c r="HU235" s="26"/>
      <c r="HV235" s="26"/>
      <c r="HW235" s="26"/>
      <c r="HX235" s="26"/>
      <c r="HY235" s="26"/>
      <c r="HZ235" s="26"/>
    </row>
    <row r="236" spans="1:234"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row>
    <row r="237" spans="1:234"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row>
    <row r="238" spans="1:234"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c r="GF238" s="26"/>
      <c r="GG238" s="26"/>
      <c r="GH238" s="26"/>
      <c r="GI238" s="26"/>
      <c r="GJ238" s="26"/>
      <c r="GK238" s="26"/>
      <c r="GL238" s="26"/>
      <c r="GM238" s="26"/>
      <c r="GN238" s="26"/>
      <c r="GO238" s="26"/>
      <c r="GP238" s="26"/>
      <c r="GQ238" s="26"/>
      <c r="GR238" s="26"/>
      <c r="GS238" s="26"/>
      <c r="GT238" s="26"/>
      <c r="GU238" s="26"/>
      <c r="GV238" s="26"/>
      <c r="GW238" s="26"/>
      <c r="GX238" s="26"/>
      <c r="GY238" s="26"/>
      <c r="GZ238" s="26"/>
      <c r="HA238" s="26"/>
      <c r="HB238" s="26"/>
      <c r="HC238" s="26"/>
      <c r="HD238" s="26"/>
      <c r="HE238" s="26"/>
      <c r="HF238" s="26"/>
      <c r="HG238" s="26"/>
      <c r="HH238" s="26"/>
      <c r="HI238" s="26"/>
      <c r="HJ238" s="26"/>
      <c r="HK238" s="26"/>
      <c r="HL238" s="26"/>
      <c r="HM238" s="26"/>
      <c r="HN238" s="26"/>
      <c r="HO238" s="26"/>
      <c r="HP238" s="26"/>
      <c r="HQ238" s="26"/>
      <c r="HR238" s="26"/>
      <c r="HS238" s="26"/>
      <c r="HT238" s="26"/>
      <c r="HU238" s="26"/>
      <c r="HV238" s="26"/>
      <c r="HW238" s="26"/>
      <c r="HX238" s="26"/>
      <c r="HY238" s="26"/>
      <c r="HZ238" s="26"/>
    </row>
    <row r="239" spans="1:234"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c r="GF239" s="26"/>
      <c r="GG239" s="26"/>
      <c r="GH239" s="26"/>
      <c r="GI239" s="26"/>
      <c r="GJ239" s="26"/>
      <c r="GK239" s="26"/>
      <c r="GL239" s="26"/>
      <c r="GM239" s="26"/>
      <c r="GN239" s="26"/>
      <c r="GO239" s="26"/>
      <c r="GP239" s="26"/>
      <c r="GQ239" s="26"/>
      <c r="GR239" s="26"/>
      <c r="GS239" s="26"/>
      <c r="GT239" s="26"/>
      <c r="GU239" s="26"/>
      <c r="GV239" s="26"/>
      <c r="GW239" s="26"/>
      <c r="GX239" s="26"/>
      <c r="GY239" s="26"/>
      <c r="GZ239" s="26"/>
      <c r="HA239" s="26"/>
      <c r="HB239" s="26"/>
      <c r="HC239" s="26"/>
      <c r="HD239" s="26"/>
      <c r="HE239" s="26"/>
      <c r="HF239" s="26"/>
      <c r="HG239" s="26"/>
      <c r="HH239" s="26"/>
      <c r="HI239" s="26"/>
      <c r="HJ239" s="26"/>
      <c r="HK239" s="26"/>
      <c r="HL239" s="26"/>
      <c r="HM239" s="26"/>
      <c r="HN239" s="26"/>
      <c r="HO239" s="26"/>
      <c r="HP239" s="26"/>
      <c r="HQ239" s="26"/>
      <c r="HR239" s="26"/>
      <c r="HS239" s="26"/>
      <c r="HT239" s="26"/>
      <c r="HU239" s="26"/>
      <c r="HV239" s="26"/>
      <c r="HW239" s="26"/>
      <c r="HX239" s="26"/>
      <c r="HY239" s="26"/>
      <c r="HZ239" s="26"/>
    </row>
    <row r="240" spans="1:234"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row>
    <row r="241" spans="1:234"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row>
    <row r="242" spans="1:234"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c r="GF242" s="26"/>
      <c r="GG242" s="26"/>
      <c r="GH242" s="26"/>
      <c r="GI242" s="26"/>
      <c r="GJ242" s="26"/>
      <c r="GK242" s="26"/>
      <c r="GL242" s="26"/>
      <c r="GM242" s="26"/>
      <c r="GN242" s="26"/>
      <c r="GO242" s="26"/>
      <c r="GP242" s="26"/>
      <c r="GQ242" s="26"/>
      <c r="GR242" s="26"/>
      <c r="GS242" s="26"/>
      <c r="GT242" s="26"/>
      <c r="GU242" s="26"/>
      <c r="GV242" s="26"/>
      <c r="GW242" s="26"/>
      <c r="GX242" s="26"/>
      <c r="GY242" s="26"/>
      <c r="GZ242" s="26"/>
      <c r="HA242" s="26"/>
      <c r="HB242" s="26"/>
      <c r="HC242" s="26"/>
      <c r="HD242" s="26"/>
      <c r="HE242" s="26"/>
      <c r="HF242" s="26"/>
      <c r="HG242" s="26"/>
      <c r="HH242" s="26"/>
      <c r="HI242" s="26"/>
      <c r="HJ242" s="26"/>
      <c r="HK242" s="26"/>
      <c r="HL242" s="26"/>
      <c r="HM242" s="26"/>
      <c r="HN242" s="26"/>
      <c r="HO242" s="26"/>
      <c r="HP242" s="26"/>
      <c r="HQ242" s="26"/>
      <c r="HR242" s="26"/>
      <c r="HS242" s="26"/>
      <c r="HT242" s="26"/>
      <c r="HU242" s="26"/>
      <c r="HV242" s="26"/>
      <c r="HW242" s="26"/>
      <c r="HX242" s="26"/>
      <c r="HY242" s="26"/>
      <c r="HZ242" s="26"/>
    </row>
    <row r="243" spans="1:234"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c r="GF243" s="26"/>
      <c r="GG243" s="26"/>
      <c r="GH243" s="26"/>
      <c r="GI243" s="26"/>
      <c r="GJ243" s="26"/>
      <c r="GK243" s="26"/>
      <c r="GL243" s="26"/>
      <c r="GM243" s="26"/>
      <c r="GN243" s="26"/>
      <c r="GO243" s="26"/>
      <c r="GP243" s="26"/>
      <c r="GQ243" s="26"/>
      <c r="GR243" s="26"/>
      <c r="GS243" s="26"/>
      <c r="GT243" s="26"/>
      <c r="GU243" s="26"/>
      <c r="GV243" s="26"/>
      <c r="GW243" s="26"/>
      <c r="GX243" s="26"/>
      <c r="GY243" s="26"/>
      <c r="GZ243" s="26"/>
      <c r="HA243" s="26"/>
      <c r="HB243" s="26"/>
      <c r="HC243" s="26"/>
      <c r="HD243" s="26"/>
      <c r="HE243" s="26"/>
      <c r="HF243" s="26"/>
      <c r="HG243" s="26"/>
      <c r="HH243" s="26"/>
      <c r="HI243" s="26"/>
      <c r="HJ243" s="26"/>
      <c r="HK243" s="26"/>
      <c r="HL243" s="26"/>
      <c r="HM243" s="26"/>
      <c r="HN243" s="26"/>
      <c r="HO243" s="26"/>
      <c r="HP243" s="26"/>
      <c r="HQ243" s="26"/>
      <c r="HR243" s="26"/>
      <c r="HS243" s="26"/>
      <c r="HT243" s="26"/>
      <c r="HU243" s="26"/>
      <c r="HV243" s="26"/>
      <c r="HW243" s="26"/>
      <c r="HX243" s="26"/>
      <c r="HY243" s="26"/>
      <c r="HZ243" s="26"/>
    </row>
    <row r="244" spans="1:234"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row>
    <row r="245" spans="1:234"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row>
    <row r="246" spans="1:234"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c r="GF246" s="26"/>
      <c r="GG246" s="26"/>
      <c r="GH246" s="26"/>
      <c r="GI246" s="26"/>
      <c r="GJ246" s="26"/>
      <c r="GK246" s="26"/>
      <c r="GL246" s="26"/>
      <c r="GM246" s="26"/>
      <c r="GN246" s="26"/>
      <c r="GO246" s="26"/>
      <c r="GP246" s="26"/>
      <c r="GQ246" s="26"/>
      <c r="GR246" s="26"/>
      <c r="GS246" s="26"/>
      <c r="GT246" s="26"/>
      <c r="GU246" s="26"/>
      <c r="GV246" s="26"/>
      <c r="GW246" s="26"/>
      <c r="GX246" s="26"/>
      <c r="GY246" s="26"/>
      <c r="GZ246" s="26"/>
      <c r="HA246" s="26"/>
      <c r="HB246" s="26"/>
      <c r="HC246" s="26"/>
      <c r="HD246" s="26"/>
      <c r="HE246" s="26"/>
      <c r="HF246" s="26"/>
      <c r="HG246" s="26"/>
      <c r="HH246" s="26"/>
      <c r="HI246" s="26"/>
      <c r="HJ246" s="26"/>
      <c r="HK246" s="26"/>
      <c r="HL246" s="26"/>
      <c r="HM246" s="26"/>
      <c r="HN246" s="26"/>
      <c r="HO246" s="26"/>
      <c r="HP246" s="26"/>
      <c r="HQ246" s="26"/>
      <c r="HR246" s="26"/>
      <c r="HS246" s="26"/>
      <c r="HT246" s="26"/>
      <c r="HU246" s="26"/>
      <c r="HV246" s="26"/>
      <c r="HW246" s="26"/>
      <c r="HX246" s="26"/>
      <c r="HY246" s="26"/>
      <c r="HZ246" s="26"/>
    </row>
    <row r="247" spans="1:234"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c r="GF247" s="26"/>
      <c r="GG247" s="26"/>
      <c r="GH247" s="26"/>
      <c r="GI247" s="26"/>
      <c r="GJ247" s="26"/>
      <c r="GK247" s="26"/>
      <c r="GL247" s="26"/>
      <c r="GM247" s="26"/>
      <c r="GN247" s="26"/>
      <c r="GO247" s="26"/>
      <c r="GP247" s="26"/>
      <c r="GQ247" s="26"/>
      <c r="GR247" s="26"/>
      <c r="GS247" s="26"/>
      <c r="GT247" s="26"/>
      <c r="GU247" s="26"/>
      <c r="GV247" s="26"/>
      <c r="GW247" s="26"/>
      <c r="GX247" s="26"/>
      <c r="GY247" s="26"/>
      <c r="GZ247" s="26"/>
      <c r="HA247" s="26"/>
      <c r="HB247" s="26"/>
      <c r="HC247" s="26"/>
      <c r="HD247" s="26"/>
      <c r="HE247" s="26"/>
      <c r="HF247" s="26"/>
      <c r="HG247" s="26"/>
      <c r="HH247" s="26"/>
      <c r="HI247" s="26"/>
      <c r="HJ247" s="26"/>
      <c r="HK247" s="26"/>
      <c r="HL247" s="26"/>
      <c r="HM247" s="26"/>
      <c r="HN247" s="26"/>
      <c r="HO247" s="26"/>
      <c r="HP247" s="26"/>
      <c r="HQ247" s="26"/>
      <c r="HR247" s="26"/>
      <c r="HS247" s="26"/>
      <c r="HT247" s="26"/>
      <c r="HU247" s="26"/>
      <c r="HV247" s="26"/>
      <c r="HW247" s="26"/>
      <c r="HX247" s="26"/>
      <c r="HY247" s="26"/>
      <c r="HZ247" s="26"/>
    </row>
    <row r="248" spans="1:234"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row>
    <row r="249" spans="1:234"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row>
    <row r="250" spans="1:234"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c r="GD250" s="26"/>
      <c r="GE250" s="26"/>
      <c r="GF250" s="26"/>
      <c r="GG250" s="26"/>
      <c r="GH250" s="26"/>
      <c r="GI250" s="26"/>
      <c r="GJ250" s="26"/>
      <c r="GK250" s="26"/>
      <c r="GL250" s="26"/>
      <c r="GM250" s="26"/>
      <c r="GN250" s="26"/>
      <c r="GO250" s="26"/>
      <c r="GP250" s="26"/>
      <c r="GQ250" s="26"/>
      <c r="GR250" s="26"/>
      <c r="GS250" s="26"/>
      <c r="GT250" s="26"/>
      <c r="GU250" s="26"/>
      <c r="GV250" s="26"/>
      <c r="GW250" s="26"/>
      <c r="GX250" s="26"/>
      <c r="GY250" s="26"/>
      <c r="GZ250" s="26"/>
      <c r="HA250" s="26"/>
      <c r="HB250" s="26"/>
      <c r="HC250" s="26"/>
      <c r="HD250" s="26"/>
      <c r="HE250" s="26"/>
      <c r="HF250" s="26"/>
      <c r="HG250" s="26"/>
      <c r="HH250" s="26"/>
      <c r="HI250" s="26"/>
      <c r="HJ250" s="26"/>
      <c r="HK250" s="26"/>
      <c r="HL250" s="26"/>
      <c r="HM250" s="26"/>
      <c r="HN250" s="26"/>
      <c r="HO250" s="26"/>
      <c r="HP250" s="26"/>
      <c r="HQ250" s="26"/>
      <c r="HR250" s="26"/>
      <c r="HS250" s="26"/>
      <c r="HT250" s="26"/>
      <c r="HU250" s="26"/>
      <c r="HV250" s="26"/>
      <c r="HW250" s="26"/>
      <c r="HX250" s="26"/>
      <c r="HY250" s="26"/>
      <c r="HZ250" s="26"/>
    </row>
    <row r="251" spans="1:234"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c r="GD251" s="26"/>
      <c r="GE251" s="26"/>
      <c r="GF251" s="26"/>
      <c r="GG251" s="26"/>
      <c r="GH251" s="26"/>
      <c r="GI251" s="26"/>
      <c r="GJ251" s="26"/>
      <c r="GK251" s="26"/>
      <c r="GL251" s="26"/>
      <c r="GM251" s="26"/>
      <c r="GN251" s="26"/>
      <c r="GO251" s="26"/>
      <c r="GP251" s="26"/>
      <c r="GQ251" s="26"/>
      <c r="GR251" s="26"/>
      <c r="GS251" s="26"/>
      <c r="GT251" s="26"/>
      <c r="GU251" s="26"/>
      <c r="GV251" s="26"/>
      <c r="GW251" s="26"/>
      <c r="GX251" s="26"/>
      <c r="GY251" s="26"/>
      <c r="GZ251" s="26"/>
      <c r="HA251" s="26"/>
      <c r="HB251" s="26"/>
      <c r="HC251" s="26"/>
      <c r="HD251" s="26"/>
      <c r="HE251" s="26"/>
      <c r="HF251" s="26"/>
      <c r="HG251" s="26"/>
      <c r="HH251" s="26"/>
      <c r="HI251" s="26"/>
      <c r="HJ251" s="26"/>
      <c r="HK251" s="26"/>
      <c r="HL251" s="26"/>
      <c r="HM251" s="26"/>
      <c r="HN251" s="26"/>
      <c r="HO251" s="26"/>
      <c r="HP251" s="26"/>
      <c r="HQ251" s="26"/>
      <c r="HR251" s="26"/>
      <c r="HS251" s="26"/>
      <c r="HT251" s="26"/>
      <c r="HU251" s="26"/>
      <c r="HV251" s="26"/>
      <c r="HW251" s="26"/>
      <c r="HX251" s="26"/>
      <c r="HY251" s="26"/>
      <c r="HZ251" s="26"/>
    </row>
    <row r="252" spans="1:234"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row>
    <row r="253" spans="1:234"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c r="GF253" s="26"/>
      <c r="GG253" s="26"/>
      <c r="GH253" s="26"/>
      <c r="GI253" s="26"/>
      <c r="GJ253" s="26"/>
      <c r="GK253" s="26"/>
      <c r="GL253" s="26"/>
      <c r="GM253" s="26"/>
      <c r="GN253" s="26"/>
      <c r="GO253" s="26"/>
      <c r="GP253" s="26"/>
      <c r="GQ253" s="26"/>
      <c r="GR253" s="26"/>
      <c r="GS253" s="26"/>
      <c r="GT253" s="26"/>
      <c r="GU253" s="26"/>
      <c r="GV253" s="26"/>
      <c r="GW253" s="26"/>
      <c r="GX253" s="26"/>
      <c r="GY253" s="26"/>
      <c r="GZ253" s="26"/>
      <c r="HA253" s="26"/>
      <c r="HB253" s="26"/>
      <c r="HC253" s="26"/>
      <c r="HD253" s="26"/>
      <c r="HE253" s="26"/>
      <c r="HF253" s="26"/>
      <c r="HG253" s="26"/>
      <c r="HH253" s="26"/>
      <c r="HI253" s="26"/>
      <c r="HJ253" s="26"/>
      <c r="HK253" s="26"/>
      <c r="HL253" s="26"/>
      <c r="HM253" s="26"/>
      <c r="HN253" s="26"/>
      <c r="HO253" s="26"/>
      <c r="HP253" s="26"/>
      <c r="HQ253" s="26"/>
      <c r="HR253" s="26"/>
      <c r="HS253" s="26"/>
      <c r="HT253" s="26"/>
      <c r="HU253" s="26"/>
      <c r="HV253" s="26"/>
      <c r="HW253" s="26"/>
      <c r="HX253" s="26"/>
      <c r="HY253" s="26"/>
      <c r="HZ253" s="26"/>
    </row>
    <row r="254" spans="1:234"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c r="GD254" s="26"/>
      <c r="GE254" s="26"/>
      <c r="GF254" s="26"/>
      <c r="GG254" s="26"/>
      <c r="GH254" s="26"/>
      <c r="GI254" s="26"/>
      <c r="GJ254" s="26"/>
      <c r="GK254" s="26"/>
      <c r="GL254" s="26"/>
      <c r="GM254" s="26"/>
      <c r="GN254" s="26"/>
      <c r="GO254" s="26"/>
      <c r="GP254" s="26"/>
      <c r="GQ254" s="26"/>
      <c r="GR254" s="26"/>
      <c r="GS254" s="26"/>
      <c r="GT254" s="26"/>
      <c r="GU254" s="26"/>
      <c r="GV254" s="26"/>
      <c r="GW254" s="26"/>
      <c r="GX254" s="26"/>
      <c r="GY254" s="26"/>
      <c r="GZ254" s="26"/>
      <c r="HA254" s="26"/>
      <c r="HB254" s="26"/>
      <c r="HC254" s="26"/>
      <c r="HD254" s="26"/>
      <c r="HE254" s="26"/>
      <c r="HF254" s="26"/>
      <c r="HG254" s="26"/>
      <c r="HH254" s="26"/>
      <c r="HI254" s="26"/>
      <c r="HJ254" s="26"/>
      <c r="HK254" s="26"/>
      <c r="HL254" s="26"/>
      <c r="HM254" s="26"/>
      <c r="HN254" s="26"/>
      <c r="HO254" s="26"/>
      <c r="HP254" s="26"/>
      <c r="HQ254" s="26"/>
      <c r="HR254" s="26"/>
      <c r="HS254" s="26"/>
      <c r="HT254" s="26"/>
      <c r="HU254" s="26"/>
      <c r="HV254" s="26"/>
      <c r="HW254" s="26"/>
      <c r="HX254" s="26"/>
      <c r="HY254" s="26"/>
      <c r="HZ254" s="26"/>
    </row>
    <row r="255" spans="1:234"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c r="GD255" s="26"/>
      <c r="GE255" s="26"/>
      <c r="GF255" s="26"/>
      <c r="GG255" s="26"/>
      <c r="GH255" s="26"/>
      <c r="GI255" s="26"/>
      <c r="GJ255" s="26"/>
      <c r="GK255" s="26"/>
      <c r="GL255" s="26"/>
      <c r="GM255" s="26"/>
      <c r="GN255" s="26"/>
      <c r="GO255" s="26"/>
      <c r="GP255" s="26"/>
      <c r="GQ255" s="26"/>
      <c r="GR255" s="26"/>
      <c r="GS255" s="26"/>
      <c r="GT255" s="26"/>
      <c r="GU255" s="26"/>
      <c r="GV255" s="26"/>
      <c r="GW255" s="26"/>
      <c r="GX255" s="26"/>
      <c r="GY255" s="26"/>
      <c r="GZ255" s="26"/>
      <c r="HA255" s="26"/>
      <c r="HB255" s="26"/>
      <c r="HC255" s="26"/>
      <c r="HD255" s="26"/>
      <c r="HE255" s="26"/>
      <c r="HF255" s="26"/>
      <c r="HG255" s="26"/>
      <c r="HH255" s="26"/>
      <c r="HI255" s="26"/>
      <c r="HJ255" s="26"/>
      <c r="HK255" s="26"/>
      <c r="HL255" s="26"/>
      <c r="HM255" s="26"/>
      <c r="HN255" s="26"/>
      <c r="HO255" s="26"/>
      <c r="HP255" s="26"/>
      <c r="HQ255" s="26"/>
      <c r="HR255" s="26"/>
      <c r="HS255" s="26"/>
      <c r="HT255" s="26"/>
      <c r="HU255" s="26"/>
      <c r="HV255" s="26"/>
      <c r="HW255" s="26"/>
      <c r="HX255" s="26"/>
      <c r="HY255" s="26"/>
      <c r="HZ255" s="26"/>
    </row>
    <row r="256" spans="1:234"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row>
    <row r="257" spans="1:234"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c r="GF257" s="26"/>
      <c r="GG257" s="26"/>
      <c r="GH257" s="26"/>
      <c r="GI257" s="26"/>
      <c r="GJ257" s="26"/>
      <c r="GK257" s="26"/>
      <c r="GL257" s="26"/>
      <c r="GM257" s="26"/>
      <c r="GN257" s="26"/>
      <c r="GO257" s="26"/>
      <c r="GP257" s="26"/>
      <c r="GQ257" s="26"/>
      <c r="GR257" s="26"/>
      <c r="GS257" s="26"/>
      <c r="GT257" s="26"/>
      <c r="GU257" s="26"/>
      <c r="GV257" s="26"/>
      <c r="GW257" s="26"/>
      <c r="GX257" s="26"/>
      <c r="GY257" s="26"/>
      <c r="GZ257" s="26"/>
      <c r="HA257" s="26"/>
      <c r="HB257" s="26"/>
      <c r="HC257" s="26"/>
      <c r="HD257" s="26"/>
      <c r="HE257" s="26"/>
      <c r="HF257" s="26"/>
      <c r="HG257" s="26"/>
      <c r="HH257" s="26"/>
      <c r="HI257" s="26"/>
      <c r="HJ257" s="26"/>
      <c r="HK257" s="26"/>
      <c r="HL257" s="26"/>
      <c r="HM257" s="26"/>
      <c r="HN257" s="26"/>
      <c r="HO257" s="26"/>
      <c r="HP257" s="26"/>
      <c r="HQ257" s="26"/>
      <c r="HR257" s="26"/>
      <c r="HS257" s="26"/>
      <c r="HT257" s="26"/>
      <c r="HU257" s="26"/>
      <c r="HV257" s="26"/>
      <c r="HW257" s="26"/>
      <c r="HX257" s="26"/>
      <c r="HY257" s="26"/>
      <c r="HZ257" s="26"/>
    </row>
    <row r="258" spans="1:234"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c r="GD258" s="26"/>
      <c r="GE258" s="26"/>
      <c r="GF258" s="26"/>
      <c r="GG258" s="26"/>
      <c r="GH258" s="26"/>
      <c r="GI258" s="26"/>
      <c r="GJ258" s="26"/>
      <c r="GK258" s="26"/>
      <c r="GL258" s="26"/>
      <c r="GM258" s="26"/>
      <c r="GN258" s="26"/>
      <c r="GO258" s="26"/>
      <c r="GP258" s="26"/>
      <c r="GQ258" s="26"/>
      <c r="GR258" s="26"/>
      <c r="GS258" s="26"/>
      <c r="GT258" s="26"/>
      <c r="GU258" s="26"/>
      <c r="GV258" s="26"/>
      <c r="GW258" s="26"/>
      <c r="GX258" s="26"/>
      <c r="GY258" s="26"/>
      <c r="GZ258" s="26"/>
      <c r="HA258" s="26"/>
      <c r="HB258" s="26"/>
      <c r="HC258" s="26"/>
      <c r="HD258" s="26"/>
      <c r="HE258" s="26"/>
      <c r="HF258" s="26"/>
      <c r="HG258" s="26"/>
      <c r="HH258" s="26"/>
      <c r="HI258" s="26"/>
      <c r="HJ258" s="26"/>
      <c r="HK258" s="26"/>
      <c r="HL258" s="26"/>
      <c r="HM258" s="26"/>
      <c r="HN258" s="26"/>
      <c r="HO258" s="26"/>
      <c r="HP258" s="26"/>
      <c r="HQ258" s="26"/>
      <c r="HR258" s="26"/>
      <c r="HS258" s="26"/>
      <c r="HT258" s="26"/>
      <c r="HU258" s="26"/>
      <c r="HV258" s="26"/>
      <c r="HW258" s="26"/>
      <c r="HX258" s="26"/>
      <c r="HY258" s="26"/>
      <c r="HZ258" s="26"/>
    </row>
    <row r="259" spans="1:234"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c r="GD259" s="26"/>
      <c r="GE259" s="26"/>
      <c r="GF259" s="26"/>
      <c r="GG259" s="26"/>
      <c r="GH259" s="26"/>
      <c r="GI259" s="26"/>
      <c r="GJ259" s="26"/>
      <c r="GK259" s="26"/>
      <c r="GL259" s="26"/>
      <c r="GM259" s="26"/>
      <c r="GN259" s="26"/>
      <c r="GO259" s="26"/>
      <c r="GP259" s="26"/>
      <c r="GQ259" s="26"/>
      <c r="GR259" s="26"/>
      <c r="GS259" s="26"/>
      <c r="GT259" s="26"/>
      <c r="GU259" s="26"/>
      <c r="GV259" s="26"/>
      <c r="GW259" s="26"/>
      <c r="GX259" s="26"/>
      <c r="GY259" s="26"/>
      <c r="GZ259" s="26"/>
      <c r="HA259" s="26"/>
      <c r="HB259" s="26"/>
      <c r="HC259" s="26"/>
      <c r="HD259" s="26"/>
      <c r="HE259" s="26"/>
      <c r="HF259" s="26"/>
      <c r="HG259" s="26"/>
      <c r="HH259" s="26"/>
      <c r="HI259" s="26"/>
      <c r="HJ259" s="26"/>
      <c r="HK259" s="26"/>
      <c r="HL259" s="26"/>
      <c r="HM259" s="26"/>
      <c r="HN259" s="26"/>
      <c r="HO259" s="26"/>
      <c r="HP259" s="26"/>
      <c r="HQ259" s="26"/>
      <c r="HR259" s="26"/>
      <c r="HS259" s="26"/>
      <c r="HT259" s="26"/>
      <c r="HU259" s="26"/>
      <c r="HV259" s="26"/>
      <c r="HW259" s="26"/>
      <c r="HX259" s="26"/>
      <c r="HY259" s="26"/>
      <c r="HZ259" s="26"/>
    </row>
    <row r="260" spans="1:234"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row>
    <row r="261" spans="1:234"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c r="GF261" s="26"/>
      <c r="GG261" s="26"/>
      <c r="GH261" s="26"/>
      <c r="GI261" s="26"/>
      <c r="GJ261" s="26"/>
      <c r="GK261" s="26"/>
      <c r="GL261" s="26"/>
      <c r="GM261" s="26"/>
      <c r="GN261" s="26"/>
      <c r="GO261" s="26"/>
      <c r="GP261" s="26"/>
      <c r="GQ261" s="26"/>
      <c r="GR261" s="26"/>
      <c r="GS261" s="26"/>
      <c r="GT261" s="26"/>
      <c r="GU261" s="26"/>
      <c r="GV261" s="26"/>
      <c r="GW261" s="26"/>
      <c r="GX261" s="26"/>
      <c r="GY261" s="26"/>
      <c r="GZ261" s="26"/>
      <c r="HA261" s="26"/>
      <c r="HB261" s="26"/>
      <c r="HC261" s="26"/>
      <c r="HD261" s="26"/>
      <c r="HE261" s="26"/>
      <c r="HF261" s="26"/>
      <c r="HG261" s="26"/>
      <c r="HH261" s="26"/>
      <c r="HI261" s="26"/>
      <c r="HJ261" s="26"/>
      <c r="HK261" s="26"/>
      <c r="HL261" s="26"/>
      <c r="HM261" s="26"/>
      <c r="HN261" s="26"/>
      <c r="HO261" s="26"/>
      <c r="HP261" s="26"/>
      <c r="HQ261" s="26"/>
      <c r="HR261" s="26"/>
      <c r="HS261" s="26"/>
      <c r="HT261" s="26"/>
      <c r="HU261" s="26"/>
      <c r="HV261" s="26"/>
      <c r="HW261" s="26"/>
      <c r="HX261" s="26"/>
      <c r="HY261" s="26"/>
      <c r="HZ261" s="26"/>
    </row>
    <row r="262" spans="1:234"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c r="GD262" s="26"/>
      <c r="GE262" s="26"/>
      <c r="GF262" s="26"/>
      <c r="GG262" s="26"/>
      <c r="GH262" s="26"/>
      <c r="GI262" s="26"/>
      <c r="GJ262" s="26"/>
      <c r="GK262" s="26"/>
      <c r="GL262" s="26"/>
      <c r="GM262" s="26"/>
      <c r="GN262" s="26"/>
      <c r="GO262" s="26"/>
      <c r="GP262" s="26"/>
      <c r="GQ262" s="26"/>
      <c r="GR262" s="26"/>
      <c r="GS262" s="26"/>
      <c r="GT262" s="26"/>
      <c r="GU262" s="26"/>
      <c r="GV262" s="26"/>
      <c r="GW262" s="26"/>
      <c r="GX262" s="26"/>
      <c r="GY262" s="26"/>
      <c r="GZ262" s="26"/>
      <c r="HA262" s="26"/>
      <c r="HB262" s="26"/>
      <c r="HC262" s="26"/>
      <c r="HD262" s="26"/>
      <c r="HE262" s="26"/>
      <c r="HF262" s="26"/>
      <c r="HG262" s="26"/>
      <c r="HH262" s="26"/>
      <c r="HI262" s="26"/>
      <c r="HJ262" s="26"/>
      <c r="HK262" s="26"/>
      <c r="HL262" s="26"/>
      <c r="HM262" s="26"/>
      <c r="HN262" s="26"/>
      <c r="HO262" s="26"/>
      <c r="HP262" s="26"/>
      <c r="HQ262" s="26"/>
      <c r="HR262" s="26"/>
      <c r="HS262" s="26"/>
      <c r="HT262" s="26"/>
      <c r="HU262" s="26"/>
      <c r="HV262" s="26"/>
      <c r="HW262" s="26"/>
      <c r="HX262" s="26"/>
      <c r="HY262" s="26"/>
      <c r="HZ262" s="26"/>
    </row>
    <row r="263" spans="1:234"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c r="GD263" s="26"/>
      <c r="GE263" s="26"/>
      <c r="GF263" s="26"/>
      <c r="GG263" s="26"/>
      <c r="GH263" s="26"/>
      <c r="GI263" s="26"/>
      <c r="GJ263" s="26"/>
      <c r="GK263" s="26"/>
      <c r="GL263" s="26"/>
      <c r="GM263" s="26"/>
      <c r="GN263" s="26"/>
      <c r="GO263" s="26"/>
      <c r="GP263" s="26"/>
      <c r="GQ263" s="26"/>
      <c r="GR263" s="26"/>
      <c r="GS263" s="26"/>
      <c r="GT263" s="26"/>
      <c r="GU263" s="26"/>
      <c r="GV263" s="26"/>
      <c r="GW263" s="26"/>
      <c r="GX263" s="26"/>
      <c r="GY263" s="26"/>
      <c r="GZ263" s="26"/>
      <c r="HA263" s="26"/>
      <c r="HB263" s="26"/>
      <c r="HC263" s="26"/>
      <c r="HD263" s="26"/>
      <c r="HE263" s="26"/>
      <c r="HF263" s="26"/>
      <c r="HG263" s="26"/>
      <c r="HH263" s="26"/>
      <c r="HI263" s="26"/>
      <c r="HJ263" s="26"/>
      <c r="HK263" s="26"/>
      <c r="HL263" s="26"/>
      <c r="HM263" s="26"/>
      <c r="HN263" s="26"/>
      <c r="HO263" s="26"/>
      <c r="HP263" s="26"/>
      <c r="HQ263" s="26"/>
      <c r="HR263" s="26"/>
      <c r="HS263" s="26"/>
      <c r="HT263" s="26"/>
      <c r="HU263" s="26"/>
      <c r="HV263" s="26"/>
      <c r="HW263" s="26"/>
      <c r="HX263" s="26"/>
      <c r="HY263" s="26"/>
      <c r="HZ263" s="26"/>
    </row>
    <row r="264" spans="1:234"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row>
    <row r="265" spans="1:234"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row>
    <row r="266" spans="1:234"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c r="GD266" s="26"/>
      <c r="GE266" s="26"/>
      <c r="GF266" s="26"/>
      <c r="GG266" s="26"/>
      <c r="GH266" s="26"/>
      <c r="GI266" s="26"/>
      <c r="GJ266" s="26"/>
      <c r="GK266" s="26"/>
      <c r="GL266" s="26"/>
      <c r="GM266" s="26"/>
      <c r="GN266" s="26"/>
      <c r="GO266" s="26"/>
      <c r="GP266" s="26"/>
      <c r="GQ266" s="26"/>
      <c r="GR266" s="26"/>
      <c r="GS266" s="26"/>
      <c r="GT266" s="26"/>
      <c r="GU266" s="26"/>
      <c r="GV266" s="26"/>
      <c r="GW266" s="26"/>
      <c r="GX266" s="26"/>
      <c r="GY266" s="26"/>
      <c r="GZ266" s="26"/>
      <c r="HA266" s="26"/>
      <c r="HB266" s="26"/>
      <c r="HC266" s="26"/>
      <c r="HD266" s="26"/>
      <c r="HE266" s="26"/>
      <c r="HF266" s="26"/>
      <c r="HG266" s="26"/>
      <c r="HH266" s="26"/>
      <c r="HI266" s="26"/>
      <c r="HJ266" s="26"/>
      <c r="HK266" s="26"/>
      <c r="HL266" s="26"/>
      <c r="HM266" s="26"/>
      <c r="HN266" s="26"/>
      <c r="HO266" s="26"/>
      <c r="HP266" s="26"/>
      <c r="HQ266" s="26"/>
      <c r="HR266" s="26"/>
      <c r="HS266" s="26"/>
      <c r="HT266" s="26"/>
      <c r="HU266" s="26"/>
      <c r="HV266" s="26"/>
      <c r="HW266" s="26"/>
      <c r="HX266" s="26"/>
      <c r="HY266" s="26"/>
      <c r="HZ266" s="26"/>
    </row>
    <row r="267" spans="1:234"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c r="GD267" s="26"/>
      <c r="GE267" s="26"/>
      <c r="GF267" s="26"/>
      <c r="GG267" s="26"/>
      <c r="GH267" s="26"/>
      <c r="GI267" s="26"/>
      <c r="GJ267" s="26"/>
      <c r="GK267" s="26"/>
      <c r="GL267" s="26"/>
      <c r="GM267" s="26"/>
      <c r="GN267" s="26"/>
      <c r="GO267" s="26"/>
      <c r="GP267" s="26"/>
      <c r="GQ267" s="26"/>
      <c r="GR267" s="26"/>
      <c r="GS267" s="26"/>
      <c r="GT267" s="26"/>
      <c r="GU267" s="26"/>
      <c r="GV267" s="26"/>
      <c r="GW267" s="26"/>
      <c r="GX267" s="26"/>
      <c r="GY267" s="26"/>
      <c r="GZ267" s="26"/>
      <c r="HA267" s="26"/>
      <c r="HB267" s="26"/>
      <c r="HC267" s="26"/>
      <c r="HD267" s="26"/>
      <c r="HE267" s="26"/>
      <c r="HF267" s="26"/>
      <c r="HG267" s="26"/>
      <c r="HH267" s="26"/>
      <c r="HI267" s="26"/>
      <c r="HJ267" s="26"/>
      <c r="HK267" s="26"/>
      <c r="HL267" s="26"/>
      <c r="HM267" s="26"/>
      <c r="HN267" s="26"/>
      <c r="HO267" s="26"/>
      <c r="HP267" s="26"/>
      <c r="HQ267" s="26"/>
      <c r="HR267" s="26"/>
      <c r="HS267" s="26"/>
      <c r="HT267" s="26"/>
      <c r="HU267" s="26"/>
      <c r="HV267" s="26"/>
      <c r="HW267" s="26"/>
      <c r="HX267" s="26"/>
      <c r="HY267" s="26"/>
      <c r="HZ267" s="26"/>
    </row>
    <row r="268" spans="1:234"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row>
    <row r="269" spans="1:234"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c r="GF269" s="26"/>
      <c r="GG269" s="26"/>
      <c r="GH269" s="26"/>
      <c r="GI269" s="26"/>
      <c r="GJ269" s="26"/>
      <c r="GK269" s="26"/>
      <c r="GL269" s="26"/>
      <c r="GM269" s="26"/>
      <c r="GN269" s="26"/>
      <c r="GO269" s="26"/>
      <c r="GP269" s="26"/>
      <c r="GQ269" s="26"/>
      <c r="GR269" s="26"/>
      <c r="GS269" s="26"/>
      <c r="GT269" s="26"/>
      <c r="GU269" s="26"/>
      <c r="GV269" s="26"/>
      <c r="GW269" s="26"/>
      <c r="GX269" s="26"/>
      <c r="GY269" s="26"/>
      <c r="GZ269" s="26"/>
      <c r="HA269" s="26"/>
      <c r="HB269" s="26"/>
      <c r="HC269" s="26"/>
      <c r="HD269" s="26"/>
      <c r="HE269" s="26"/>
      <c r="HF269" s="26"/>
      <c r="HG269" s="26"/>
      <c r="HH269" s="26"/>
      <c r="HI269" s="26"/>
      <c r="HJ269" s="26"/>
      <c r="HK269" s="26"/>
      <c r="HL269" s="26"/>
      <c r="HM269" s="26"/>
      <c r="HN269" s="26"/>
      <c r="HO269" s="26"/>
      <c r="HP269" s="26"/>
      <c r="HQ269" s="26"/>
      <c r="HR269" s="26"/>
      <c r="HS269" s="26"/>
      <c r="HT269" s="26"/>
      <c r="HU269" s="26"/>
      <c r="HV269" s="26"/>
      <c r="HW269" s="26"/>
      <c r="HX269" s="26"/>
      <c r="HY269" s="26"/>
      <c r="HZ269" s="26"/>
    </row>
    <row r="270" spans="1:234"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c r="GD270" s="26"/>
      <c r="GE270" s="26"/>
      <c r="GF270" s="26"/>
      <c r="GG270" s="26"/>
      <c r="GH270" s="26"/>
      <c r="GI270" s="26"/>
      <c r="GJ270" s="26"/>
      <c r="GK270" s="26"/>
      <c r="GL270" s="26"/>
      <c r="GM270" s="26"/>
      <c r="GN270" s="26"/>
      <c r="GO270" s="26"/>
      <c r="GP270" s="26"/>
      <c r="GQ270" s="26"/>
      <c r="GR270" s="26"/>
      <c r="GS270" s="26"/>
      <c r="GT270" s="26"/>
      <c r="GU270" s="26"/>
      <c r="GV270" s="26"/>
      <c r="GW270" s="26"/>
      <c r="GX270" s="26"/>
      <c r="GY270" s="26"/>
      <c r="GZ270" s="26"/>
      <c r="HA270" s="26"/>
      <c r="HB270" s="26"/>
      <c r="HC270" s="26"/>
      <c r="HD270" s="26"/>
      <c r="HE270" s="26"/>
      <c r="HF270" s="26"/>
      <c r="HG270" s="26"/>
      <c r="HH270" s="26"/>
      <c r="HI270" s="26"/>
      <c r="HJ270" s="26"/>
      <c r="HK270" s="26"/>
      <c r="HL270" s="26"/>
      <c r="HM270" s="26"/>
      <c r="HN270" s="26"/>
      <c r="HO270" s="26"/>
      <c r="HP270" s="26"/>
      <c r="HQ270" s="26"/>
      <c r="HR270" s="26"/>
      <c r="HS270" s="26"/>
      <c r="HT270" s="26"/>
      <c r="HU270" s="26"/>
      <c r="HV270" s="26"/>
      <c r="HW270" s="26"/>
      <c r="HX270" s="26"/>
      <c r="HY270" s="26"/>
      <c r="HZ270" s="26"/>
    </row>
    <row r="271" spans="1:234"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c r="GD271" s="26"/>
      <c r="GE271" s="26"/>
      <c r="GF271" s="26"/>
      <c r="GG271" s="26"/>
      <c r="GH271" s="26"/>
      <c r="GI271" s="26"/>
      <c r="GJ271" s="26"/>
      <c r="GK271" s="26"/>
      <c r="GL271" s="26"/>
      <c r="GM271" s="26"/>
      <c r="GN271" s="26"/>
      <c r="GO271" s="26"/>
      <c r="GP271" s="26"/>
      <c r="GQ271" s="26"/>
      <c r="GR271" s="26"/>
      <c r="GS271" s="26"/>
      <c r="GT271" s="26"/>
      <c r="GU271" s="26"/>
      <c r="GV271" s="26"/>
      <c r="GW271" s="26"/>
      <c r="GX271" s="26"/>
      <c r="GY271" s="26"/>
      <c r="GZ271" s="26"/>
      <c r="HA271" s="26"/>
      <c r="HB271" s="26"/>
      <c r="HC271" s="26"/>
      <c r="HD271" s="26"/>
      <c r="HE271" s="26"/>
      <c r="HF271" s="26"/>
      <c r="HG271" s="26"/>
      <c r="HH271" s="26"/>
      <c r="HI271" s="26"/>
      <c r="HJ271" s="26"/>
      <c r="HK271" s="26"/>
      <c r="HL271" s="26"/>
      <c r="HM271" s="26"/>
      <c r="HN271" s="26"/>
      <c r="HO271" s="26"/>
      <c r="HP271" s="26"/>
      <c r="HQ271" s="26"/>
      <c r="HR271" s="26"/>
      <c r="HS271" s="26"/>
      <c r="HT271" s="26"/>
      <c r="HU271" s="26"/>
      <c r="HV271" s="26"/>
      <c r="HW271" s="26"/>
      <c r="HX271" s="26"/>
      <c r="HY271" s="26"/>
      <c r="HZ271" s="26"/>
    </row>
    <row r="272" spans="1:234"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row>
    <row r="273" spans="1:234"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c r="GF273" s="26"/>
      <c r="GG273" s="26"/>
      <c r="GH273" s="26"/>
      <c r="GI273" s="26"/>
      <c r="GJ273" s="26"/>
      <c r="GK273" s="26"/>
      <c r="GL273" s="26"/>
      <c r="GM273" s="26"/>
      <c r="GN273" s="26"/>
      <c r="GO273" s="26"/>
      <c r="GP273" s="26"/>
      <c r="GQ273" s="26"/>
      <c r="GR273" s="26"/>
      <c r="GS273" s="26"/>
      <c r="GT273" s="26"/>
      <c r="GU273" s="26"/>
      <c r="GV273" s="26"/>
      <c r="GW273" s="26"/>
      <c r="GX273" s="26"/>
      <c r="GY273" s="26"/>
      <c r="GZ273" s="26"/>
      <c r="HA273" s="26"/>
      <c r="HB273" s="26"/>
      <c r="HC273" s="26"/>
      <c r="HD273" s="26"/>
      <c r="HE273" s="26"/>
      <c r="HF273" s="26"/>
      <c r="HG273" s="26"/>
      <c r="HH273" s="26"/>
      <c r="HI273" s="26"/>
      <c r="HJ273" s="26"/>
      <c r="HK273" s="26"/>
      <c r="HL273" s="26"/>
      <c r="HM273" s="26"/>
      <c r="HN273" s="26"/>
      <c r="HO273" s="26"/>
      <c r="HP273" s="26"/>
      <c r="HQ273" s="26"/>
      <c r="HR273" s="26"/>
      <c r="HS273" s="26"/>
      <c r="HT273" s="26"/>
      <c r="HU273" s="26"/>
      <c r="HV273" s="26"/>
      <c r="HW273" s="26"/>
      <c r="HX273" s="26"/>
      <c r="HY273" s="26"/>
      <c r="HZ273" s="26"/>
    </row>
    <row r="274" spans="1:234"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c r="GD274" s="26"/>
      <c r="GE274" s="26"/>
      <c r="GF274" s="26"/>
      <c r="GG274" s="26"/>
      <c r="GH274" s="26"/>
      <c r="GI274" s="26"/>
      <c r="GJ274" s="26"/>
      <c r="GK274" s="26"/>
      <c r="GL274" s="26"/>
      <c r="GM274" s="26"/>
      <c r="GN274" s="26"/>
      <c r="GO274" s="26"/>
      <c r="GP274" s="26"/>
      <c r="GQ274" s="26"/>
      <c r="GR274" s="26"/>
      <c r="GS274" s="26"/>
      <c r="GT274" s="26"/>
      <c r="GU274" s="26"/>
      <c r="GV274" s="26"/>
      <c r="GW274" s="26"/>
      <c r="GX274" s="26"/>
      <c r="GY274" s="26"/>
      <c r="GZ274" s="26"/>
      <c r="HA274" s="26"/>
      <c r="HB274" s="26"/>
      <c r="HC274" s="26"/>
      <c r="HD274" s="26"/>
      <c r="HE274" s="26"/>
      <c r="HF274" s="26"/>
      <c r="HG274" s="26"/>
      <c r="HH274" s="26"/>
      <c r="HI274" s="26"/>
      <c r="HJ274" s="26"/>
      <c r="HK274" s="26"/>
      <c r="HL274" s="26"/>
      <c r="HM274" s="26"/>
      <c r="HN274" s="26"/>
      <c r="HO274" s="26"/>
      <c r="HP274" s="26"/>
      <c r="HQ274" s="26"/>
      <c r="HR274" s="26"/>
      <c r="HS274" s="26"/>
      <c r="HT274" s="26"/>
      <c r="HU274" s="26"/>
      <c r="HV274" s="26"/>
      <c r="HW274" s="26"/>
      <c r="HX274" s="26"/>
      <c r="HY274" s="26"/>
      <c r="HZ274" s="26"/>
    </row>
    <row r="275" spans="1:234"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c r="GD275" s="26"/>
      <c r="GE275" s="26"/>
      <c r="GF275" s="26"/>
      <c r="GG275" s="26"/>
      <c r="GH275" s="26"/>
      <c r="GI275" s="26"/>
      <c r="GJ275" s="26"/>
      <c r="GK275" s="26"/>
      <c r="GL275" s="26"/>
      <c r="GM275" s="26"/>
      <c r="GN275" s="26"/>
      <c r="GO275" s="26"/>
      <c r="GP275" s="26"/>
      <c r="GQ275" s="26"/>
      <c r="GR275" s="26"/>
      <c r="GS275" s="26"/>
      <c r="GT275" s="26"/>
      <c r="GU275" s="26"/>
      <c r="GV275" s="26"/>
      <c r="GW275" s="26"/>
      <c r="GX275" s="26"/>
      <c r="GY275" s="26"/>
      <c r="GZ275" s="26"/>
      <c r="HA275" s="26"/>
      <c r="HB275" s="26"/>
      <c r="HC275" s="26"/>
      <c r="HD275" s="26"/>
      <c r="HE275" s="26"/>
      <c r="HF275" s="26"/>
      <c r="HG275" s="26"/>
      <c r="HH275" s="26"/>
      <c r="HI275" s="26"/>
      <c r="HJ275" s="26"/>
      <c r="HK275" s="26"/>
      <c r="HL275" s="26"/>
      <c r="HM275" s="26"/>
      <c r="HN275" s="26"/>
      <c r="HO275" s="26"/>
      <c r="HP275" s="26"/>
      <c r="HQ275" s="26"/>
      <c r="HR275" s="26"/>
      <c r="HS275" s="26"/>
      <c r="HT275" s="26"/>
      <c r="HU275" s="26"/>
      <c r="HV275" s="26"/>
      <c r="HW275" s="26"/>
      <c r="HX275" s="26"/>
      <c r="HY275" s="26"/>
      <c r="HZ275" s="26"/>
    </row>
    <row r="276" spans="1:234"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row>
    <row r="277" spans="1:234"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c r="GF277" s="26"/>
      <c r="GG277" s="26"/>
      <c r="GH277" s="26"/>
      <c r="GI277" s="26"/>
      <c r="GJ277" s="26"/>
      <c r="GK277" s="26"/>
      <c r="GL277" s="26"/>
      <c r="GM277" s="26"/>
      <c r="GN277" s="26"/>
      <c r="GO277" s="26"/>
      <c r="GP277" s="26"/>
      <c r="GQ277" s="26"/>
      <c r="GR277" s="26"/>
      <c r="GS277" s="26"/>
      <c r="GT277" s="26"/>
      <c r="GU277" s="26"/>
      <c r="GV277" s="26"/>
      <c r="GW277" s="26"/>
      <c r="GX277" s="26"/>
      <c r="GY277" s="26"/>
      <c r="GZ277" s="26"/>
      <c r="HA277" s="26"/>
      <c r="HB277" s="26"/>
      <c r="HC277" s="26"/>
      <c r="HD277" s="26"/>
      <c r="HE277" s="26"/>
      <c r="HF277" s="26"/>
      <c r="HG277" s="26"/>
      <c r="HH277" s="26"/>
      <c r="HI277" s="26"/>
      <c r="HJ277" s="26"/>
      <c r="HK277" s="26"/>
      <c r="HL277" s="26"/>
      <c r="HM277" s="26"/>
      <c r="HN277" s="26"/>
      <c r="HO277" s="26"/>
      <c r="HP277" s="26"/>
      <c r="HQ277" s="26"/>
      <c r="HR277" s="26"/>
      <c r="HS277" s="26"/>
      <c r="HT277" s="26"/>
      <c r="HU277" s="26"/>
      <c r="HV277" s="26"/>
      <c r="HW277" s="26"/>
      <c r="HX277" s="26"/>
      <c r="HY277" s="26"/>
      <c r="HZ277" s="26"/>
    </row>
    <row r="278" spans="1:234"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c r="GD278" s="26"/>
      <c r="GE278" s="26"/>
      <c r="GF278" s="26"/>
      <c r="GG278" s="26"/>
      <c r="GH278" s="26"/>
      <c r="GI278" s="26"/>
      <c r="GJ278" s="26"/>
      <c r="GK278" s="26"/>
      <c r="GL278" s="26"/>
      <c r="GM278" s="26"/>
      <c r="GN278" s="26"/>
      <c r="GO278" s="26"/>
      <c r="GP278" s="26"/>
      <c r="GQ278" s="26"/>
      <c r="GR278" s="26"/>
      <c r="GS278" s="26"/>
      <c r="GT278" s="26"/>
      <c r="GU278" s="26"/>
      <c r="GV278" s="26"/>
      <c r="GW278" s="26"/>
      <c r="GX278" s="26"/>
      <c r="GY278" s="26"/>
      <c r="GZ278" s="26"/>
      <c r="HA278" s="26"/>
      <c r="HB278" s="26"/>
      <c r="HC278" s="26"/>
      <c r="HD278" s="26"/>
      <c r="HE278" s="26"/>
      <c r="HF278" s="26"/>
      <c r="HG278" s="26"/>
      <c r="HH278" s="26"/>
      <c r="HI278" s="26"/>
      <c r="HJ278" s="26"/>
      <c r="HK278" s="26"/>
      <c r="HL278" s="26"/>
      <c r="HM278" s="26"/>
      <c r="HN278" s="26"/>
      <c r="HO278" s="26"/>
      <c r="HP278" s="26"/>
      <c r="HQ278" s="26"/>
      <c r="HR278" s="26"/>
      <c r="HS278" s="26"/>
      <c r="HT278" s="26"/>
      <c r="HU278" s="26"/>
      <c r="HV278" s="26"/>
      <c r="HW278" s="26"/>
      <c r="HX278" s="26"/>
      <c r="HY278" s="26"/>
      <c r="HZ278" s="26"/>
    </row>
    <row r="279" spans="1:234"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c r="GD279" s="26"/>
      <c r="GE279" s="26"/>
      <c r="GF279" s="26"/>
      <c r="GG279" s="26"/>
      <c r="GH279" s="26"/>
      <c r="GI279" s="26"/>
      <c r="GJ279" s="26"/>
      <c r="GK279" s="26"/>
      <c r="GL279" s="26"/>
      <c r="GM279" s="26"/>
      <c r="GN279" s="26"/>
      <c r="GO279" s="26"/>
      <c r="GP279" s="26"/>
      <c r="GQ279" s="26"/>
      <c r="GR279" s="26"/>
      <c r="GS279" s="26"/>
      <c r="GT279" s="26"/>
      <c r="GU279" s="26"/>
      <c r="GV279" s="26"/>
      <c r="GW279" s="26"/>
      <c r="GX279" s="26"/>
      <c r="GY279" s="26"/>
      <c r="GZ279" s="26"/>
      <c r="HA279" s="26"/>
      <c r="HB279" s="26"/>
      <c r="HC279" s="26"/>
      <c r="HD279" s="26"/>
      <c r="HE279" s="26"/>
      <c r="HF279" s="26"/>
      <c r="HG279" s="26"/>
      <c r="HH279" s="26"/>
      <c r="HI279" s="26"/>
      <c r="HJ279" s="26"/>
      <c r="HK279" s="26"/>
      <c r="HL279" s="26"/>
      <c r="HM279" s="26"/>
      <c r="HN279" s="26"/>
      <c r="HO279" s="26"/>
      <c r="HP279" s="26"/>
      <c r="HQ279" s="26"/>
      <c r="HR279" s="26"/>
      <c r="HS279" s="26"/>
      <c r="HT279" s="26"/>
      <c r="HU279" s="26"/>
      <c r="HV279" s="26"/>
      <c r="HW279" s="26"/>
      <c r="HX279" s="26"/>
      <c r="HY279" s="26"/>
      <c r="HZ279" s="26"/>
    </row>
    <row r="280" spans="1:234"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row>
    <row r="281" spans="1:234"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c r="GD281" s="26"/>
      <c r="GE281" s="26"/>
      <c r="GF281" s="26"/>
      <c r="GG281" s="26"/>
      <c r="GH281" s="26"/>
      <c r="GI281" s="26"/>
      <c r="GJ281" s="26"/>
      <c r="GK281" s="26"/>
      <c r="GL281" s="26"/>
      <c r="GM281" s="26"/>
      <c r="GN281" s="26"/>
      <c r="GO281" s="26"/>
      <c r="GP281" s="26"/>
      <c r="GQ281" s="26"/>
      <c r="GR281" s="26"/>
      <c r="GS281" s="26"/>
      <c r="GT281" s="26"/>
      <c r="GU281" s="26"/>
      <c r="GV281" s="26"/>
      <c r="GW281" s="26"/>
      <c r="GX281" s="26"/>
      <c r="GY281" s="26"/>
      <c r="GZ281" s="26"/>
      <c r="HA281" s="26"/>
      <c r="HB281" s="26"/>
      <c r="HC281" s="26"/>
      <c r="HD281" s="26"/>
      <c r="HE281" s="26"/>
      <c r="HF281" s="26"/>
      <c r="HG281" s="26"/>
      <c r="HH281" s="26"/>
      <c r="HI281" s="26"/>
      <c r="HJ281" s="26"/>
      <c r="HK281" s="26"/>
      <c r="HL281" s="26"/>
      <c r="HM281" s="26"/>
      <c r="HN281" s="26"/>
      <c r="HO281" s="26"/>
      <c r="HP281" s="26"/>
      <c r="HQ281" s="26"/>
      <c r="HR281" s="26"/>
      <c r="HS281" s="26"/>
      <c r="HT281" s="26"/>
      <c r="HU281" s="26"/>
      <c r="HV281" s="26"/>
      <c r="HW281" s="26"/>
      <c r="HX281" s="26"/>
      <c r="HY281" s="26"/>
      <c r="HZ281" s="26"/>
    </row>
    <row r="282" spans="1:234"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c r="GD282" s="26"/>
      <c r="GE282" s="26"/>
      <c r="GF282" s="26"/>
      <c r="GG282" s="26"/>
      <c r="GH282" s="26"/>
      <c r="GI282" s="26"/>
      <c r="GJ282" s="26"/>
      <c r="GK282" s="26"/>
      <c r="GL282" s="26"/>
      <c r="GM282" s="26"/>
      <c r="GN282" s="26"/>
      <c r="GO282" s="26"/>
      <c r="GP282" s="26"/>
      <c r="GQ282" s="26"/>
      <c r="GR282" s="26"/>
      <c r="GS282" s="26"/>
      <c r="GT282" s="26"/>
      <c r="GU282" s="26"/>
      <c r="GV282" s="26"/>
      <c r="GW282" s="26"/>
      <c r="GX282" s="26"/>
      <c r="GY282" s="26"/>
      <c r="GZ282" s="26"/>
      <c r="HA282" s="26"/>
      <c r="HB282" s="26"/>
      <c r="HC282" s="26"/>
      <c r="HD282" s="26"/>
      <c r="HE282" s="26"/>
      <c r="HF282" s="26"/>
      <c r="HG282" s="26"/>
      <c r="HH282" s="26"/>
      <c r="HI282" s="26"/>
      <c r="HJ282" s="26"/>
      <c r="HK282" s="26"/>
      <c r="HL282" s="26"/>
      <c r="HM282" s="26"/>
      <c r="HN282" s="26"/>
      <c r="HO282" s="26"/>
      <c r="HP282" s="26"/>
      <c r="HQ282" s="26"/>
      <c r="HR282" s="26"/>
      <c r="HS282" s="26"/>
      <c r="HT282" s="26"/>
      <c r="HU282" s="26"/>
      <c r="HV282" s="26"/>
      <c r="HW282" s="26"/>
      <c r="HX282" s="26"/>
      <c r="HY282" s="26"/>
      <c r="HZ282" s="26"/>
    </row>
    <row r="283" spans="1:234"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c r="GD283" s="26"/>
      <c r="GE283" s="26"/>
      <c r="GF283" s="26"/>
      <c r="GG283" s="26"/>
      <c r="GH283" s="26"/>
      <c r="GI283" s="26"/>
      <c r="GJ283" s="26"/>
      <c r="GK283" s="26"/>
      <c r="GL283" s="26"/>
      <c r="GM283" s="26"/>
      <c r="GN283" s="26"/>
      <c r="GO283" s="26"/>
      <c r="GP283" s="26"/>
      <c r="GQ283" s="26"/>
      <c r="GR283" s="26"/>
      <c r="GS283" s="26"/>
      <c r="GT283" s="26"/>
      <c r="GU283" s="26"/>
      <c r="GV283" s="26"/>
      <c r="GW283" s="26"/>
      <c r="GX283" s="26"/>
      <c r="GY283" s="26"/>
      <c r="GZ283" s="26"/>
      <c r="HA283" s="26"/>
      <c r="HB283" s="26"/>
      <c r="HC283" s="26"/>
      <c r="HD283" s="26"/>
      <c r="HE283" s="26"/>
      <c r="HF283" s="26"/>
      <c r="HG283" s="26"/>
      <c r="HH283" s="26"/>
      <c r="HI283" s="26"/>
      <c r="HJ283" s="26"/>
      <c r="HK283" s="26"/>
      <c r="HL283" s="26"/>
      <c r="HM283" s="26"/>
      <c r="HN283" s="26"/>
      <c r="HO283" s="26"/>
      <c r="HP283" s="26"/>
      <c r="HQ283" s="26"/>
      <c r="HR283" s="26"/>
      <c r="HS283" s="26"/>
      <c r="HT283" s="26"/>
      <c r="HU283" s="26"/>
      <c r="HV283" s="26"/>
      <c r="HW283" s="26"/>
      <c r="HX283" s="26"/>
      <c r="HY283" s="26"/>
      <c r="HZ283" s="26"/>
    </row>
    <row r="284" spans="1:234"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row>
    <row r="285" spans="1:234"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c r="GD285" s="26"/>
      <c r="GE285" s="26"/>
      <c r="GF285" s="26"/>
      <c r="GG285" s="26"/>
      <c r="GH285" s="26"/>
      <c r="GI285" s="26"/>
      <c r="GJ285" s="26"/>
      <c r="GK285" s="26"/>
      <c r="GL285" s="26"/>
      <c r="GM285" s="26"/>
      <c r="GN285" s="26"/>
      <c r="GO285" s="26"/>
      <c r="GP285" s="26"/>
      <c r="GQ285" s="26"/>
      <c r="GR285" s="26"/>
      <c r="GS285" s="26"/>
      <c r="GT285" s="26"/>
      <c r="GU285" s="26"/>
      <c r="GV285" s="26"/>
      <c r="GW285" s="26"/>
      <c r="GX285" s="26"/>
      <c r="GY285" s="26"/>
      <c r="GZ285" s="26"/>
      <c r="HA285" s="26"/>
      <c r="HB285" s="26"/>
      <c r="HC285" s="26"/>
      <c r="HD285" s="26"/>
      <c r="HE285" s="26"/>
      <c r="HF285" s="26"/>
      <c r="HG285" s="26"/>
      <c r="HH285" s="26"/>
      <c r="HI285" s="26"/>
      <c r="HJ285" s="26"/>
      <c r="HK285" s="26"/>
      <c r="HL285" s="26"/>
      <c r="HM285" s="26"/>
      <c r="HN285" s="26"/>
      <c r="HO285" s="26"/>
      <c r="HP285" s="26"/>
      <c r="HQ285" s="26"/>
      <c r="HR285" s="26"/>
      <c r="HS285" s="26"/>
      <c r="HT285" s="26"/>
      <c r="HU285" s="26"/>
      <c r="HV285" s="26"/>
      <c r="HW285" s="26"/>
      <c r="HX285" s="26"/>
      <c r="HY285" s="26"/>
      <c r="HZ285" s="26"/>
    </row>
    <row r="286" spans="1:234"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c r="GD286" s="26"/>
      <c r="GE286" s="26"/>
      <c r="GF286" s="26"/>
      <c r="GG286" s="26"/>
      <c r="GH286" s="26"/>
      <c r="GI286" s="26"/>
      <c r="GJ286" s="26"/>
      <c r="GK286" s="26"/>
      <c r="GL286" s="26"/>
      <c r="GM286" s="26"/>
      <c r="GN286" s="26"/>
      <c r="GO286" s="26"/>
      <c r="GP286" s="26"/>
      <c r="GQ286" s="26"/>
      <c r="GR286" s="26"/>
      <c r="GS286" s="26"/>
      <c r="GT286" s="26"/>
      <c r="GU286" s="26"/>
      <c r="GV286" s="26"/>
      <c r="GW286" s="26"/>
      <c r="GX286" s="26"/>
      <c r="GY286" s="26"/>
      <c r="GZ286" s="26"/>
      <c r="HA286" s="26"/>
      <c r="HB286" s="26"/>
      <c r="HC286" s="26"/>
      <c r="HD286" s="26"/>
      <c r="HE286" s="26"/>
      <c r="HF286" s="26"/>
      <c r="HG286" s="26"/>
      <c r="HH286" s="26"/>
      <c r="HI286" s="26"/>
      <c r="HJ286" s="26"/>
      <c r="HK286" s="26"/>
      <c r="HL286" s="26"/>
      <c r="HM286" s="26"/>
      <c r="HN286" s="26"/>
      <c r="HO286" s="26"/>
      <c r="HP286" s="26"/>
      <c r="HQ286" s="26"/>
      <c r="HR286" s="26"/>
      <c r="HS286" s="26"/>
      <c r="HT286" s="26"/>
      <c r="HU286" s="26"/>
      <c r="HV286" s="26"/>
      <c r="HW286" s="26"/>
      <c r="HX286" s="26"/>
      <c r="HY286" s="26"/>
      <c r="HZ286" s="26"/>
    </row>
    <row r="287" spans="1:234"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c r="GD287" s="26"/>
      <c r="GE287" s="26"/>
      <c r="GF287" s="26"/>
      <c r="GG287" s="26"/>
      <c r="GH287" s="26"/>
      <c r="GI287" s="26"/>
      <c r="GJ287" s="26"/>
      <c r="GK287" s="26"/>
      <c r="GL287" s="26"/>
      <c r="GM287" s="26"/>
      <c r="GN287" s="26"/>
      <c r="GO287" s="26"/>
      <c r="GP287" s="26"/>
      <c r="GQ287" s="26"/>
      <c r="GR287" s="26"/>
      <c r="GS287" s="26"/>
      <c r="GT287" s="26"/>
      <c r="GU287" s="26"/>
      <c r="GV287" s="26"/>
      <c r="GW287" s="26"/>
      <c r="GX287" s="26"/>
      <c r="GY287" s="26"/>
      <c r="GZ287" s="26"/>
      <c r="HA287" s="26"/>
      <c r="HB287" s="26"/>
      <c r="HC287" s="26"/>
      <c r="HD287" s="26"/>
      <c r="HE287" s="26"/>
      <c r="HF287" s="26"/>
      <c r="HG287" s="26"/>
      <c r="HH287" s="26"/>
      <c r="HI287" s="26"/>
      <c r="HJ287" s="26"/>
      <c r="HK287" s="26"/>
      <c r="HL287" s="26"/>
      <c r="HM287" s="26"/>
      <c r="HN287" s="26"/>
      <c r="HO287" s="26"/>
      <c r="HP287" s="26"/>
      <c r="HQ287" s="26"/>
      <c r="HR287" s="26"/>
      <c r="HS287" s="26"/>
      <c r="HT287" s="26"/>
      <c r="HU287" s="26"/>
      <c r="HV287" s="26"/>
      <c r="HW287" s="26"/>
      <c r="HX287" s="26"/>
      <c r="HY287" s="26"/>
      <c r="HZ287" s="26"/>
    </row>
    <row r="288" spans="1:234"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row>
    <row r="289" spans="1:234"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c r="GF289" s="26"/>
      <c r="GG289" s="26"/>
      <c r="GH289" s="26"/>
      <c r="GI289" s="26"/>
      <c r="GJ289" s="26"/>
      <c r="GK289" s="26"/>
      <c r="GL289" s="26"/>
      <c r="GM289" s="26"/>
      <c r="GN289" s="26"/>
      <c r="GO289" s="26"/>
      <c r="GP289" s="26"/>
      <c r="GQ289" s="26"/>
      <c r="GR289" s="26"/>
      <c r="GS289" s="26"/>
      <c r="GT289" s="26"/>
      <c r="GU289" s="26"/>
      <c r="GV289" s="26"/>
      <c r="GW289" s="26"/>
      <c r="GX289" s="26"/>
      <c r="GY289" s="26"/>
      <c r="GZ289" s="26"/>
      <c r="HA289" s="26"/>
      <c r="HB289" s="26"/>
      <c r="HC289" s="26"/>
      <c r="HD289" s="26"/>
      <c r="HE289" s="26"/>
      <c r="HF289" s="26"/>
      <c r="HG289" s="26"/>
      <c r="HH289" s="26"/>
      <c r="HI289" s="26"/>
      <c r="HJ289" s="26"/>
      <c r="HK289" s="26"/>
      <c r="HL289" s="26"/>
      <c r="HM289" s="26"/>
      <c r="HN289" s="26"/>
      <c r="HO289" s="26"/>
      <c r="HP289" s="26"/>
      <c r="HQ289" s="26"/>
      <c r="HR289" s="26"/>
      <c r="HS289" s="26"/>
      <c r="HT289" s="26"/>
      <c r="HU289" s="26"/>
      <c r="HV289" s="26"/>
      <c r="HW289" s="26"/>
      <c r="HX289" s="26"/>
      <c r="HY289" s="26"/>
      <c r="HZ289" s="26"/>
    </row>
    <row r="290" spans="1:234"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c r="GF290" s="26"/>
      <c r="GG290" s="26"/>
      <c r="GH290" s="26"/>
      <c r="GI290" s="26"/>
      <c r="GJ290" s="26"/>
      <c r="GK290" s="26"/>
      <c r="GL290" s="26"/>
      <c r="GM290" s="26"/>
      <c r="GN290" s="26"/>
      <c r="GO290" s="26"/>
      <c r="GP290" s="26"/>
      <c r="GQ290" s="26"/>
      <c r="GR290" s="26"/>
      <c r="GS290" s="26"/>
      <c r="GT290" s="26"/>
      <c r="GU290" s="26"/>
      <c r="GV290" s="26"/>
      <c r="GW290" s="26"/>
      <c r="GX290" s="26"/>
      <c r="GY290" s="26"/>
      <c r="GZ290" s="26"/>
      <c r="HA290" s="26"/>
      <c r="HB290" s="26"/>
      <c r="HC290" s="26"/>
      <c r="HD290" s="26"/>
      <c r="HE290" s="26"/>
      <c r="HF290" s="26"/>
      <c r="HG290" s="26"/>
      <c r="HH290" s="26"/>
      <c r="HI290" s="26"/>
      <c r="HJ290" s="26"/>
      <c r="HK290" s="26"/>
      <c r="HL290" s="26"/>
      <c r="HM290" s="26"/>
      <c r="HN290" s="26"/>
      <c r="HO290" s="26"/>
      <c r="HP290" s="26"/>
      <c r="HQ290" s="26"/>
      <c r="HR290" s="26"/>
      <c r="HS290" s="26"/>
      <c r="HT290" s="26"/>
      <c r="HU290" s="26"/>
      <c r="HV290" s="26"/>
      <c r="HW290" s="26"/>
      <c r="HX290" s="26"/>
      <c r="HY290" s="26"/>
      <c r="HZ290" s="26"/>
    </row>
    <row r="291" spans="1:234"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c r="GF291" s="26"/>
      <c r="GG291" s="26"/>
      <c r="GH291" s="26"/>
      <c r="GI291" s="26"/>
      <c r="GJ291" s="26"/>
      <c r="GK291" s="26"/>
      <c r="GL291" s="26"/>
      <c r="GM291" s="26"/>
      <c r="GN291" s="26"/>
      <c r="GO291" s="26"/>
      <c r="GP291" s="26"/>
      <c r="GQ291" s="26"/>
      <c r="GR291" s="26"/>
      <c r="GS291" s="26"/>
      <c r="GT291" s="26"/>
      <c r="GU291" s="26"/>
      <c r="GV291" s="26"/>
      <c r="GW291" s="26"/>
      <c r="GX291" s="26"/>
      <c r="GY291" s="26"/>
      <c r="GZ291" s="26"/>
      <c r="HA291" s="26"/>
      <c r="HB291" s="26"/>
      <c r="HC291" s="26"/>
      <c r="HD291" s="26"/>
      <c r="HE291" s="26"/>
      <c r="HF291" s="26"/>
      <c r="HG291" s="26"/>
      <c r="HH291" s="26"/>
      <c r="HI291" s="26"/>
      <c r="HJ291" s="26"/>
      <c r="HK291" s="26"/>
      <c r="HL291" s="26"/>
      <c r="HM291" s="26"/>
      <c r="HN291" s="26"/>
      <c r="HO291" s="26"/>
      <c r="HP291" s="26"/>
      <c r="HQ291" s="26"/>
      <c r="HR291" s="26"/>
      <c r="HS291" s="26"/>
      <c r="HT291" s="26"/>
      <c r="HU291" s="26"/>
      <c r="HV291" s="26"/>
      <c r="HW291" s="26"/>
      <c r="HX291" s="26"/>
      <c r="HY291" s="26"/>
      <c r="HZ291" s="26"/>
    </row>
    <row r="292" spans="1:234"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row>
    <row r="293" spans="1:234"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c r="GF293" s="26"/>
      <c r="GG293" s="26"/>
      <c r="GH293" s="26"/>
      <c r="GI293" s="26"/>
      <c r="GJ293" s="26"/>
      <c r="GK293" s="26"/>
      <c r="GL293" s="26"/>
      <c r="GM293" s="26"/>
      <c r="GN293" s="26"/>
      <c r="GO293" s="26"/>
      <c r="GP293" s="26"/>
      <c r="GQ293" s="26"/>
      <c r="GR293" s="26"/>
      <c r="GS293" s="26"/>
      <c r="GT293" s="26"/>
      <c r="GU293" s="26"/>
      <c r="GV293" s="26"/>
      <c r="GW293" s="26"/>
      <c r="GX293" s="26"/>
      <c r="GY293" s="26"/>
      <c r="GZ293" s="26"/>
      <c r="HA293" s="26"/>
      <c r="HB293" s="26"/>
      <c r="HC293" s="26"/>
      <c r="HD293" s="26"/>
      <c r="HE293" s="26"/>
      <c r="HF293" s="26"/>
      <c r="HG293" s="26"/>
      <c r="HH293" s="26"/>
      <c r="HI293" s="26"/>
      <c r="HJ293" s="26"/>
      <c r="HK293" s="26"/>
      <c r="HL293" s="26"/>
      <c r="HM293" s="26"/>
      <c r="HN293" s="26"/>
      <c r="HO293" s="26"/>
      <c r="HP293" s="26"/>
      <c r="HQ293" s="26"/>
      <c r="HR293" s="26"/>
      <c r="HS293" s="26"/>
      <c r="HT293" s="26"/>
      <c r="HU293" s="26"/>
      <c r="HV293" s="26"/>
      <c r="HW293" s="26"/>
      <c r="HX293" s="26"/>
      <c r="HY293" s="26"/>
      <c r="HZ293" s="26"/>
    </row>
    <row r="294" spans="1:234"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c r="GF294" s="26"/>
      <c r="GG294" s="26"/>
      <c r="GH294" s="26"/>
      <c r="GI294" s="26"/>
      <c r="GJ294" s="26"/>
      <c r="GK294" s="26"/>
      <c r="GL294" s="26"/>
      <c r="GM294" s="26"/>
      <c r="GN294" s="26"/>
      <c r="GO294" s="26"/>
      <c r="GP294" s="26"/>
      <c r="GQ294" s="26"/>
      <c r="GR294" s="26"/>
      <c r="GS294" s="26"/>
      <c r="GT294" s="26"/>
      <c r="GU294" s="26"/>
      <c r="GV294" s="26"/>
      <c r="GW294" s="26"/>
      <c r="GX294" s="26"/>
      <c r="GY294" s="26"/>
      <c r="GZ294" s="26"/>
      <c r="HA294" s="26"/>
      <c r="HB294" s="26"/>
      <c r="HC294" s="26"/>
      <c r="HD294" s="26"/>
      <c r="HE294" s="26"/>
      <c r="HF294" s="26"/>
      <c r="HG294" s="26"/>
      <c r="HH294" s="26"/>
      <c r="HI294" s="26"/>
      <c r="HJ294" s="26"/>
      <c r="HK294" s="26"/>
      <c r="HL294" s="26"/>
      <c r="HM294" s="26"/>
      <c r="HN294" s="26"/>
      <c r="HO294" s="26"/>
      <c r="HP294" s="26"/>
      <c r="HQ294" s="26"/>
      <c r="HR294" s="26"/>
      <c r="HS294" s="26"/>
      <c r="HT294" s="26"/>
      <c r="HU294" s="26"/>
      <c r="HV294" s="26"/>
      <c r="HW294" s="26"/>
      <c r="HX294" s="26"/>
      <c r="HY294" s="26"/>
      <c r="HZ294" s="26"/>
    </row>
    <row r="295" spans="1:234"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c r="GF295" s="26"/>
      <c r="GG295" s="26"/>
      <c r="GH295" s="26"/>
      <c r="GI295" s="26"/>
      <c r="GJ295" s="26"/>
      <c r="GK295" s="26"/>
      <c r="GL295" s="26"/>
      <c r="GM295" s="26"/>
      <c r="GN295" s="26"/>
      <c r="GO295" s="26"/>
      <c r="GP295" s="26"/>
      <c r="GQ295" s="26"/>
      <c r="GR295" s="26"/>
      <c r="GS295" s="26"/>
      <c r="GT295" s="26"/>
      <c r="GU295" s="26"/>
      <c r="GV295" s="26"/>
      <c r="GW295" s="26"/>
      <c r="GX295" s="26"/>
      <c r="GY295" s="26"/>
      <c r="GZ295" s="26"/>
      <c r="HA295" s="26"/>
      <c r="HB295" s="26"/>
      <c r="HC295" s="26"/>
      <c r="HD295" s="26"/>
      <c r="HE295" s="26"/>
      <c r="HF295" s="26"/>
      <c r="HG295" s="26"/>
      <c r="HH295" s="26"/>
      <c r="HI295" s="26"/>
      <c r="HJ295" s="26"/>
      <c r="HK295" s="26"/>
      <c r="HL295" s="26"/>
      <c r="HM295" s="26"/>
      <c r="HN295" s="26"/>
      <c r="HO295" s="26"/>
      <c r="HP295" s="26"/>
      <c r="HQ295" s="26"/>
      <c r="HR295" s="26"/>
      <c r="HS295" s="26"/>
      <c r="HT295" s="26"/>
      <c r="HU295" s="26"/>
      <c r="HV295" s="26"/>
      <c r="HW295" s="26"/>
      <c r="HX295" s="26"/>
      <c r="HY295" s="26"/>
      <c r="HZ295" s="26"/>
    </row>
    <row r="296" spans="1:234"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row>
    <row r="297" spans="1:234"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c r="GF297" s="26"/>
      <c r="GG297" s="26"/>
      <c r="GH297" s="26"/>
      <c r="GI297" s="26"/>
      <c r="GJ297" s="26"/>
      <c r="GK297" s="26"/>
      <c r="GL297" s="26"/>
      <c r="GM297" s="26"/>
      <c r="GN297" s="26"/>
      <c r="GO297" s="26"/>
      <c r="GP297" s="26"/>
      <c r="GQ297" s="26"/>
      <c r="GR297" s="26"/>
      <c r="GS297" s="26"/>
      <c r="GT297" s="26"/>
      <c r="GU297" s="26"/>
      <c r="GV297" s="26"/>
      <c r="GW297" s="26"/>
      <c r="GX297" s="26"/>
      <c r="GY297" s="26"/>
      <c r="GZ297" s="26"/>
      <c r="HA297" s="26"/>
      <c r="HB297" s="26"/>
      <c r="HC297" s="26"/>
      <c r="HD297" s="26"/>
      <c r="HE297" s="26"/>
      <c r="HF297" s="26"/>
      <c r="HG297" s="26"/>
      <c r="HH297" s="26"/>
      <c r="HI297" s="26"/>
      <c r="HJ297" s="26"/>
      <c r="HK297" s="26"/>
      <c r="HL297" s="26"/>
      <c r="HM297" s="26"/>
      <c r="HN297" s="26"/>
      <c r="HO297" s="26"/>
      <c r="HP297" s="26"/>
      <c r="HQ297" s="26"/>
      <c r="HR297" s="26"/>
      <c r="HS297" s="26"/>
      <c r="HT297" s="26"/>
      <c r="HU297" s="26"/>
      <c r="HV297" s="26"/>
      <c r="HW297" s="26"/>
      <c r="HX297" s="26"/>
      <c r="HY297" s="26"/>
      <c r="HZ297" s="26"/>
    </row>
    <row r="298" spans="1:234"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c r="GF298" s="26"/>
      <c r="GG298" s="26"/>
      <c r="GH298" s="26"/>
      <c r="GI298" s="26"/>
      <c r="GJ298" s="26"/>
      <c r="GK298" s="26"/>
      <c r="GL298" s="26"/>
      <c r="GM298" s="26"/>
      <c r="GN298" s="26"/>
      <c r="GO298" s="26"/>
      <c r="GP298" s="26"/>
      <c r="GQ298" s="26"/>
      <c r="GR298" s="26"/>
      <c r="GS298" s="26"/>
      <c r="GT298" s="26"/>
      <c r="GU298" s="26"/>
      <c r="GV298" s="26"/>
      <c r="GW298" s="26"/>
      <c r="GX298" s="26"/>
      <c r="GY298" s="26"/>
      <c r="GZ298" s="26"/>
      <c r="HA298" s="26"/>
      <c r="HB298" s="26"/>
      <c r="HC298" s="26"/>
      <c r="HD298" s="26"/>
      <c r="HE298" s="26"/>
      <c r="HF298" s="26"/>
      <c r="HG298" s="26"/>
      <c r="HH298" s="26"/>
      <c r="HI298" s="26"/>
      <c r="HJ298" s="26"/>
      <c r="HK298" s="26"/>
      <c r="HL298" s="26"/>
      <c r="HM298" s="26"/>
      <c r="HN298" s="26"/>
      <c r="HO298" s="26"/>
      <c r="HP298" s="26"/>
      <c r="HQ298" s="26"/>
      <c r="HR298" s="26"/>
      <c r="HS298" s="26"/>
      <c r="HT298" s="26"/>
      <c r="HU298" s="26"/>
      <c r="HV298" s="26"/>
      <c r="HW298" s="26"/>
      <c r="HX298" s="26"/>
      <c r="HY298" s="26"/>
      <c r="HZ298" s="26"/>
    </row>
    <row r="299" spans="1:234"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c r="GF299" s="26"/>
      <c r="GG299" s="26"/>
      <c r="GH299" s="26"/>
      <c r="GI299" s="26"/>
      <c r="GJ299" s="26"/>
      <c r="GK299" s="26"/>
      <c r="GL299" s="26"/>
      <c r="GM299" s="26"/>
      <c r="GN299" s="26"/>
      <c r="GO299" s="26"/>
      <c r="GP299" s="26"/>
      <c r="GQ299" s="26"/>
      <c r="GR299" s="26"/>
      <c r="GS299" s="26"/>
      <c r="GT299" s="26"/>
      <c r="GU299" s="26"/>
      <c r="GV299" s="26"/>
      <c r="GW299" s="26"/>
      <c r="GX299" s="26"/>
      <c r="GY299" s="26"/>
      <c r="GZ299" s="26"/>
      <c r="HA299" s="26"/>
      <c r="HB299" s="26"/>
      <c r="HC299" s="26"/>
      <c r="HD299" s="26"/>
      <c r="HE299" s="26"/>
      <c r="HF299" s="26"/>
      <c r="HG299" s="26"/>
      <c r="HH299" s="26"/>
      <c r="HI299" s="26"/>
      <c r="HJ299" s="26"/>
      <c r="HK299" s="26"/>
      <c r="HL299" s="26"/>
      <c r="HM299" s="26"/>
      <c r="HN299" s="26"/>
      <c r="HO299" s="26"/>
      <c r="HP299" s="26"/>
      <c r="HQ299" s="26"/>
      <c r="HR299" s="26"/>
      <c r="HS299" s="26"/>
      <c r="HT299" s="26"/>
      <c r="HU299" s="26"/>
      <c r="HV299" s="26"/>
      <c r="HW299" s="26"/>
      <c r="HX299" s="26"/>
      <c r="HY299" s="26"/>
      <c r="HZ299" s="26"/>
    </row>
    <row r="300" spans="1:234"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row>
    <row r="301" spans="1:234"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row>
    <row r="302" spans="1:234"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row>
    <row r="303" spans="1:234"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row>
    <row r="304" spans="1:234"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row>
    <row r="305" spans="1:234"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row>
    <row r="306" spans="1:234"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row>
    <row r="307" spans="1:234"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row>
    <row r="308" spans="1:234"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row>
    <row r="309" spans="1:234"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row>
    <row r="310" spans="1:234"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row>
    <row r="311" spans="1:234"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c r="GF311" s="26"/>
      <c r="GG311" s="26"/>
      <c r="GH311" s="26"/>
      <c r="GI311" s="26"/>
      <c r="GJ311" s="26"/>
      <c r="GK311" s="26"/>
      <c r="GL311" s="26"/>
      <c r="GM311" s="26"/>
      <c r="GN311" s="26"/>
      <c r="GO311" s="26"/>
      <c r="GP311" s="26"/>
      <c r="GQ311" s="26"/>
      <c r="GR311" s="26"/>
      <c r="GS311" s="26"/>
      <c r="GT311" s="26"/>
      <c r="GU311" s="26"/>
      <c r="GV311" s="26"/>
      <c r="GW311" s="26"/>
      <c r="GX311" s="26"/>
      <c r="GY311" s="26"/>
      <c r="GZ311" s="26"/>
      <c r="HA311" s="26"/>
      <c r="HB311" s="26"/>
      <c r="HC311" s="26"/>
      <c r="HD311" s="26"/>
      <c r="HE311" s="26"/>
      <c r="HF311" s="26"/>
      <c r="HG311" s="26"/>
      <c r="HH311" s="26"/>
      <c r="HI311" s="26"/>
      <c r="HJ311" s="26"/>
      <c r="HK311" s="26"/>
      <c r="HL311" s="26"/>
      <c r="HM311" s="26"/>
      <c r="HN311" s="26"/>
      <c r="HO311" s="26"/>
      <c r="HP311" s="26"/>
      <c r="HQ311" s="26"/>
      <c r="HR311" s="26"/>
      <c r="HS311" s="26"/>
      <c r="HT311" s="26"/>
      <c r="HU311" s="26"/>
      <c r="HV311" s="26"/>
      <c r="HW311" s="26"/>
      <c r="HX311" s="26"/>
      <c r="HY311" s="26"/>
      <c r="HZ311" s="26"/>
    </row>
    <row r="312" spans="1:234"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row>
    <row r="313" spans="1:234"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row>
    <row r="314" spans="1:234"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row>
    <row r="315" spans="1:234"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row>
    <row r="316" spans="1:234"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row>
    <row r="317" spans="1:234"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row>
    <row r="318" spans="1:234"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row>
    <row r="319" spans="1:234"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row>
    <row r="320" spans="1:234"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row>
    <row r="321" spans="1:234"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row>
    <row r="322" spans="1:234"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row>
    <row r="323" spans="1:234"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row>
    <row r="324" spans="1:234"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row>
    <row r="325" spans="1:234"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row>
    <row r="326" spans="1:234"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row>
    <row r="327" spans="1:234"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row>
    <row r="328" spans="1:234"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row>
    <row r="329" spans="1:234"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row>
    <row r="330" spans="1:234"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row>
    <row r="331" spans="1:234"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row>
    <row r="332" spans="1:234"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row>
    <row r="333" spans="1:234"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row>
    <row r="334" spans="1:234"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c r="GF334" s="26"/>
      <c r="GG334" s="26"/>
      <c r="GH334" s="26"/>
      <c r="GI334" s="26"/>
      <c r="GJ334" s="26"/>
      <c r="GK334" s="26"/>
      <c r="GL334" s="26"/>
      <c r="GM334" s="26"/>
      <c r="GN334" s="26"/>
      <c r="GO334" s="26"/>
      <c r="GP334" s="26"/>
      <c r="GQ334" s="26"/>
      <c r="GR334" s="26"/>
      <c r="GS334" s="26"/>
      <c r="GT334" s="26"/>
      <c r="GU334" s="26"/>
      <c r="GV334" s="26"/>
      <c r="GW334" s="26"/>
      <c r="GX334" s="26"/>
      <c r="GY334" s="26"/>
      <c r="GZ334" s="26"/>
      <c r="HA334" s="26"/>
      <c r="HB334" s="26"/>
      <c r="HC334" s="26"/>
      <c r="HD334" s="26"/>
      <c r="HE334" s="26"/>
      <c r="HF334" s="26"/>
      <c r="HG334" s="26"/>
      <c r="HH334" s="26"/>
      <c r="HI334" s="26"/>
      <c r="HJ334" s="26"/>
      <c r="HK334" s="26"/>
      <c r="HL334" s="26"/>
      <c r="HM334" s="26"/>
      <c r="HN334" s="26"/>
      <c r="HO334" s="26"/>
      <c r="HP334" s="26"/>
      <c r="HQ334" s="26"/>
      <c r="HR334" s="26"/>
      <c r="HS334" s="26"/>
      <c r="HT334" s="26"/>
      <c r="HU334" s="26"/>
      <c r="HV334" s="26"/>
      <c r="HW334" s="26"/>
      <c r="HX334" s="26"/>
      <c r="HY334" s="26"/>
      <c r="HZ334" s="26"/>
    </row>
    <row r="335" spans="1:234"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c r="GF335" s="26"/>
      <c r="GG335" s="26"/>
      <c r="GH335" s="26"/>
      <c r="GI335" s="26"/>
      <c r="GJ335" s="26"/>
      <c r="GK335" s="26"/>
      <c r="GL335" s="26"/>
      <c r="GM335" s="26"/>
      <c r="GN335" s="26"/>
      <c r="GO335" s="26"/>
      <c r="GP335" s="26"/>
      <c r="GQ335" s="26"/>
      <c r="GR335" s="26"/>
      <c r="GS335" s="26"/>
      <c r="GT335" s="26"/>
      <c r="GU335" s="26"/>
      <c r="GV335" s="26"/>
      <c r="GW335" s="26"/>
      <c r="GX335" s="26"/>
      <c r="GY335" s="26"/>
      <c r="GZ335" s="26"/>
      <c r="HA335" s="26"/>
      <c r="HB335" s="26"/>
      <c r="HC335" s="26"/>
      <c r="HD335" s="26"/>
      <c r="HE335" s="26"/>
      <c r="HF335" s="26"/>
      <c r="HG335" s="26"/>
      <c r="HH335" s="26"/>
      <c r="HI335" s="26"/>
      <c r="HJ335" s="26"/>
      <c r="HK335" s="26"/>
      <c r="HL335" s="26"/>
      <c r="HM335" s="26"/>
      <c r="HN335" s="26"/>
      <c r="HO335" s="26"/>
      <c r="HP335" s="26"/>
      <c r="HQ335" s="26"/>
      <c r="HR335" s="26"/>
      <c r="HS335" s="26"/>
      <c r="HT335" s="26"/>
      <c r="HU335" s="26"/>
      <c r="HV335" s="26"/>
      <c r="HW335" s="26"/>
      <c r="HX335" s="26"/>
      <c r="HY335" s="26"/>
      <c r="HZ335" s="26"/>
    </row>
    <row r="336" spans="1:234"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row>
    <row r="337" spans="1:234"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row>
    <row r="338" spans="1:234"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c r="GF338" s="26"/>
      <c r="GG338" s="26"/>
      <c r="GH338" s="26"/>
      <c r="GI338" s="26"/>
      <c r="GJ338" s="26"/>
      <c r="GK338" s="26"/>
      <c r="GL338" s="26"/>
      <c r="GM338" s="26"/>
      <c r="GN338" s="26"/>
      <c r="GO338" s="26"/>
      <c r="GP338" s="26"/>
      <c r="GQ338" s="26"/>
      <c r="GR338" s="26"/>
      <c r="GS338" s="26"/>
      <c r="GT338" s="26"/>
      <c r="GU338" s="26"/>
      <c r="GV338" s="26"/>
      <c r="GW338" s="26"/>
      <c r="GX338" s="26"/>
      <c r="GY338" s="26"/>
      <c r="GZ338" s="26"/>
      <c r="HA338" s="26"/>
      <c r="HB338" s="26"/>
      <c r="HC338" s="26"/>
      <c r="HD338" s="26"/>
      <c r="HE338" s="26"/>
      <c r="HF338" s="26"/>
      <c r="HG338" s="26"/>
      <c r="HH338" s="26"/>
      <c r="HI338" s="26"/>
      <c r="HJ338" s="26"/>
      <c r="HK338" s="26"/>
      <c r="HL338" s="26"/>
      <c r="HM338" s="26"/>
      <c r="HN338" s="26"/>
      <c r="HO338" s="26"/>
      <c r="HP338" s="26"/>
      <c r="HQ338" s="26"/>
      <c r="HR338" s="26"/>
      <c r="HS338" s="26"/>
      <c r="HT338" s="26"/>
      <c r="HU338" s="26"/>
      <c r="HV338" s="26"/>
      <c r="HW338" s="26"/>
      <c r="HX338" s="26"/>
      <c r="HY338" s="26"/>
      <c r="HZ338" s="26"/>
    </row>
    <row r="339" spans="1:234"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c r="GF339" s="26"/>
      <c r="GG339" s="26"/>
      <c r="GH339" s="26"/>
      <c r="GI339" s="26"/>
      <c r="GJ339" s="26"/>
      <c r="GK339" s="26"/>
      <c r="GL339" s="26"/>
      <c r="GM339" s="26"/>
      <c r="GN339" s="26"/>
      <c r="GO339" s="26"/>
      <c r="GP339" s="26"/>
      <c r="GQ339" s="26"/>
      <c r="GR339" s="26"/>
      <c r="GS339" s="26"/>
      <c r="GT339" s="26"/>
      <c r="GU339" s="26"/>
      <c r="GV339" s="26"/>
      <c r="GW339" s="26"/>
      <c r="GX339" s="26"/>
      <c r="GY339" s="26"/>
      <c r="GZ339" s="26"/>
      <c r="HA339" s="26"/>
      <c r="HB339" s="26"/>
      <c r="HC339" s="26"/>
      <c r="HD339" s="26"/>
      <c r="HE339" s="26"/>
      <c r="HF339" s="26"/>
      <c r="HG339" s="26"/>
      <c r="HH339" s="26"/>
      <c r="HI339" s="26"/>
      <c r="HJ339" s="26"/>
      <c r="HK339" s="26"/>
      <c r="HL339" s="26"/>
      <c r="HM339" s="26"/>
      <c r="HN339" s="26"/>
      <c r="HO339" s="26"/>
      <c r="HP339" s="26"/>
      <c r="HQ339" s="26"/>
      <c r="HR339" s="26"/>
      <c r="HS339" s="26"/>
      <c r="HT339" s="26"/>
      <c r="HU339" s="26"/>
      <c r="HV339" s="26"/>
      <c r="HW339" s="26"/>
      <c r="HX339" s="26"/>
      <c r="HY339" s="26"/>
      <c r="HZ339" s="26"/>
    </row>
    <row r="340" spans="1:234"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row>
    <row r="341" spans="1:234"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row>
    <row r="342" spans="1:234"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c r="GF342" s="26"/>
      <c r="GG342" s="26"/>
      <c r="GH342" s="26"/>
      <c r="GI342" s="26"/>
      <c r="GJ342" s="26"/>
      <c r="GK342" s="26"/>
      <c r="GL342" s="26"/>
      <c r="GM342" s="26"/>
      <c r="GN342" s="26"/>
      <c r="GO342" s="26"/>
      <c r="GP342" s="26"/>
      <c r="GQ342" s="26"/>
      <c r="GR342" s="26"/>
      <c r="GS342" s="26"/>
      <c r="GT342" s="26"/>
      <c r="GU342" s="26"/>
      <c r="GV342" s="26"/>
      <c r="GW342" s="26"/>
      <c r="GX342" s="26"/>
      <c r="GY342" s="26"/>
      <c r="GZ342" s="26"/>
      <c r="HA342" s="26"/>
      <c r="HB342" s="26"/>
      <c r="HC342" s="26"/>
      <c r="HD342" s="26"/>
      <c r="HE342" s="26"/>
      <c r="HF342" s="26"/>
      <c r="HG342" s="26"/>
      <c r="HH342" s="26"/>
      <c r="HI342" s="26"/>
      <c r="HJ342" s="26"/>
      <c r="HK342" s="26"/>
      <c r="HL342" s="26"/>
      <c r="HM342" s="26"/>
      <c r="HN342" s="26"/>
      <c r="HO342" s="26"/>
      <c r="HP342" s="26"/>
      <c r="HQ342" s="26"/>
      <c r="HR342" s="26"/>
      <c r="HS342" s="26"/>
      <c r="HT342" s="26"/>
      <c r="HU342" s="26"/>
      <c r="HV342" s="26"/>
      <c r="HW342" s="26"/>
      <c r="HX342" s="26"/>
      <c r="HY342" s="26"/>
      <c r="HZ342" s="26"/>
    </row>
    <row r="343" spans="1:234"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c r="GF343" s="26"/>
      <c r="GG343" s="26"/>
      <c r="GH343" s="26"/>
      <c r="GI343" s="26"/>
      <c r="GJ343" s="26"/>
      <c r="GK343" s="26"/>
      <c r="GL343" s="26"/>
      <c r="GM343" s="26"/>
      <c r="GN343" s="26"/>
      <c r="GO343" s="26"/>
      <c r="GP343" s="26"/>
      <c r="GQ343" s="26"/>
      <c r="GR343" s="26"/>
      <c r="GS343" s="26"/>
      <c r="GT343" s="26"/>
      <c r="GU343" s="26"/>
      <c r="GV343" s="26"/>
      <c r="GW343" s="26"/>
      <c r="GX343" s="26"/>
      <c r="GY343" s="26"/>
      <c r="GZ343" s="26"/>
      <c r="HA343" s="26"/>
      <c r="HB343" s="26"/>
      <c r="HC343" s="26"/>
      <c r="HD343" s="26"/>
      <c r="HE343" s="26"/>
      <c r="HF343" s="26"/>
      <c r="HG343" s="26"/>
      <c r="HH343" s="26"/>
      <c r="HI343" s="26"/>
      <c r="HJ343" s="26"/>
      <c r="HK343" s="26"/>
      <c r="HL343" s="26"/>
      <c r="HM343" s="26"/>
      <c r="HN343" s="26"/>
      <c r="HO343" s="26"/>
      <c r="HP343" s="26"/>
      <c r="HQ343" s="26"/>
      <c r="HR343" s="26"/>
      <c r="HS343" s="26"/>
      <c r="HT343" s="26"/>
      <c r="HU343" s="26"/>
      <c r="HV343" s="26"/>
      <c r="HW343" s="26"/>
      <c r="HX343" s="26"/>
      <c r="HY343" s="26"/>
      <c r="HZ343" s="26"/>
    </row>
    <row r="344" spans="1:234"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row>
    <row r="345" spans="1:234"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row>
    <row r="346" spans="1:234"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c r="GF346" s="26"/>
      <c r="GG346" s="26"/>
      <c r="GH346" s="26"/>
      <c r="GI346" s="26"/>
      <c r="GJ346" s="26"/>
      <c r="GK346" s="26"/>
      <c r="GL346" s="26"/>
      <c r="GM346" s="26"/>
      <c r="GN346" s="26"/>
      <c r="GO346" s="26"/>
      <c r="GP346" s="26"/>
      <c r="GQ346" s="26"/>
      <c r="GR346" s="26"/>
      <c r="GS346" s="26"/>
      <c r="GT346" s="26"/>
      <c r="GU346" s="26"/>
      <c r="GV346" s="26"/>
      <c r="GW346" s="26"/>
      <c r="GX346" s="26"/>
      <c r="GY346" s="26"/>
      <c r="GZ346" s="26"/>
      <c r="HA346" s="26"/>
      <c r="HB346" s="26"/>
      <c r="HC346" s="26"/>
      <c r="HD346" s="26"/>
      <c r="HE346" s="26"/>
      <c r="HF346" s="26"/>
      <c r="HG346" s="26"/>
      <c r="HH346" s="26"/>
      <c r="HI346" s="26"/>
      <c r="HJ346" s="26"/>
      <c r="HK346" s="26"/>
      <c r="HL346" s="26"/>
      <c r="HM346" s="26"/>
      <c r="HN346" s="26"/>
      <c r="HO346" s="26"/>
      <c r="HP346" s="26"/>
      <c r="HQ346" s="26"/>
      <c r="HR346" s="26"/>
      <c r="HS346" s="26"/>
      <c r="HT346" s="26"/>
      <c r="HU346" s="26"/>
      <c r="HV346" s="26"/>
      <c r="HW346" s="26"/>
      <c r="HX346" s="26"/>
      <c r="HY346" s="26"/>
      <c r="HZ346" s="26"/>
    </row>
    <row r="347" spans="1:234"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c r="GF347" s="26"/>
      <c r="GG347" s="26"/>
      <c r="GH347" s="26"/>
      <c r="GI347" s="26"/>
      <c r="GJ347" s="26"/>
      <c r="GK347" s="26"/>
      <c r="GL347" s="26"/>
      <c r="GM347" s="26"/>
      <c r="GN347" s="26"/>
      <c r="GO347" s="26"/>
      <c r="GP347" s="26"/>
      <c r="GQ347" s="26"/>
      <c r="GR347" s="26"/>
      <c r="GS347" s="26"/>
      <c r="GT347" s="26"/>
      <c r="GU347" s="26"/>
      <c r="GV347" s="26"/>
      <c r="GW347" s="26"/>
      <c r="GX347" s="26"/>
      <c r="GY347" s="26"/>
      <c r="GZ347" s="26"/>
      <c r="HA347" s="26"/>
      <c r="HB347" s="26"/>
      <c r="HC347" s="26"/>
      <c r="HD347" s="26"/>
      <c r="HE347" s="26"/>
      <c r="HF347" s="26"/>
      <c r="HG347" s="26"/>
      <c r="HH347" s="26"/>
      <c r="HI347" s="26"/>
      <c r="HJ347" s="26"/>
      <c r="HK347" s="26"/>
      <c r="HL347" s="26"/>
      <c r="HM347" s="26"/>
      <c r="HN347" s="26"/>
      <c r="HO347" s="26"/>
      <c r="HP347" s="26"/>
      <c r="HQ347" s="26"/>
      <c r="HR347" s="26"/>
      <c r="HS347" s="26"/>
      <c r="HT347" s="26"/>
      <c r="HU347" s="26"/>
      <c r="HV347" s="26"/>
      <c r="HW347" s="26"/>
      <c r="HX347" s="26"/>
      <c r="HY347" s="26"/>
      <c r="HZ347" s="26"/>
    </row>
    <row r="348" spans="1:234"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row>
    <row r="349" spans="1:234"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row>
    <row r="350" spans="1:234"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c r="GF350" s="26"/>
      <c r="GG350" s="26"/>
      <c r="GH350" s="26"/>
      <c r="GI350" s="26"/>
      <c r="GJ350" s="26"/>
      <c r="GK350" s="26"/>
      <c r="GL350" s="26"/>
      <c r="GM350" s="26"/>
      <c r="GN350" s="26"/>
      <c r="GO350" s="26"/>
      <c r="GP350" s="26"/>
      <c r="GQ350" s="26"/>
      <c r="GR350" s="26"/>
      <c r="GS350" s="26"/>
      <c r="GT350" s="26"/>
      <c r="GU350" s="26"/>
      <c r="GV350" s="26"/>
      <c r="GW350" s="26"/>
      <c r="GX350" s="26"/>
      <c r="GY350" s="26"/>
      <c r="GZ350" s="26"/>
      <c r="HA350" s="26"/>
      <c r="HB350" s="26"/>
      <c r="HC350" s="26"/>
      <c r="HD350" s="26"/>
      <c r="HE350" s="26"/>
      <c r="HF350" s="26"/>
      <c r="HG350" s="26"/>
      <c r="HH350" s="26"/>
      <c r="HI350" s="26"/>
      <c r="HJ350" s="26"/>
      <c r="HK350" s="26"/>
      <c r="HL350" s="26"/>
      <c r="HM350" s="26"/>
      <c r="HN350" s="26"/>
      <c r="HO350" s="26"/>
      <c r="HP350" s="26"/>
      <c r="HQ350" s="26"/>
      <c r="HR350" s="26"/>
      <c r="HS350" s="26"/>
      <c r="HT350" s="26"/>
      <c r="HU350" s="26"/>
      <c r="HV350" s="26"/>
      <c r="HW350" s="26"/>
      <c r="HX350" s="26"/>
      <c r="HY350" s="26"/>
      <c r="HZ350" s="26"/>
    </row>
    <row r="351" spans="1:234"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c r="GF351" s="26"/>
      <c r="GG351" s="26"/>
      <c r="GH351" s="26"/>
      <c r="GI351" s="26"/>
      <c r="GJ351" s="26"/>
      <c r="GK351" s="26"/>
      <c r="GL351" s="26"/>
      <c r="GM351" s="26"/>
      <c r="GN351" s="26"/>
      <c r="GO351" s="26"/>
      <c r="GP351" s="26"/>
      <c r="GQ351" s="26"/>
      <c r="GR351" s="26"/>
      <c r="GS351" s="26"/>
      <c r="GT351" s="26"/>
      <c r="GU351" s="26"/>
      <c r="GV351" s="26"/>
      <c r="GW351" s="26"/>
      <c r="GX351" s="26"/>
      <c r="GY351" s="26"/>
      <c r="GZ351" s="26"/>
      <c r="HA351" s="26"/>
      <c r="HB351" s="26"/>
      <c r="HC351" s="26"/>
      <c r="HD351" s="26"/>
      <c r="HE351" s="26"/>
      <c r="HF351" s="26"/>
      <c r="HG351" s="26"/>
      <c r="HH351" s="26"/>
      <c r="HI351" s="26"/>
      <c r="HJ351" s="26"/>
      <c r="HK351" s="26"/>
      <c r="HL351" s="26"/>
      <c r="HM351" s="26"/>
      <c r="HN351" s="26"/>
      <c r="HO351" s="26"/>
      <c r="HP351" s="26"/>
      <c r="HQ351" s="26"/>
      <c r="HR351" s="26"/>
      <c r="HS351" s="26"/>
      <c r="HT351" s="26"/>
      <c r="HU351" s="26"/>
      <c r="HV351" s="26"/>
      <c r="HW351" s="26"/>
      <c r="HX351" s="26"/>
      <c r="HY351" s="26"/>
      <c r="HZ351" s="26"/>
    </row>
    <row r="352" spans="1:234"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row>
    <row r="353" spans="1:234"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row>
    <row r="354" spans="1:234"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6"/>
      <c r="HD354" s="26"/>
      <c r="HE354" s="26"/>
      <c r="HF354" s="26"/>
      <c r="HG354" s="26"/>
      <c r="HH354" s="26"/>
      <c r="HI354" s="26"/>
      <c r="HJ354" s="26"/>
      <c r="HK354" s="26"/>
      <c r="HL354" s="26"/>
      <c r="HM354" s="26"/>
      <c r="HN354" s="26"/>
      <c r="HO354" s="26"/>
      <c r="HP354" s="26"/>
      <c r="HQ354" s="26"/>
      <c r="HR354" s="26"/>
      <c r="HS354" s="26"/>
      <c r="HT354" s="26"/>
      <c r="HU354" s="26"/>
      <c r="HV354" s="26"/>
      <c r="HW354" s="26"/>
      <c r="HX354" s="26"/>
      <c r="HY354" s="26"/>
      <c r="HZ354" s="26"/>
    </row>
    <row r="355" spans="1:234"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c r="GF355" s="26"/>
      <c r="GG355" s="26"/>
      <c r="GH355" s="26"/>
      <c r="GI355" s="26"/>
      <c r="GJ355" s="26"/>
      <c r="GK355" s="26"/>
      <c r="GL355" s="26"/>
      <c r="GM355" s="26"/>
      <c r="GN355" s="26"/>
      <c r="GO355" s="26"/>
      <c r="GP355" s="26"/>
      <c r="GQ355" s="26"/>
      <c r="GR355" s="26"/>
      <c r="GS355" s="26"/>
      <c r="GT355" s="26"/>
      <c r="GU355" s="26"/>
      <c r="GV355" s="26"/>
      <c r="GW355" s="26"/>
      <c r="GX355" s="26"/>
      <c r="GY355" s="26"/>
      <c r="GZ355" s="26"/>
      <c r="HA355" s="26"/>
      <c r="HB355" s="26"/>
      <c r="HC355" s="26"/>
      <c r="HD355" s="26"/>
      <c r="HE355" s="26"/>
      <c r="HF355" s="26"/>
      <c r="HG355" s="26"/>
      <c r="HH355" s="26"/>
      <c r="HI355" s="26"/>
      <c r="HJ355" s="26"/>
      <c r="HK355" s="26"/>
      <c r="HL355" s="26"/>
      <c r="HM355" s="26"/>
      <c r="HN355" s="26"/>
      <c r="HO355" s="26"/>
      <c r="HP355" s="26"/>
      <c r="HQ355" s="26"/>
      <c r="HR355" s="26"/>
      <c r="HS355" s="26"/>
      <c r="HT355" s="26"/>
      <c r="HU355" s="26"/>
      <c r="HV355" s="26"/>
      <c r="HW355" s="26"/>
      <c r="HX355" s="26"/>
      <c r="HY355" s="26"/>
      <c r="HZ355" s="26"/>
    </row>
    <row r="356" spans="1:234"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row>
    <row r="357" spans="1:234"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row>
    <row r="358" spans="1:234"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c r="GF358" s="26"/>
      <c r="GG358" s="26"/>
      <c r="GH358" s="26"/>
      <c r="GI358" s="26"/>
      <c r="GJ358" s="26"/>
      <c r="GK358" s="26"/>
      <c r="GL358" s="26"/>
      <c r="GM358" s="26"/>
      <c r="GN358" s="26"/>
      <c r="GO358" s="26"/>
      <c r="GP358" s="26"/>
      <c r="GQ358" s="26"/>
      <c r="GR358" s="26"/>
      <c r="GS358" s="26"/>
      <c r="GT358" s="26"/>
      <c r="GU358" s="26"/>
      <c r="GV358" s="26"/>
      <c r="GW358" s="26"/>
      <c r="GX358" s="26"/>
      <c r="GY358" s="26"/>
      <c r="GZ358" s="26"/>
      <c r="HA358" s="26"/>
      <c r="HB358" s="26"/>
      <c r="HC358" s="26"/>
      <c r="HD358" s="26"/>
      <c r="HE358" s="26"/>
      <c r="HF358" s="26"/>
      <c r="HG358" s="26"/>
      <c r="HH358" s="26"/>
      <c r="HI358" s="26"/>
      <c r="HJ358" s="26"/>
      <c r="HK358" s="26"/>
      <c r="HL358" s="26"/>
      <c r="HM358" s="26"/>
      <c r="HN358" s="26"/>
      <c r="HO358" s="26"/>
      <c r="HP358" s="26"/>
      <c r="HQ358" s="26"/>
      <c r="HR358" s="26"/>
      <c r="HS358" s="26"/>
      <c r="HT358" s="26"/>
      <c r="HU358" s="26"/>
      <c r="HV358" s="26"/>
      <c r="HW358" s="26"/>
      <c r="HX358" s="26"/>
      <c r="HY358" s="26"/>
      <c r="HZ358" s="26"/>
    </row>
    <row r="359" spans="1:234"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c r="GF359" s="26"/>
      <c r="GG359" s="26"/>
      <c r="GH359" s="26"/>
      <c r="GI359" s="26"/>
      <c r="GJ359" s="26"/>
      <c r="GK359" s="26"/>
      <c r="GL359" s="26"/>
      <c r="GM359" s="26"/>
      <c r="GN359" s="26"/>
      <c r="GO359" s="26"/>
      <c r="GP359" s="26"/>
      <c r="GQ359" s="26"/>
      <c r="GR359" s="26"/>
      <c r="GS359" s="26"/>
      <c r="GT359" s="26"/>
      <c r="GU359" s="26"/>
      <c r="GV359" s="26"/>
      <c r="GW359" s="26"/>
      <c r="GX359" s="26"/>
      <c r="GY359" s="26"/>
      <c r="GZ359" s="26"/>
      <c r="HA359" s="26"/>
      <c r="HB359" s="26"/>
      <c r="HC359" s="26"/>
      <c r="HD359" s="26"/>
      <c r="HE359" s="26"/>
      <c r="HF359" s="26"/>
      <c r="HG359" s="26"/>
      <c r="HH359" s="26"/>
      <c r="HI359" s="26"/>
      <c r="HJ359" s="26"/>
      <c r="HK359" s="26"/>
      <c r="HL359" s="26"/>
      <c r="HM359" s="26"/>
      <c r="HN359" s="26"/>
      <c r="HO359" s="26"/>
      <c r="HP359" s="26"/>
      <c r="HQ359" s="26"/>
      <c r="HR359" s="26"/>
      <c r="HS359" s="26"/>
      <c r="HT359" s="26"/>
      <c r="HU359" s="26"/>
      <c r="HV359" s="26"/>
      <c r="HW359" s="26"/>
      <c r="HX359" s="26"/>
      <c r="HY359" s="26"/>
      <c r="HZ359" s="26"/>
    </row>
    <row r="360" spans="1:234"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row>
    <row r="361" spans="1:234"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row>
    <row r="362" spans="1:234"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c r="HT362" s="26"/>
      <c r="HU362" s="26"/>
      <c r="HV362" s="26"/>
      <c r="HW362" s="26"/>
      <c r="HX362" s="26"/>
      <c r="HY362" s="26"/>
      <c r="HZ362" s="26"/>
    </row>
    <row r="363" spans="1:234"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c r="HT363" s="26"/>
      <c r="HU363" s="26"/>
      <c r="HV363" s="26"/>
      <c r="HW363" s="26"/>
      <c r="HX363" s="26"/>
      <c r="HY363" s="26"/>
      <c r="HZ363" s="26"/>
    </row>
    <row r="364" spans="1:234"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c r="HT364" s="26"/>
      <c r="HU364" s="26"/>
      <c r="HV364" s="26"/>
      <c r="HW364" s="26"/>
      <c r="HX364" s="26"/>
      <c r="HY364" s="26"/>
      <c r="HZ364" s="26"/>
    </row>
    <row r="365" spans="1:234"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row>
    <row r="366" spans="1:234"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c r="HT366" s="26"/>
      <c r="HU366" s="26"/>
      <c r="HV366" s="26"/>
      <c r="HW366" s="26"/>
      <c r="HX366" s="26"/>
      <c r="HY366" s="26"/>
      <c r="HZ366" s="26"/>
    </row>
    <row r="367" spans="1:234"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c r="GF367" s="26"/>
      <c r="GG367" s="26"/>
      <c r="GH367" s="26"/>
      <c r="GI367" s="26"/>
      <c r="GJ367" s="26"/>
      <c r="GK367" s="26"/>
      <c r="GL367" s="26"/>
      <c r="GM367" s="26"/>
      <c r="GN367" s="26"/>
      <c r="GO367" s="26"/>
      <c r="GP367" s="26"/>
      <c r="GQ367" s="26"/>
      <c r="GR367" s="26"/>
      <c r="GS367" s="26"/>
      <c r="GT367" s="26"/>
      <c r="GU367" s="26"/>
      <c r="GV367" s="26"/>
      <c r="GW367" s="26"/>
      <c r="GX367" s="26"/>
      <c r="GY367" s="26"/>
      <c r="GZ367" s="26"/>
      <c r="HA367" s="26"/>
      <c r="HB367" s="26"/>
      <c r="HC367" s="26"/>
      <c r="HD367" s="26"/>
      <c r="HE367" s="26"/>
      <c r="HF367" s="26"/>
      <c r="HG367" s="26"/>
      <c r="HH367" s="26"/>
      <c r="HI367" s="26"/>
      <c r="HJ367" s="26"/>
      <c r="HK367" s="26"/>
      <c r="HL367" s="26"/>
      <c r="HM367" s="26"/>
      <c r="HN367" s="26"/>
      <c r="HO367" s="26"/>
      <c r="HP367" s="26"/>
      <c r="HQ367" s="26"/>
      <c r="HR367" s="26"/>
      <c r="HS367" s="26"/>
      <c r="HT367" s="26"/>
      <c r="HU367" s="26"/>
      <c r="HV367" s="26"/>
      <c r="HW367" s="26"/>
      <c r="HX367" s="26"/>
      <c r="HY367" s="26"/>
      <c r="HZ367" s="26"/>
    </row>
    <row r="368" spans="1:234"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row>
    <row r="369" spans="1:234"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row>
    <row r="370" spans="1:234"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c r="GF370" s="26"/>
      <c r="GG370" s="26"/>
      <c r="GH370" s="26"/>
      <c r="GI370" s="26"/>
      <c r="GJ370" s="26"/>
      <c r="GK370" s="26"/>
      <c r="GL370" s="26"/>
      <c r="GM370" s="26"/>
      <c r="GN370" s="26"/>
      <c r="GO370" s="26"/>
      <c r="GP370" s="26"/>
      <c r="GQ370" s="26"/>
      <c r="GR370" s="26"/>
      <c r="GS370" s="26"/>
      <c r="GT370" s="26"/>
      <c r="GU370" s="26"/>
      <c r="GV370" s="26"/>
      <c r="GW370" s="26"/>
      <c r="GX370" s="26"/>
      <c r="GY370" s="26"/>
      <c r="GZ370" s="26"/>
      <c r="HA370" s="26"/>
      <c r="HB370" s="26"/>
      <c r="HC370" s="26"/>
      <c r="HD370" s="26"/>
      <c r="HE370" s="26"/>
      <c r="HF370" s="26"/>
      <c r="HG370" s="26"/>
      <c r="HH370" s="26"/>
      <c r="HI370" s="26"/>
      <c r="HJ370" s="26"/>
      <c r="HK370" s="26"/>
      <c r="HL370" s="26"/>
      <c r="HM370" s="26"/>
      <c r="HN370" s="26"/>
      <c r="HO370" s="26"/>
      <c r="HP370" s="26"/>
      <c r="HQ370" s="26"/>
      <c r="HR370" s="26"/>
      <c r="HS370" s="26"/>
      <c r="HT370" s="26"/>
      <c r="HU370" s="26"/>
      <c r="HV370" s="26"/>
      <c r="HW370" s="26"/>
      <c r="HX370" s="26"/>
      <c r="HY370" s="26"/>
      <c r="HZ370" s="26"/>
    </row>
    <row r="371" spans="1:234"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c r="GF371" s="26"/>
      <c r="GG371" s="26"/>
      <c r="GH371" s="26"/>
      <c r="GI371" s="26"/>
      <c r="GJ371" s="26"/>
      <c r="GK371" s="26"/>
      <c r="GL371" s="26"/>
      <c r="GM371" s="26"/>
      <c r="GN371" s="26"/>
      <c r="GO371" s="26"/>
      <c r="GP371" s="26"/>
      <c r="GQ371" s="26"/>
      <c r="GR371" s="26"/>
      <c r="GS371" s="26"/>
      <c r="GT371" s="26"/>
      <c r="GU371" s="26"/>
      <c r="GV371" s="26"/>
      <c r="GW371" s="26"/>
      <c r="GX371" s="26"/>
      <c r="GY371" s="26"/>
      <c r="GZ371" s="26"/>
      <c r="HA371" s="26"/>
      <c r="HB371" s="26"/>
      <c r="HC371" s="26"/>
      <c r="HD371" s="26"/>
      <c r="HE371" s="26"/>
      <c r="HF371" s="26"/>
      <c r="HG371" s="26"/>
      <c r="HH371" s="26"/>
      <c r="HI371" s="26"/>
      <c r="HJ371" s="26"/>
      <c r="HK371" s="26"/>
      <c r="HL371" s="26"/>
      <c r="HM371" s="26"/>
      <c r="HN371" s="26"/>
      <c r="HO371" s="26"/>
      <c r="HP371" s="26"/>
      <c r="HQ371" s="26"/>
      <c r="HR371" s="26"/>
      <c r="HS371" s="26"/>
      <c r="HT371" s="26"/>
      <c r="HU371" s="26"/>
      <c r="HV371" s="26"/>
      <c r="HW371" s="26"/>
      <c r="HX371" s="26"/>
      <c r="HY371" s="26"/>
      <c r="HZ371" s="26"/>
    </row>
    <row r="372" spans="1:234"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row>
    <row r="373" spans="1:234"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row>
    <row r="374" spans="1:234"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c r="GF374" s="26"/>
      <c r="GG374" s="26"/>
      <c r="GH374" s="26"/>
      <c r="GI374" s="26"/>
      <c r="GJ374" s="26"/>
      <c r="GK374" s="26"/>
      <c r="GL374" s="26"/>
      <c r="GM374" s="26"/>
      <c r="GN374" s="26"/>
      <c r="GO374" s="26"/>
      <c r="GP374" s="26"/>
      <c r="GQ374" s="26"/>
      <c r="GR374" s="26"/>
      <c r="GS374" s="26"/>
      <c r="GT374" s="26"/>
      <c r="GU374" s="26"/>
      <c r="GV374" s="26"/>
      <c r="GW374" s="26"/>
      <c r="GX374" s="26"/>
      <c r="GY374" s="26"/>
      <c r="GZ374" s="26"/>
      <c r="HA374" s="26"/>
      <c r="HB374" s="26"/>
      <c r="HC374" s="26"/>
      <c r="HD374" s="26"/>
      <c r="HE374" s="26"/>
      <c r="HF374" s="26"/>
      <c r="HG374" s="26"/>
      <c r="HH374" s="26"/>
      <c r="HI374" s="26"/>
      <c r="HJ374" s="26"/>
      <c r="HK374" s="26"/>
      <c r="HL374" s="26"/>
      <c r="HM374" s="26"/>
      <c r="HN374" s="26"/>
      <c r="HO374" s="26"/>
      <c r="HP374" s="26"/>
      <c r="HQ374" s="26"/>
      <c r="HR374" s="26"/>
      <c r="HS374" s="26"/>
      <c r="HT374" s="26"/>
      <c r="HU374" s="26"/>
      <c r="HV374" s="26"/>
      <c r="HW374" s="26"/>
      <c r="HX374" s="26"/>
      <c r="HY374" s="26"/>
      <c r="HZ374" s="26"/>
    </row>
    <row r="375" spans="1:234"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c r="GF375" s="26"/>
      <c r="GG375" s="26"/>
      <c r="GH375" s="26"/>
      <c r="GI375" s="26"/>
      <c r="GJ375" s="26"/>
      <c r="GK375" s="26"/>
      <c r="GL375" s="26"/>
      <c r="GM375" s="26"/>
      <c r="GN375" s="26"/>
      <c r="GO375" s="26"/>
      <c r="GP375" s="26"/>
      <c r="GQ375" s="26"/>
      <c r="GR375" s="26"/>
      <c r="GS375" s="26"/>
      <c r="GT375" s="26"/>
      <c r="GU375" s="26"/>
      <c r="GV375" s="26"/>
      <c r="GW375" s="26"/>
      <c r="GX375" s="26"/>
      <c r="GY375" s="26"/>
      <c r="GZ375" s="26"/>
      <c r="HA375" s="26"/>
      <c r="HB375" s="26"/>
      <c r="HC375" s="26"/>
      <c r="HD375" s="26"/>
      <c r="HE375" s="26"/>
      <c r="HF375" s="26"/>
      <c r="HG375" s="26"/>
      <c r="HH375" s="26"/>
      <c r="HI375" s="26"/>
      <c r="HJ375" s="26"/>
      <c r="HK375" s="26"/>
      <c r="HL375" s="26"/>
      <c r="HM375" s="26"/>
      <c r="HN375" s="26"/>
      <c r="HO375" s="26"/>
      <c r="HP375" s="26"/>
      <c r="HQ375" s="26"/>
      <c r="HR375" s="26"/>
      <c r="HS375" s="26"/>
      <c r="HT375" s="26"/>
      <c r="HU375" s="26"/>
      <c r="HV375" s="26"/>
      <c r="HW375" s="26"/>
      <c r="HX375" s="26"/>
      <c r="HY375" s="26"/>
      <c r="HZ375" s="26"/>
    </row>
    <row r="376" spans="1:234"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row>
    <row r="377" spans="1:234"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row>
    <row r="378" spans="1:234"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c r="GF378" s="26"/>
      <c r="GG378" s="26"/>
      <c r="GH378" s="26"/>
      <c r="GI378" s="26"/>
      <c r="GJ378" s="26"/>
      <c r="GK378" s="26"/>
      <c r="GL378" s="26"/>
      <c r="GM378" s="26"/>
      <c r="GN378" s="26"/>
      <c r="GO378" s="26"/>
      <c r="GP378" s="26"/>
      <c r="GQ378" s="26"/>
      <c r="GR378" s="26"/>
      <c r="GS378" s="26"/>
      <c r="GT378" s="26"/>
      <c r="GU378" s="26"/>
      <c r="GV378" s="26"/>
      <c r="GW378" s="26"/>
      <c r="GX378" s="26"/>
      <c r="GY378" s="26"/>
      <c r="GZ378" s="26"/>
      <c r="HA378" s="26"/>
      <c r="HB378" s="26"/>
      <c r="HC378" s="26"/>
      <c r="HD378" s="26"/>
      <c r="HE378" s="26"/>
      <c r="HF378" s="26"/>
      <c r="HG378" s="26"/>
      <c r="HH378" s="26"/>
      <c r="HI378" s="26"/>
      <c r="HJ378" s="26"/>
      <c r="HK378" s="26"/>
      <c r="HL378" s="26"/>
      <c r="HM378" s="26"/>
      <c r="HN378" s="26"/>
      <c r="HO378" s="26"/>
      <c r="HP378" s="26"/>
      <c r="HQ378" s="26"/>
      <c r="HR378" s="26"/>
      <c r="HS378" s="26"/>
      <c r="HT378" s="26"/>
      <c r="HU378" s="26"/>
      <c r="HV378" s="26"/>
      <c r="HW378" s="26"/>
      <c r="HX378" s="26"/>
      <c r="HY378" s="26"/>
      <c r="HZ378" s="26"/>
    </row>
    <row r="379" spans="1:234"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c r="GF379" s="26"/>
      <c r="GG379" s="26"/>
      <c r="GH379" s="26"/>
      <c r="GI379" s="26"/>
      <c r="GJ379" s="26"/>
      <c r="GK379" s="26"/>
      <c r="GL379" s="26"/>
      <c r="GM379" s="26"/>
      <c r="GN379" s="26"/>
      <c r="GO379" s="26"/>
      <c r="GP379" s="26"/>
      <c r="GQ379" s="26"/>
      <c r="GR379" s="26"/>
      <c r="GS379" s="26"/>
      <c r="GT379" s="26"/>
      <c r="GU379" s="26"/>
      <c r="GV379" s="26"/>
      <c r="GW379" s="26"/>
      <c r="GX379" s="26"/>
      <c r="GY379" s="26"/>
      <c r="GZ379" s="26"/>
      <c r="HA379" s="26"/>
      <c r="HB379" s="26"/>
      <c r="HC379" s="26"/>
      <c r="HD379" s="26"/>
      <c r="HE379" s="26"/>
      <c r="HF379" s="26"/>
      <c r="HG379" s="26"/>
      <c r="HH379" s="26"/>
      <c r="HI379" s="26"/>
      <c r="HJ379" s="26"/>
      <c r="HK379" s="26"/>
      <c r="HL379" s="26"/>
      <c r="HM379" s="26"/>
      <c r="HN379" s="26"/>
      <c r="HO379" s="26"/>
      <c r="HP379" s="26"/>
      <c r="HQ379" s="26"/>
      <c r="HR379" s="26"/>
      <c r="HS379" s="26"/>
      <c r="HT379" s="26"/>
      <c r="HU379" s="26"/>
      <c r="HV379" s="26"/>
      <c r="HW379" s="26"/>
      <c r="HX379" s="26"/>
      <c r="HY379" s="26"/>
      <c r="HZ379" s="26"/>
    </row>
    <row r="380" spans="1:234"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row>
    <row r="381" spans="1:234"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row>
    <row r="382" spans="1:234"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c r="GF382" s="26"/>
      <c r="GG382" s="26"/>
      <c r="GH382" s="26"/>
      <c r="GI382" s="26"/>
      <c r="GJ382" s="26"/>
    </row>
    <row r="383" spans="1:234"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c r="GF383" s="26"/>
      <c r="GG383" s="26"/>
      <c r="GH383" s="26"/>
      <c r="GI383" s="26"/>
      <c r="GJ383" s="26"/>
    </row>
    <row r="384" spans="1:234"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row>
    <row r="385" spans="1:192"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row>
    <row r="386" spans="1:192"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c r="GF386" s="26"/>
      <c r="GG386" s="26"/>
      <c r="GH386" s="26"/>
      <c r="GI386" s="26"/>
      <c r="GJ386" s="26"/>
    </row>
    <row r="387" spans="1:192"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c r="GF387" s="26"/>
      <c r="GG387" s="26"/>
      <c r="GH387" s="26"/>
      <c r="GI387" s="26"/>
      <c r="GJ387" s="26"/>
    </row>
    <row r="388" spans="1:192"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row>
    <row r="389" spans="1:192"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row>
    <row r="390" spans="1:192"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c r="GF390" s="26"/>
      <c r="GG390" s="26"/>
      <c r="GH390" s="26"/>
      <c r="GI390" s="26"/>
      <c r="GJ390" s="26"/>
    </row>
    <row r="391" spans="1:192"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c r="GF391" s="26"/>
      <c r="GG391" s="26"/>
      <c r="GH391" s="26"/>
      <c r="GI391" s="26"/>
      <c r="GJ391" s="26"/>
    </row>
    <row r="392" spans="1:192"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row>
    <row r="393" spans="1:192"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row>
    <row r="394" spans="1:192"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26"/>
      <c r="DX394" s="26"/>
      <c r="DY394" s="26"/>
      <c r="DZ394" s="26"/>
      <c r="EA394" s="26"/>
      <c r="EB394" s="26"/>
      <c r="EC394" s="26"/>
      <c r="ED394" s="26"/>
      <c r="EE394" s="26"/>
      <c r="EF394" s="26"/>
      <c r="EG394" s="26"/>
      <c r="EH394" s="26"/>
      <c r="EI394" s="26"/>
      <c r="EJ394" s="26"/>
      <c r="EK394" s="26"/>
      <c r="EL394" s="26"/>
      <c r="EM394" s="26"/>
      <c r="EN394" s="26"/>
      <c r="EO394" s="26"/>
      <c r="EP394" s="26"/>
      <c r="EQ394" s="26"/>
      <c r="ER394" s="26"/>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c r="GF394" s="26"/>
      <c r="GG394" s="26"/>
      <c r="GH394" s="26"/>
      <c r="GI394" s="26"/>
      <c r="GJ394" s="26"/>
    </row>
    <row r="395" spans="1:192"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26"/>
      <c r="DX395" s="26"/>
      <c r="DY395" s="26"/>
      <c r="DZ395" s="26"/>
      <c r="EA395" s="26"/>
      <c r="EB395" s="26"/>
      <c r="EC395" s="26"/>
      <c r="ED395" s="26"/>
      <c r="EE395" s="26"/>
      <c r="EF395" s="26"/>
      <c r="EG395" s="26"/>
      <c r="EH395" s="26"/>
      <c r="EI395" s="26"/>
      <c r="EJ395" s="26"/>
      <c r="EK395" s="26"/>
      <c r="EL395" s="26"/>
      <c r="EM395" s="26"/>
      <c r="EN395" s="26"/>
      <c r="EO395" s="26"/>
      <c r="EP395" s="26"/>
      <c r="EQ395" s="26"/>
      <c r="ER395" s="26"/>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c r="GF395" s="26"/>
      <c r="GG395" s="26"/>
      <c r="GH395" s="26"/>
      <c r="GI395" s="26"/>
      <c r="GJ395" s="26"/>
    </row>
    <row r="396" spans="1:192"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26"/>
      <c r="DX396" s="26"/>
      <c r="DY396" s="26"/>
      <c r="DZ396" s="26"/>
      <c r="EA396" s="26"/>
      <c r="EB396" s="26"/>
      <c r="EC396" s="26"/>
      <c r="ED396" s="26"/>
      <c r="EE396" s="26"/>
      <c r="EF396" s="26"/>
      <c r="EG396" s="26"/>
      <c r="EH396" s="26"/>
      <c r="EI396" s="26"/>
      <c r="EJ396" s="26"/>
      <c r="EK396" s="26"/>
      <c r="EL396" s="26"/>
      <c r="EM396" s="26"/>
      <c r="EN396" s="26"/>
      <c r="EO396" s="26"/>
      <c r="EP396" s="26"/>
      <c r="EQ396" s="26"/>
      <c r="ER396" s="26"/>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c r="GF396" s="26"/>
      <c r="GG396" s="26"/>
      <c r="GH396" s="26"/>
      <c r="GI396" s="26"/>
      <c r="GJ396" s="26"/>
    </row>
    <row r="397" spans="1:192"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26"/>
      <c r="DX397" s="26"/>
      <c r="DY397" s="26"/>
      <c r="DZ397" s="26"/>
      <c r="EA397" s="26"/>
      <c r="EB397" s="26"/>
      <c r="EC397" s="26"/>
      <c r="ED397" s="26"/>
      <c r="EE397" s="26"/>
      <c r="EF397" s="26"/>
      <c r="EG397" s="26"/>
      <c r="EH397" s="26"/>
      <c r="EI397" s="26"/>
      <c r="EJ397" s="26"/>
      <c r="EK397" s="26"/>
      <c r="EL397" s="26"/>
      <c r="EM397" s="26"/>
      <c r="EN397" s="26"/>
      <c r="EO397" s="26"/>
      <c r="EP397" s="26"/>
      <c r="EQ397" s="26"/>
      <c r="ER397" s="26"/>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c r="GF397" s="26"/>
      <c r="GG397" s="26"/>
      <c r="GH397" s="26"/>
      <c r="GI397" s="26"/>
      <c r="GJ397" s="26"/>
    </row>
    <row r="398" spans="1:192"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26"/>
      <c r="DX398" s="26"/>
      <c r="DY398" s="26"/>
      <c r="DZ398" s="26"/>
      <c r="EA398" s="26"/>
      <c r="EB398" s="26"/>
      <c r="EC398" s="26"/>
      <c r="ED398" s="26"/>
      <c r="EE398" s="26"/>
      <c r="EF398" s="26"/>
      <c r="EG398" s="26"/>
      <c r="EH398" s="26"/>
      <c r="EI398" s="26"/>
      <c r="EJ398" s="26"/>
      <c r="EK398" s="26"/>
      <c r="EL398" s="26"/>
      <c r="EM398" s="26"/>
      <c r="EN398" s="26"/>
      <c r="EO398" s="26"/>
      <c r="EP398" s="26"/>
      <c r="EQ398" s="26"/>
      <c r="ER398" s="26"/>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c r="GF398" s="26"/>
      <c r="GG398" s="26"/>
      <c r="GH398" s="26"/>
      <c r="GI398" s="26"/>
      <c r="GJ398" s="26"/>
    </row>
    <row r="399" spans="1:192"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26"/>
      <c r="DX399" s="26"/>
      <c r="DY399" s="26"/>
      <c r="DZ399" s="26"/>
      <c r="EA399" s="26"/>
      <c r="EB399" s="26"/>
      <c r="EC399" s="26"/>
      <c r="ED399" s="26"/>
      <c r="EE399" s="26"/>
      <c r="EF399" s="26"/>
      <c r="EG399" s="26"/>
      <c r="EH399" s="26"/>
      <c r="EI399" s="26"/>
      <c r="EJ399" s="26"/>
      <c r="EK399" s="26"/>
      <c r="EL399" s="26"/>
      <c r="EM399" s="26"/>
      <c r="EN399" s="26"/>
      <c r="EO399" s="26"/>
      <c r="EP399" s="26"/>
      <c r="EQ399" s="26"/>
      <c r="ER399" s="26"/>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c r="GF399" s="26"/>
      <c r="GG399" s="26"/>
      <c r="GH399" s="26"/>
      <c r="GI399" s="26"/>
      <c r="GJ399" s="26"/>
    </row>
    <row r="400" spans="1:192"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26"/>
      <c r="DX400" s="26"/>
      <c r="DY400" s="26"/>
      <c r="DZ400" s="26"/>
      <c r="EA400" s="26"/>
      <c r="EB400" s="26"/>
      <c r="EC400" s="26"/>
      <c r="ED400" s="26"/>
      <c r="EE400" s="26"/>
      <c r="EF400" s="26"/>
      <c r="EG400" s="26"/>
      <c r="EH400" s="26"/>
      <c r="EI400" s="26"/>
      <c r="EJ400" s="26"/>
      <c r="EK400" s="26"/>
      <c r="EL400" s="26"/>
      <c r="EM400" s="26"/>
      <c r="EN400" s="26"/>
      <c r="EO400" s="26"/>
      <c r="EP400" s="26"/>
      <c r="EQ400" s="26"/>
      <c r="ER400" s="26"/>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c r="GF400" s="26"/>
      <c r="GG400" s="26"/>
      <c r="GH400" s="26"/>
      <c r="GI400" s="26"/>
      <c r="GJ400" s="26"/>
    </row>
    <row r="401" spans="1:192"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26"/>
      <c r="DX401" s="26"/>
      <c r="DY401" s="26"/>
      <c r="DZ401" s="26"/>
      <c r="EA401" s="26"/>
      <c r="EB401" s="26"/>
      <c r="EC401" s="26"/>
      <c r="ED401" s="26"/>
      <c r="EE401" s="26"/>
      <c r="EF401" s="26"/>
      <c r="EG401" s="26"/>
      <c r="EH401" s="26"/>
      <c r="EI401" s="26"/>
      <c r="EJ401" s="26"/>
      <c r="EK401" s="26"/>
      <c r="EL401" s="26"/>
      <c r="EM401" s="26"/>
      <c r="EN401" s="26"/>
      <c r="EO401" s="26"/>
      <c r="EP401" s="26"/>
      <c r="EQ401" s="26"/>
      <c r="ER401" s="26"/>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row>
    <row r="402" spans="1:192"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26"/>
      <c r="DX402" s="26"/>
      <c r="DY402" s="26"/>
      <c r="DZ402" s="26"/>
      <c r="EA402" s="26"/>
      <c r="EB402" s="26"/>
      <c r="EC402" s="26"/>
      <c r="ED402" s="26"/>
      <c r="EE402" s="26"/>
      <c r="EF402" s="26"/>
      <c r="EG402" s="26"/>
      <c r="EH402" s="26"/>
      <c r="EI402" s="26"/>
      <c r="EJ402" s="26"/>
      <c r="EK402" s="26"/>
      <c r="EL402" s="26"/>
      <c r="EM402" s="26"/>
      <c r="EN402" s="26"/>
      <c r="EO402" s="26"/>
      <c r="EP402" s="26"/>
      <c r="EQ402" s="26"/>
      <c r="ER402" s="26"/>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c r="GF402" s="26"/>
      <c r="GG402" s="26"/>
      <c r="GH402" s="26"/>
      <c r="GI402" s="26"/>
      <c r="GJ402" s="26"/>
    </row>
    <row r="403" spans="1:192"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26"/>
      <c r="DX403" s="26"/>
      <c r="DY403" s="26"/>
      <c r="DZ403" s="26"/>
      <c r="EA403" s="26"/>
      <c r="EB403" s="26"/>
      <c r="EC403" s="26"/>
      <c r="ED403" s="26"/>
      <c r="EE403" s="26"/>
      <c r="EF403" s="26"/>
      <c r="EG403" s="26"/>
      <c r="EH403" s="26"/>
      <c r="EI403" s="26"/>
      <c r="EJ403" s="26"/>
      <c r="EK403" s="26"/>
      <c r="EL403" s="26"/>
      <c r="EM403" s="26"/>
      <c r="EN403" s="26"/>
      <c r="EO403" s="26"/>
      <c r="EP403" s="26"/>
      <c r="EQ403" s="26"/>
      <c r="ER403" s="26"/>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c r="GF403" s="26"/>
      <c r="GG403" s="26"/>
      <c r="GH403" s="26"/>
      <c r="GI403" s="26"/>
      <c r="GJ403" s="26"/>
    </row>
    <row r="404" spans="1:192"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26"/>
      <c r="DX404" s="26"/>
      <c r="DY404" s="26"/>
      <c r="DZ404" s="26"/>
      <c r="EA404" s="26"/>
      <c r="EB404" s="26"/>
      <c r="EC404" s="26"/>
      <c r="ED404" s="26"/>
      <c r="EE404" s="26"/>
      <c r="EF404" s="26"/>
      <c r="EG404" s="26"/>
      <c r="EH404" s="26"/>
      <c r="EI404" s="26"/>
      <c r="EJ404" s="26"/>
      <c r="EK404" s="26"/>
      <c r="EL404" s="26"/>
      <c r="EM404" s="26"/>
      <c r="EN404" s="26"/>
      <c r="EO404" s="26"/>
      <c r="EP404" s="26"/>
      <c r="EQ404" s="26"/>
      <c r="ER404" s="26"/>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c r="GF404" s="26"/>
      <c r="GG404" s="26"/>
      <c r="GH404" s="26"/>
      <c r="GI404" s="26"/>
      <c r="GJ404" s="26"/>
    </row>
    <row r="405" spans="1:192"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26"/>
      <c r="EB405" s="26"/>
      <c r="EC405" s="26"/>
      <c r="ED405" s="26"/>
      <c r="EE405" s="26"/>
      <c r="EF405" s="26"/>
      <c r="EG405" s="26"/>
      <c r="EH405" s="26"/>
      <c r="EI405" s="26"/>
      <c r="EJ405" s="26"/>
      <c r="EK405" s="26"/>
      <c r="EL405" s="26"/>
      <c r="EM405" s="26"/>
      <c r="EN405" s="26"/>
      <c r="EO405" s="26"/>
      <c r="EP405" s="26"/>
      <c r="EQ405" s="26"/>
      <c r="ER405" s="26"/>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row>
    <row r="406" spans="1:192"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26"/>
      <c r="DX406" s="26"/>
      <c r="DY406" s="26"/>
      <c r="DZ406" s="26"/>
      <c r="EA406" s="26"/>
      <c r="EB406" s="26"/>
      <c r="EC406" s="26"/>
      <c r="ED406" s="26"/>
      <c r="EE406" s="26"/>
      <c r="EF406" s="26"/>
      <c r="EG406" s="26"/>
      <c r="EH406" s="26"/>
      <c r="EI406" s="26"/>
      <c r="EJ406" s="26"/>
      <c r="EK406" s="26"/>
      <c r="EL406" s="26"/>
      <c r="EM406" s="26"/>
      <c r="EN406" s="26"/>
      <c r="EO406" s="26"/>
      <c r="EP406" s="26"/>
      <c r="EQ406" s="26"/>
      <c r="ER406" s="26"/>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c r="GF406" s="26"/>
      <c r="GG406" s="26"/>
      <c r="GH406" s="26"/>
      <c r="GI406" s="26"/>
      <c r="GJ406" s="26"/>
    </row>
    <row r="407" spans="1:192"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26"/>
      <c r="DX407" s="26"/>
      <c r="DY407" s="26"/>
      <c r="DZ407" s="26"/>
      <c r="EA407" s="26"/>
      <c r="EB407" s="26"/>
      <c r="EC407" s="26"/>
      <c r="ED407" s="26"/>
      <c r="EE407" s="26"/>
      <c r="EF407" s="26"/>
      <c r="EG407" s="26"/>
      <c r="EH407" s="26"/>
      <c r="EI407" s="26"/>
      <c r="EJ407" s="26"/>
      <c r="EK407" s="26"/>
      <c r="EL407" s="26"/>
      <c r="EM407" s="26"/>
      <c r="EN407" s="26"/>
      <c r="EO407" s="26"/>
      <c r="EP407" s="26"/>
      <c r="EQ407" s="26"/>
      <c r="ER407" s="26"/>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c r="GF407" s="26"/>
      <c r="GG407" s="26"/>
      <c r="GH407" s="26"/>
      <c r="GI407" s="26"/>
      <c r="GJ407" s="26"/>
    </row>
    <row r="408" spans="1:192"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row>
    <row r="409" spans="1:192"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row>
    <row r="410" spans="1:192"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26"/>
      <c r="DX410" s="26"/>
      <c r="DY410" s="26"/>
      <c r="DZ410" s="26"/>
      <c r="EA410" s="26"/>
      <c r="EB410" s="26"/>
      <c r="EC410" s="26"/>
      <c r="ED410" s="26"/>
      <c r="EE410" s="26"/>
      <c r="EF410" s="26"/>
      <c r="EG410" s="26"/>
      <c r="EH410" s="26"/>
      <c r="EI410" s="26"/>
      <c r="EJ410" s="26"/>
      <c r="EK410" s="26"/>
      <c r="EL410" s="26"/>
      <c r="EM410" s="26"/>
      <c r="EN410" s="26"/>
      <c r="EO410" s="26"/>
      <c r="EP410" s="26"/>
      <c r="EQ410" s="26"/>
      <c r="ER410" s="26"/>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row>
    <row r="411" spans="1:192"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26"/>
      <c r="DX411" s="26"/>
      <c r="DY411" s="26"/>
      <c r="DZ411" s="26"/>
      <c r="EA411" s="26"/>
      <c r="EB411" s="26"/>
      <c r="EC411" s="26"/>
      <c r="ED411" s="26"/>
      <c r="EE411" s="26"/>
      <c r="EF411" s="26"/>
      <c r="EG411" s="26"/>
      <c r="EH411" s="26"/>
      <c r="EI411" s="26"/>
      <c r="EJ411" s="26"/>
      <c r="EK411" s="26"/>
      <c r="EL411" s="26"/>
      <c r="EM411" s="26"/>
      <c r="EN411" s="26"/>
      <c r="EO411" s="26"/>
      <c r="EP411" s="26"/>
      <c r="EQ411" s="26"/>
      <c r="ER411" s="26"/>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row>
    <row r="412" spans="1:192"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26"/>
      <c r="DX412" s="26"/>
      <c r="DY412" s="26"/>
      <c r="DZ412" s="26"/>
      <c r="EA412" s="26"/>
      <c r="EB412" s="26"/>
      <c r="EC412" s="26"/>
      <c r="ED412" s="26"/>
      <c r="EE412" s="26"/>
      <c r="EF412" s="26"/>
      <c r="EG412" s="26"/>
      <c r="EH412" s="26"/>
      <c r="EI412" s="26"/>
      <c r="EJ412" s="26"/>
      <c r="EK412" s="26"/>
      <c r="EL412" s="26"/>
      <c r="EM412" s="26"/>
      <c r="EN412" s="26"/>
      <c r="EO412" s="26"/>
      <c r="EP412" s="26"/>
      <c r="EQ412" s="26"/>
      <c r="ER412" s="26"/>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row>
    <row r="413" spans="1:192"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row>
    <row r="414" spans="1:192"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26"/>
      <c r="DX414" s="26"/>
      <c r="DY414" s="26"/>
      <c r="DZ414" s="26"/>
      <c r="EA414" s="26"/>
      <c r="EB414" s="26"/>
      <c r="EC414" s="26"/>
      <c r="ED414" s="26"/>
      <c r="EE414" s="26"/>
      <c r="EF414" s="26"/>
      <c r="EG414" s="26"/>
      <c r="EH414" s="26"/>
      <c r="EI414" s="26"/>
      <c r="EJ414" s="26"/>
      <c r="EK414" s="26"/>
      <c r="EL414" s="26"/>
      <c r="EM414" s="26"/>
      <c r="EN414" s="26"/>
      <c r="EO414" s="26"/>
      <c r="EP414" s="26"/>
      <c r="EQ414" s="26"/>
      <c r="ER414" s="26"/>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c r="FX414" s="26"/>
      <c r="FY414" s="26"/>
      <c r="FZ414" s="26"/>
      <c r="GA414" s="26"/>
      <c r="GB414" s="26"/>
      <c r="GC414" s="26"/>
      <c r="GD414" s="26"/>
      <c r="GE414" s="26"/>
      <c r="GF414" s="26"/>
      <c r="GG414" s="26"/>
      <c r="GH414" s="26"/>
      <c r="GI414" s="26"/>
      <c r="GJ414" s="26"/>
    </row>
    <row r="415" spans="1:192"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26"/>
      <c r="DX415" s="26"/>
      <c r="DY415" s="26"/>
      <c r="DZ415" s="26"/>
      <c r="EA415" s="26"/>
      <c r="EB415" s="26"/>
      <c r="EC415" s="26"/>
      <c r="ED415" s="26"/>
      <c r="EE415" s="26"/>
      <c r="EF415" s="26"/>
      <c r="EG415" s="26"/>
      <c r="EH415" s="26"/>
      <c r="EI415" s="26"/>
      <c r="EJ415" s="26"/>
      <c r="EK415" s="26"/>
      <c r="EL415" s="26"/>
      <c r="EM415" s="26"/>
      <c r="EN415" s="26"/>
      <c r="EO415" s="26"/>
      <c r="EP415" s="26"/>
      <c r="EQ415" s="26"/>
      <c r="ER415" s="26"/>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c r="FX415" s="26"/>
      <c r="FY415" s="26"/>
      <c r="FZ415" s="26"/>
      <c r="GA415" s="26"/>
      <c r="GB415" s="26"/>
      <c r="GC415" s="26"/>
      <c r="GD415" s="26"/>
      <c r="GE415" s="26"/>
      <c r="GF415" s="26"/>
      <c r="GG415" s="26"/>
      <c r="GH415" s="26"/>
      <c r="GI415" s="26"/>
      <c r="GJ415" s="26"/>
    </row>
    <row r="416" spans="1:192"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26"/>
      <c r="DX416" s="26"/>
      <c r="DY416" s="26"/>
      <c r="DZ416" s="26"/>
      <c r="EA416" s="26"/>
      <c r="EB416" s="26"/>
      <c r="EC416" s="26"/>
      <c r="ED416" s="26"/>
      <c r="EE416" s="26"/>
      <c r="EF416" s="26"/>
      <c r="EG416" s="26"/>
      <c r="EH416" s="26"/>
      <c r="EI416" s="26"/>
      <c r="EJ416" s="26"/>
      <c r="EK416" s="26"/>
      <c r="EL416" s="26"/>
      <c r="EM416" s="26"/>
      <c r="EN416" s="26"/>
      <c r="EO416" s="26"/>
      <c r="EP416" s="26"/>
      <c r="EQ416" s="26"/>
      <c r="ER416" s="26"/>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c r="FX416" s="26"/>
      <c r="FY416" s="26"/>
      <c r="FZ416" s="26"/>
      <c r="GA416" s="26"/>
      <c r="GB416" s="26"/>
      <c r="GC416" s="26"/>
      <c r="GD416" s="26"/>
      <c r="GE416" s="26"/>
      <c r="GF416" s="26"/>
      <c r="GG416" s="26"/>
      <c r="GH416" s="26"/>
      <c r="GI416" s="26"/>
      <c r="GJ416" s="26"/>
    </row>
    <row r="417" spans="1:192"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row>
    <row r="418" spans="1:192"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26"/>
      <c r="DX418" s="26"/>
      <c r="DY418" s="26"/>
      <c r="DZ418" s="26"/>
      <c r="EA418" s="26"/>
      <c r="EB418" s="26"/>
      <c r="EC418" s="26"/>
      <c r="ED418" s="26"/>
      <c r="EE418" s="26"/>
      <c r="EF418" s="26"/>
      <c r="EG418" s="26"/>
      <c r="EH418" s="26"/>
      <c r="EI418" s="26"/>
      <c r="EJ418" s="26"/>
      <c r="EK418" s="26"/>
      <c r="EL418" s="26"/>
      <c r="EM418" s="26"/>
      <c r="EN418" s="26"/>
      <c r="EO418" s="26"/>
      <c r="EP418" s="26"/>
      <c r="EQ418" s="26"/>
      <c r="ER418" s="26"/>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row>
    <row r="419" spans="1:192"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26"/>
      <c r="DX419" s="26"/>
      <c r="DY419" s="26"/>
      <c r="DZ419" s="26"/>
      <c r="EA419" s="26"/>
      <c r="EB419" s="26"/>
      <c r="EC419" s="26"/>
      <c r="ED419" s="26"/>
      <c r="EE419" s="26"/>
      <c r="EF419" s="26"/>
      <c r="EG419" s="26"/>
      <c r="EH419" s="26"/>
      <c r="EI419" s="26"/>
      <c r="EJ419" s="26"/>
      <c r="EK419" s="26"/>
      <c r="EL419" s="26"/>
      <c r="EM419" s="26"/>
      <c r="EN419" s="26"/>
      <c r="EO419" s="26"/>
      <c r="EP419" s="26"/>
      <c r="EQ419" s="26"/>
      <c r="ER419" s="26"/>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c r="GF419" s="26"/>
      <c r="GG419" s="26"/>
      <c r="GH419" s="26"/>
      <c r="GI419" s="26"/>
      <c r="GJ419" s="26"/>
    </row>
    <row r="420" spans="1:192"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26"/>
      <c r="DX420" s="26"/>
      <c r="DY420" s="26"/>
      <c r="DZ420" s="26"/>
      <c r="EA420" s="26"/>
      <c r="EB420" s="26"/>
      <c r="EC420" s="26"/>
      <c r="ED420" s="26"/>
      <c r="EE420" s="26"/>
      <c r="EF420" s="26"/>
      <c r="EG420" s="26"/>
      <c r="EH420" s="26"/>
      <c r="EI420" s="26"/>
      <c r="EJ420" s="26"/>
      <c r="EK420" s="26"/>
      <c r="EL420" s="26"/>
      <c r="EM420" s="26"/>
      <c r="EN420" s="26"/>
      <c r="EO420" s="26"/>
      <c r="EP420" s="26"/>
      <c r="EQ420" s="26"/>
      <c r="ER420" s="26"/>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c r="GF420" s="26"/>
      <c r="GG420" s="26"/>
      <c r="GH420" s="26"/>
      <c r="GI420" s="26"/>
      <c r="GJ420" s="26"/>
    </row>
    <row r="421" spans="1:192"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row>
    <row r="422" spans="1:192"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26"/>
      <c r="DX422" s="26"/>
      <c r="DY422" s="26"/>
      <c r="DZ422" s="26"/>
      <c r="EA422" s="26"/>
      <c r="EB422" s="26"/>
      <c r="EC422" s="26"/>
      <c r="ED422" s="26"/>
      <c r="EE422" s="26"/>
      <c r="EF422" s="26"/>
      <c r="EG422" s="26"/>
      <c r="EH422" s="26"/>
      <c r="EI422" s="26"/>
      <c r="EJ422" s="26"/>
      <c r="EK422" s="26"/>
      <c r="EL422" s="26"/>
      <c r="EM422" s="26"/>
      <c r="EN422" s="26"/>
      <c r="EO422" s="26"/>
      <c r="EP422" s="26"/>
      <c r="EQ422" s="26"/>
      <c r="ER422" s="26"/>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c r="GF422" s="26"/>
      <c r="GG422" s="26"/>
      <c r="GH422" s="26"/>
      <c r="GI422" s="26"/>
      <c r="GJ422" s="26"/>
    </row>
    <row r="423" spans="1:192"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26"/>
      <c r="DX423" s="26"/>
      <c r="DY423" s="26"/>
      <c r="DZ423" s="26"/>
      <c r="EA423" s="26"/>
      <c r="EB423" s="26"/>
      <c r="EC423" s="26"/>
      <c r="ED423" s="26"/>
      <c r="EE423" s="26"/>
      <c r="EF423" s="26"/>
      <c r="EG423" s="26"/>
      <c r="EH423" s="26"/>
      <c r="EI423" s="26"/>
      <c r="EJ423" s="26"/>
      <c r="EK423" s="26"/>
      <c r="EL423" s="26"/>
      <c r="EM423" s="26"/>
      <c r="EN423" s="26"/>
      <c r="EO423" s="26"/>
      <c r="EP423" s="26"/>
      <c r="EQ423" s="26"/>
      <c r="ER423" s="26"/>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c r="FX423" s="26"/>
      <c r="FY423" s="26"/>
      <c r="FZ423" s="26"/>
      <c r="GA423" s="26"/>
      <c r="GB423" s="26"/>
      <c r="GC423" s="26"/>
      <c r="GD423" s="26"/>
      <c r="GE423" s="26"/>
      <c r="GF423" s="26"/>
      <c r="GG423" s="26"/>
      <c r="GH423" s="26"/>
      <c r="GI423" s="26"/>
      <c r="GJ423" s="26"/>
    </row>
    <row r="424" spans="1:192"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26"/>
      <c r="DX424" s="26"/>
      <c r="DY424" s="26"/>
      <c r="DZ424" s="26"/>
      <c r="EA424" s="26"/>
      <c r="EB424" s="26"/>
      <c r="EC424" s="26"/>
      <c r="ED424" s="26"/>
      <c r="EE424" s="26"/>
      <c r="EF424" s="26"/>
      <c r="EG424" s="26"/>
      <c r="EH424" s="26"/>
      <c r="EI424" s="26"/>
      <c r="EJ424" s="26"/>
      <c r="EK424" s="26"/>
      <c r="EL424" s="26"/>
      <c r="EM424" s="26"/>
      <c r="EN424" s="26"/>
      <c r="EO424" s="26"/>
      <c r="EP424" s="26"/>
      <c r="EQ424" s="26"/>
      <c r="ER424" s="26"/>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c r="FX424" s="26"/>
      <c r="FY424" s="26"/>
      <c r="FZ424" s="26"/>
      <c r="GA424" s="26"/>
      <c r="GB424" s="26"/>
      <c r="GC424" s="26"/>
      <c r="GD424" s="26"/>
      <c r="GE424" s="26"/>
      <c r="GF424" s="26"/>
      <c r="GG424" s="26"/>
      <c r="GH424" s="26"/>
      <c r="GI424" s="26"/>
      <c r="GJ424" s="26"/>
    </row>
    <row r="425" spans="1:192"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26"/>
      <c r="DX425" s="26"/>
      <c r="DY425" s="26"/>
      <c r="DZ425" s="26"/>
      <c r="EA425" s="26"/>
      <c r="EB425" s="26"/>
      <c r="EC425" s="26"/>
      <c r="ED425" s="26"/>
      <c r="EE425" s="26"/>
      <c r="EF425" s="26"/>
      <c r="EG425" s="26"/>
      <c r="EH425" s="26"/>
      <c r="EI425" s="26"/>
      <c r="EJ425" s="26"/>
      <c r="EK425" s="26"/>
      <c r="EL425" s="26"/>
      <c r="EM425" s="26"/>
      <c r="EN425" s="26"/>
      <c r="EO425" s="26"/>
      <c r="EP425" s="26"/>
      <c r="EQ425" s="26"/>
      <c r="ER425" s="26"/>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row>
    <row r="426" spans="1:192"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26"/>
      <c r="DX426" s="26"/>
      <c r="DY426" s="26"/>
      <c r="DZ426" s="26"/>
      <c r="EA426" s="26"/>
      <c r="EB426" s="26"/>
      <c r="EC426" s="26"/>
      <c r="ED426" s="26"/>
      <c r="EE426" s="26"/>
      <c r="EF426" s="26"/>
      <c r="EG426" s="26"/>
      <c r="EH426" s="26"/>
      <c r="EI426" s="26"/>
      <c r="EJ426" s="26"/>
      <c r="EK426" s="26"/>
      <c r="EL426" s="26"/>
      <c r="EM426" s="26"/>
      <c r="EN426" s="26"/>
      <c r="EO426" s="26"/>
      <c r="EP426" s="26"/>
      <c r="EQ426" s="26"/>
      <c r="ER426" s="26"/>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c r="GF426" s="26"/>
      <c r="GG426" s="26"/>
      <c r="GH426" s="26"/>
      <c r="GI426" s="26"/>
      <c r="GJ426" s="26"/>
    </row>
    <row r="427" spans="1:192"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26"/>
      <c r="DX427" s="26"/>
      <c r="DY427" s="26"/>
      <c r="DZ427" s="26"/>
      <c r="EA427" s="26"/>
      <c r="EB427" s="26"/>
      <c r="EC427" s="26"/>
      <c r="ED427" s="26"/>
      <c r="EE427" s="26"/>
      <c r="EF427" s="26"/>
      <c r="EG427" s="26"/>
      <c r="EH427" s="26"/>
      <c r="EI427" s="26"/>
      <c r="EJ427" s="26"/>
      <c r="EK427" s="26"/>
      <c r="EL427" s="26"/>
      <c r="EM427" s="26"/>
      <c r="EN427" s="26"/>
      <c r="EO427" s="26"/>
      <c r="EP427" s="26"/>
      <c r="EQ427" s="26"/>
      <c r="ER427" s="26"/>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c r="GF427" s="26"/>
      <c r="GG427" s="26"/>
      <c r="GH427" s="26"/>
      <c r="GI427" s="26"/>
      <c r="GJ427" s="26"/>
    </row>
    <row r="428" spans="1:192"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26"/>
      <c r="DX428" s="26"/>
      <c r="DY428" s="26"/>
      <c r="DZ428" s="26"/>
      <c r="EA428" s="26"/>
      <c r="EB428" s="26"/>
      <c r="EC428" s="26"/>
      <c r="ED428" s="26"/>
      <c r="EE428" s="26"/>
      <c r="EF428" s="26"/>
      <c r="EG428" s="26"/>
      <c r="EH428" s="26"/>
      <c r="EI428" s="26"/>
      <c r="EJ428" s="26"/>
      <c r="EK428" s="26"/>
      <c r="EL428" s="26"/>
      <c r="EM428" s="26"/>
      <c r="EN428" s="26"/>
      <c r="EO428" s="26"/>
      <c r="EP428" s="26"/>
      <c r="EQ428" s="26"/>
      <c r="ER428" s="26"/>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c r="GF428" s="26"/>
      <c r="GG428" s="26"/>
      <c r="GH428" s="26"/>
      <c r="GI428" s="26"/>
      <c r="GJ428" s="26"/>
    </row>
    <row r="429" spans="1:192"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26"/>
      <c r="DX429" s="26"/>
      <c r="DY429" s="26"/>
      <c r="DZ429" s="26"/>
      <c r="EA429" s="26"/>
      <c r="EB429" s="26"/>
      <c r="EC429" s="26"/>
      <c r="ED429" s="26"/>
      <c r="EE429" s="26"/>
      <c r="EF429" s="26"/>
      <c r="EG429" s="26"/>
      <c r="EH429" s="26"/>
      <c r="EI429" s="26"/>
      <c r="EJ429" s="26"/>
      <c r="EK429" s="26"/>
      <c r="EL429" s="26"/>
      <c r="EM429" s="26"/>
      <c r="EN429" s="26"/>
      <c r="EO429" s="26"/>
      <c r="EP429" s="26"/>
      <c r="EQ429" s="26"/>
      <c r="ER429" s="26"/>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c r="FX429" s="26"/>
      <c r="FY429" s="26"/>
      <c r="FZ429" s="26"/>
      <c r="GA429" s="26"/>
      <c r="GB429" s="26"/>
      <c r="GC429" s="26"/>
      <c r="GD429" s="26"/>
      <c r="GE429" s="26"/>
      <c r="GF429" s="26"/>
      <c r="GG429" s="26"/>
      <c r="GH429" s="26"/>
      <c r="GI429" s="26"/>
      <c r="GJ429" s="26"/>
    </row>
    <row r="430" spans="1:192"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26"/>
      <c r="DX430" s="26"/>
      <c r="DY430" s="26"/>
      <c r="DZ430" s="26"/>
      <c r="EA430" s="26"/>
      <c r="EB430" s="26"/>
      <c r="EC430" s="26"/>
      <c r="ED430" s="26"/>
      <c r="EE430" s="26"/>
      <c r="EF430" s="26"/>
      <c r="EG430" s="26"/>
      <c r="EH430" s="26"/>
      <c r="EI430" s="26"/>
      <c r="EJ430" s="26"/>
      <c r="EK430" s="26"/>
      <c r="EL430" s="26"/>
      <c r="EM430" s="26"/>
      <c r="EN430" s="26"/>
      <c r="EO430" s="26"/>
      <c r="EP430" s="26"/>
      <c r="EQ430" s="26"/>
      <c r="ER430" s="26"/>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row>
    <row r="431" spans="1:192"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26"/>
      <c r="DX431" s="26"/>
      <c r="DY431" s="26"/>
      <c r="DZ431" s="26"/>
      <c r="EA431" s="26"/>
      <c r="EB431" s="26"/>
      <c r="EC431" s="26"/>
      <c r="ED431" s="26"/>
      <c r="EE431" s="26"/>
      <c r="EF431" s="26"/>
      <c r="EG431" s="26"/>
      <c r="EH431" s="26"/>
      <c r="EI431" s="26"/>
      <c r="EJ431" s="26"/>
      <c r="EK431" s="26"/>
      <c r="EL431" s="26"/>
      <c r="EM431" s="26"/>
      <c r="EN431" s="26"/>
      <c r="EO431" s="26"/>
      <c r="EP431" s="26"/>
      <c r="EQ431" s="26"/>
      <c r="ER431" s="26"/>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row>
    <row r="432" spans="1:192"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26"/>
      <c r="DX432" s="26"/>
      <c r="DY432" s="26"/>
      <c r="DZ432" s="26"/>
      <c r="EA432" s="26"/>
      <c r="EB432" s="26"/>
      <c r="EC432" s="26"/>
      <c r="ED432" s="26"/>
      <c r="EE432" s="26"/>
      <c r="EF432" s="26"/>
      <c r="EG432" s="26"/>
      <c r="EH432" s="26"/>
      <c r="EI432" s="26"/>
      <c r="EJ432" s="26"/>
      <c r="EK432" s="26"/>
      <c r="EL432" s="26"/>
      <c r="EM432" s="26"/>
      <c r="EN432" s="26"/>
      <c r="EO432" s="26"/>
      <c r="EP432" s="26"/>
      <c r="EQ432" s="26"/>
      <c r="ER432" s="26"/>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row>
    <row r="433" spans="1:192"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row>
    <row r="434" spans="1:192"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row>
    <row r="435" spans="1:192"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26"/>
      <c r="DX435" s="26"/>
      <c r="DY435" s="26"/>
      <c r="DZ435" s="26"/>
      <c r="EA435" s="26"/>
      <c r="EB435" s="26"/>
      <c r="EC435" s="26"/>
      <c r="ED435" s="26"/>
      <c r="EE435" s="26"/>
      <c r="EF435" s="26"/>
      <c r="EG435" s="26"/>
      <c r="EH435" s="26"/>
      <c r="EI435" s="26"/>
      <c r="EJ435" s="26"/>
      <c r="EK435" s="26"/>
      <c r="EL435" s="26"/>
      <c r="EM435" s="26"/>
      <c r="EN435" s="26"/>
      <c r="EO435" s="26"/>
      <c r="EP435" s="26"/>
      <c r="EQ435" s="26"/>
      <c r="ER435" s="26"/>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row>
    <row r="436" spans="1:192"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26"/>
      <c r="DX436" s="26"/>
      <c r="DY436" s="26"/>
      <c r="DZ436" s="26"/>
      <c r="EA436" s="26"/>
      <c r="EB436" s="26"/>
      <c r="EC436" s="26"/>
      <c r="ED436" s="26"/>
      <c r="EE436" s="26"/>
      <c r="EF436" s="26"/>
      <c r="EG436" s="26"/>
      <c r="EH436" s="26"/>
      <c r="EI436" s="26"/>
      <c r="EJ436" s="26"/>
      <c r="EK436" s="26"/>
      <c r="EL436" s="26"/>
      <c r="EM436" s="26"/>
      <c r="EN436" s="26"/>
      <c r="EO436" s="26"/>
      <c r="EP436" s="26"/>
      <c r="EQ436" s="26"/>
      <c r="ER436" s="26"/>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row>
    <row r="437" spans="1:192"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26"/>
      <c r="DX437" s="26"/>
      <c r="DY437" s="26"/>
      <c r="DZ437" s="26"/>
      <c r="EA437" s="26"/>
      <c r="EB437" s="26"/>
      <c r="EC437" s="26"/>
      <c r="ED437" s="26"/>
      <c r="EE437" s="26"/>
      <c r="EF437" s="26"/>
      <c r="EG437" s="26"/>
      <c r="EH437" s="26"/>
      <c r="EI437" s="26"/>
      <c r="EJ437" s="26"/>
      <c r="EK437" s="26"/>
      <c r="EL437" s="26"/>
      <c r="EM437" s="26"/>
      <c r="EN437" s="26"/>
      <c r="EO437" s="26"/>
      <c r="EP437" s="26"/>
      <c r="EQ437" s="26"/>
      <c r="ER437" s="26"/>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row>
    <row r="438" spans="1:192"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26"/>
      <c r="DX438" s="26"/>
      <c r="DY438" s="26"/>
      <c r="DZ438" s="26"/>
      <c r="EA438" s="26"/>
      <c r="EB438" s="26"/>
      <c r="EC438" s="26"/>
      <c r="ED438" s="26"/>
      <c r="EE438" s="26"/>
      <c r="EF438" s="26"/>
      <c r="EG438" s="26"/>
      <c r="EH438" s="26"/>
      <c r="EI438" s="26"/>
      <c r="EJ438" s="26"/>
      <c r="EK438" s="26"/>
      <c r="EL438" s="26"/>
      <c r="EM438" s="26"/>
      <c r="EN438" s="26"/>
      <c r="EO438" s="26"/>
      <c r="EP438" s="26"/>
      <c r="EQ438" s="26"/>
      <c r="ER438" s="26"/>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row>
    <row r="439" spans="1:192"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26"/>
      <c r="DX439" s="26"/>
      <c r="DY439" s="26"/>
      <c r="DZ439" s="26"/>
      <c r="EA439" s="26"/>
      <c r="EB439" s="26"/>
      <c r="EC439" s="26"/>
      <c r="ED439" s="26"/>
      <c r="EE439" s="26"/>
      <c r="EF439" s="26"/>
      <c r="EG439" s="26"/>
      <c r="EH439" s="26"/>
      <c r="EI439" s="26"/>
      <c r="EJ439" s="26"/>
      <c r="EK439" s="26"/>
      <c r="EL439" s="26"/>
      <c r="EM439" s="26"/>
      <c r="EN439" s="26"/>
      <c r="EO439" s="26"/>
      <c r="EP439" s="26"/>
      <c r="EQ439" s="26"/>
      <c r="ER439" s="26"/>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row>
    <row r="440" spans="1:192"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26"/>
      <c r="DX440" s="26"/>
      <c r="DY440" s="26"/>
      <c r="DZ440" s="26"/>
      <c r="EA440" s="26"/>
      <c r="EB440" s="26"/>
      <c r="EC440" s="26"/>
      <c r="ED440" s="26"/>
      <c r="EE440" s="26"/>
      <c r="EF440" s="26"/>
      <c r="EG440" s="26"/>
      <c r="EH440" s="26"/>
      <c r="EI440" s="26"/>
      <c r="EJ440" s="26"/>
      <c r="EK440" s="26"/>
      <c r="EL440" s="26"/>
      <c r="EM440" s="26"/>
      <c r="EN440" s="26"/>
      <c r="EO440" s="26"/>
      <c r="EP440" s="26"/>
      <c r="EQ440" s="26"/>
      <c r="ER440" s="26"/>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row>
    <row r="441" spans="1:192"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26"/>
      <c r="DX441" s="26"/>
      <c r="DY441" s="26"/>
      <c r="DZ441" s="26"/>
      <c r="EA441" s="26"/>
      <c r="EB441" s="26"/>
      <c r="EC441" s="26"/>
      <c r="ED441" s="26"/>
      <c r="EE441" s="26"/>
      <c r="EF441" s="26"/>
      <c r="EG441" s="26"/>
      <c r="EH441" s="26"/>
      <c r="EI441" s="26"/>
      <c r="EJ441" s="26"/>
      <c r="EK441" s="26"/>
      <c r="EL441" s="26"/>
      <c r="EM441" s="26"/>
      <c r="EN441" s="26"/>
      <c r="EO441" s="26"/>
      <c r="EP441" s="26"/>
      <c r="EQ441" s="26"/>
      <c r="ER441" s="26"/>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row>
    <row r="442" spans="1:192"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26"/>
      <c r="DX442" s="26"/>
      <c r="DY442" s="26"/>
      <c r="DZ442" s="26"/>
      <c r="EA442" s="26"/>
      <c r="EB442" s="26"/>
      <c r="EC442" s="26"/>
      <c r="ED442" s="26"/>
      <c r="EE442" s="26"/>
      <c r="EF442" s="26"/>
      <c r="EG442" s="26"/>
      <c r="EH442" s="26"/>
      <c r="EI442" s="26"/>
      <c r="EJ442" s="26"/>
      <c r="EK442" s="26"/>
      <c r="EL442" s="26"/>
      <c r="EM442" s="26"/>
      <c r="EN442" s="26"/>
      <c r="EO442" s="26"/>
      <c r="EP442" s="26"/>
      <c r="EQ442" s="26"/>
      <c r="ER442" s="26"/>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row>
    <row r="443" spans="1:192"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26"/>
      <c r="DX443" s="26"/>
      <c r="DY443" s="26"/>
      <c r="DZ443" s="26"/>
      <c r="EA443" s="26"/>
      <c r="EB443" s="26"/>
      <c r="EC443" s="26"/>
      <c r="ED443" s="26"/>
      <c r="EE443" s="26"/>
      <c r="EF443" s="26"/>
      <c r="EG443" s="26"/>
      <c r="EH443" s="26"/>
      <c r="EI443" s="26"/>
      <c r="EJ443" s="26"/>
      <c r="EK443" s="26"/>
      <c r="EL443" s="26"/>
      <c r="EM443" s="26"/>
      <c r="EN443" s="26"/>
      <c r="EO443" s="26"/>
      <c r="EP443" s="26"/>
      <c r="EQ443" s="26"/>
      <c r="ER443" s="26"/>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c r="GF443" s="26"/>
      <c r="GG443" s="26"/>
      <c r="GH443" s="26"/>
      <c r="GI443" s="26"/>
      <c r="GJ443" s="26"/>
    </row>
    <row r="444" spans="1:192"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26"/>
      <c r="DX444" s="26"/>
      <c r="DY444" s="26"/>
      <c r="DZ444" s="26"/>
      <c r="EA444" s="26"/>
      <c r="EB444" s="26"/>
      <c r="EC444" s="26"/>
      <c r="ED444" s="26"/>
      <c r="EE444" s="26"/>
      <c r="EF444" s="26"/>
      <c r="EG444" s="26"/>
      <c r="EH444" s="26"/>
      <c r="EI444" s="26"/>
      <c r="EJ444" s="26"/>
      <c r="EK444" s="26"/>
      <c r="EL444" s="26"/>
      <c r="EM444" s="26"/>
      <c r="EN444" s="26"/>
      <c r="EO444" s="26"/>
      <c r="EP444" s="26"/>
      <c r="EQ444" s="26"/>
      <c r="ER444" s="26"/>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c r="GF444" s="26"/>
      <c r="GG444" s="26"/>
      <c r="GH444" s="26"/>
      <c r="GI444" s="26"/>
      <c r="GJ444" s="26"/>
    </row>
    <row r="445" spans="1:192"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26"/>
      <c r="DX445" s="26"/>
      <c r="DY445" s="26"/>
      <c r="DZ445" s="26"/>
      <c r="EA445" s="26"/>
      <c r="EB445" s="26"/>
      <c r="EC445" s="26"/>
      <c r="ED445" s="26"/>
      <c r="EE445" s="26"/>
      <c r="EF445" s="26"/>
      <c r="EG445" s="26"/>
      <c r="EH445" s="26"/>
      <c r="EI445" s="26"/>
      <c r="EJ445" s="26"/>
      <c r="EK445" s="26"/>
      <c r="EL445" s="26"/>
      <c r="EM445" s="26"/>
      <c r="EN445" s="26"/>
      <c r="EO445" s="26"/>
      <c r="EP445" s="26"/>
      <c r="EQ445" s="26"/>
      <c r="ER445" s="26"/>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c r="GF445" s="26"/>
      <c r="GG445" s="26"/>
      <c r="GH445" s="26"/>
      <c r="GI445" s="26"/>
      <c r="GJ445" s="26"/>
    </row>
    <row r="446" spans="1:192"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26"/>
      <c r="DX446" s="26"/>
      <c r="DY446" s="26"/>
      <c r="DZ446" s="26"/>
      <c r="EA446" s="26"/>
      <c r="EB446" s="26"/>
      <c r="EC446" s="26"/>
      <c r="ED446" s="26"/>
      <c r="EE446" s="26"/>
      <c r="EF446" s="26"/>
      <c r="EG446" s="26"/>
      <c r="EH446" s="26"/>
      <c r="EI446" s="26"/>
      <c r="EJ446" s="26"/>
      <c r="EK446" s="26"/>
      <c r="EL446" s="26"/>
      <c r="EM446" s="26"/>
      <c r="EN446" s="26"/>
      <c r="EO446" s="26"/>
      <c r="EP446" s="26"/>
      <c r="EQ446" s="26"/>
      <c r="ER446" s="26"/>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c r="GF446" s="26"/>
      <c r="GG446" s="26"/>
      <c r="GH446" s="26"/>
      <c r="GI446" s="26"/>
      <c r="GJ446" s="26"/>
    </row>
    <row r="447" spans="1:192"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26"/>
      <c r="DX447" s="26"/>
      <c r="DY447" s="26"/>
      <c r="DZ447" s="26"/>
      <c r="EA447" s="26"/>
      <c r="EB447" s="26"/>
      <c r="EC447" s="26"/>
      <c r="ED447" s="26"/>
      <c r="EE447" s="26"/>
      <c r="EF447" s="26"/>
      <c r="EG447" s="26"/>
      <c r="EH447" s="26"/>
      <c r="EI447" s="26"/>
      <c r="EJ447" s="26"/>
      <c r="EK447" s="26"/>
      <c r="EL447" s="26"/>
      <c r="EM447" s="26"/>
      <c r="EN447" s="26"/>
      <c r="EO447" s="26"/>
      <c r="EP447" s="26"/>
      <c r="EQ447" s="26"/>
      <c r="ER447" s="26"/>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row>
    <row r="448" spans="1:192"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26"/>
      <c r="DX448" s="26"/>
      <c r="DY448" s="26"/>
      <c r="DZ448" s="26"/>
      <c r="EA448" s="26"/>
      <c r="EB448" s="26"/>
      <c r="EC448" s="26"/>
      <c r="ED448" s="26"/>
      <c r="EE448" s="26"/>
      <c r="EF448" s="26"/>
      <c r="EG448" s="26"/>
      <c r="EH448" s="26"/>
      <c r="EI448" s="26"/>
      <c r="EJ448" s="26"/>
      <c r="EK448" s="26"/>
      <c r="EL448" s="26"/>
      <c r="EM448" s="26"/>
      <c r="EN448" s="26"/>
      <c r="EO448" s="26"/>
      <c r="EP448" s="26"/>
      <c r="EQ448" s="26"/>
      <c r="ER448" s="26"/>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row>
    <row r="449" spans="1:192"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26"/>
      <c r="DX449" s="26"/>
      <c r="DY449" s="26"/>
      <c r="DZ449" s="26"/>
      <c r="EA449" s="26"/>
      <c r="EB449" s="26"/>
      <c r="EC449" s="26"/>
      <c r="ED449" s="26"/>
      <c r="EE449" s="26"/>
      <c r="EF449" s="26"/>
      <c r="EG449" s="26"/>
      <c r="EH449" s="26"/>
      <c r="EI449" s="26"/>
      <c r="EJ449" s="26"/>
      <c r="EK449" s="26"/>
      <c r="EL449" s="26"/>
      <c r="EM449" s="26"/>
      <c r="EN449" s="26"/>
      <c r="EO449" s="26"/>
      <c r="EP449" s="26"/>
      <c r="EQ449" s="26"/>
      <c r="ER449" s="26"/>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row>
    <row r="450" spans="1:192"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26"/>
      <c r="DX450" s="26"/>
      <c r="DY450" s="26"/>
      <c r="DZ450" s="26"/>
      <c r="EA450" s="26"/>
      <c r="EB450" s="26"/>
      <c r="EC450" s="26"/>
      <c r="ED450" s="26"/>
      <c r="EE450" s="26"/>
      <c r="EF450" s="26"/>
      <c r="EG450" s="26"/>
      <c r="EH450" s="26"/>
      <c r="EI450" s="26"/>
      <c r="EJ450" s="26"/>
      <c r="EK450" s="26"/>
      <c r="EL450" s="26"/>
      <c r="EM450" s="26"/>
      <c r="EN450" s="26"/>
      <c r="EO450" s="26"/>
      <c r="EP450" s="26"/>
      <c r="EQ450" s="26"/>
      <c r="ER450" s="26"/>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row>
    <row r="451" spans="1:192"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26"/>
      <c r="DX451" s="26"/>
      <c r="DY451" s="26"/>
      <c r="DZ451" s="26"/>
      <c r="EA451" s="26"/>
      <c r="EB451" s="26"/>
      <c r="EC451" s="26"/>
      <c r="ED451" s="26"/>
      <c r="EE451" s="26"/>
      <c r="EF451" s="26"/>
      <c r="EG451" s="26"/>
      <c r="EH451" s="26"/>
      <c r="EI451" s="26"/>
      <c r="EJ451" s="26"/>
      <c r="EK451" s="26"/>
      <c r="EL451" s="26"/>
      <c r="EM451" s="26"/>
      <c r="EN451" s="26"/>
      <c r="EO451" s="26"/>
      <c r="EP451" s="26"/>
      <c r="EQ451" s="26"/>
      <c r="ER451" s="26"/>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row>
    <row r="452" spans="1:192"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26"/>
      <c r="DX452" s="26"/>
      <c r="DY452" s="26"/>
      <c r="DZ452" s="26"/>
      <c r="EA452" s="26"/>
      <c r="EB452" s="26"/>
      <c r="EC452" s="26"/>
      <c r="ED452" s="26"/>
      <c r="EE452" s="26"/>
      <c r="EF452" s="26"/>
      <c r="EG452" s="26"/>
      <c r="EH452" s="26"/>
      <c r="EI452" s="26"/>
      <c r="EJ452" s="26"/>
      <c r="EK452" s="26"/>
      <c r="EL452" s="26"/>
      <c r="EM452" s="26"/>
      <c r="EN452" s="26"/>
      <c r="EO452" s="26"/>
      <c r="EP452" s="26"/>
      <c r="EQ452" s="26"/>
      <c r="ER452" s="26"/>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c r="GF452" s="26"/>
      <c r="GG452" s="26"/>
      <c r="GH452" s="26"/>
      <c r="GI452" s="26"/>
      <c r="GJ452" s="26"/>
    </row>
    <row r="453" spans="1:192"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26"/>
      <c r="DX453" s="26"/>
      <c r="DY453" s="26"/>
      <c r="DZ453" s="26"/>
      <c r="EA453" s="26"/>
      <c r="EB453" s="26"/>
      <c r="EC453" s="26"/>
      <c r="ED453" s="26"/>
      <c r="EE453" s="26"/>
      <c r="EF453" s="26"/>
      <c r="EG453" s="26"/>
      <c r="EH453" s="26"/>
      <c r="EI453" s="26"/>
      <c r="EJ453" s="26"/>
      <c r="EK453" s="26"/>
      <c r="EL453" s="26"/>
      <c r="EM453" s="26"/>
      <c r="EN453" s="26"/>
      <c r="EO453" s="26"/>
      <c r="EP453" s="26"/>
      <c r="EQ453" s="26"/>
      <c r="ER453" s="26"/>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row>
    <row r="454" spans="1:192"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26"/>
      <c r="DX454" s="26"/>
      <c r="DY454" s="26"/>
      <c r="DZ454" s="26"/>
      <c r="EA454" s="26"/>
      <c r="EB454" s="26"/>
      <c r="EC454" s="26"/>
      <c r="ED454" s="26"/>
      <c r="EE454" s="26"/>
      <c r="EF454" s="26"/>
      <c r="EG454" s="26"/>
      <c r="EH454" s="26"/>
      <c r="EI454" s="26"/>
      <c r="EJ454" s="26"/>
      <c r="EK454" s="26"/>
      <c r="EL454" s="26"/>
      <c r="EM454" s="26"/>
      <c r="EN454" s="26"/>
      <c r="EO454" s="26"/>
      <c r="EP454" s="26"/>
      <c r="EQ454" s="26"/>
      <c r="ER454" s="26"/>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c r="GF454" s="26"/>
      <c r="GG454" s="26"/>
      <c r="GH454" s="26"/>
      <c r="GI454" s="26"/>
      <c r="GJ454" s="26"/>
    </row>
    <row r="455" spans="1:192"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26"/>
      <c r="DX455" s="26"/>
      <c r="DY455" s="26"/>
      <c r="DZ455" s="26"/>
      <c r="EA455" s="26"/>
      <c r="EB455" s="26"/>
      <c r="EC455" s="26"/>
      <c r="ED455" s="26"/>
      <c r="EE455" s="26"/>
      <c r="EF455" s="26"/>
      <c r="EG455" s="26"/>
      <c r="EH455" s="26"/>
      <c r="EI455" s="26"/>
      <c r="EJ455" s="26"/>
      <c r="EK455" s="26"/>
      <c r="EL455" s="26"/>
      <c r="EM455" s="26"/>
      <c r="EN455" s="26"/>
      <c r="EO455" s="26"/>
      <c r="EP455" s="26"/>
      <c r="EQ455" s="26"/>
      <c r="ER455" s="26"/>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row>
    <row r="456" spans="1:192"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26"/>
      <c r="DX456" s="26"/>
      <c r="DY456" s="26"/>
      <c r="DZ456" s="26"/>
      <c r="EA456" s="26"/>
      <c r="EB456" s="26"/>
      <c r="EC456" s="26"/>
      <c r="ED456" s="26"/>
      <c r="EE456" s="26"/>
      <c r="EF456" s="26"/>
      <c r="EG456" s="26"/>
      <c r="EH456" s="26"/>
      <c r="EI456" s="26"/>
      <c r="EJ456" s="26"/>
      <c r="EK456" s="26"/>
      <c r="EL456" s="26"/>
      <c r="EM456" s="26"/>
      <c r="EN456" s="26"/>
      <c r="EO456" s="26"/>
      <c r="EP456" s="26"/>
      <c r="EQ456" s="26"/>
      <c r="ER456" s="26"/>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c r="GF456" s="26"/>
      <c r="GG456" s="26"/>
      <c r="GH456" s="26"/>
      <c r="GI456" s="26"/>
      <c r="GJ456" s="26"/>
    </row>
    <row r="457" spans="1:192"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26"/>
      <c r="DX457" s="26"/>
      <c r="DY457" s="26"/>
      <c r="DZ457" s="26"/>
      <c r="EA457" s="26"/>
      <c r="EB457" s="26"/>
      <c r="EC457" s="26"/>
      <c r="ED457" s="26"/>
      <c r="EE457" s="26"/>
      <c r="EF457" s="26"/>
      <c r="EG457" s="26"/>
      <c r="EH457" s="26"/>
      <c r="EI457" s="26"/>
      <c r="EJ457" s="26"/>
      <c r="EK457" s="26"/>
      <c r="EL457" s="26"/>
      <c r="EM457" s="26"/>
      <c r="EN457" s="26"/>
      <c r="EO457" s="26"/>
      <c r="EP457" s="26"/>
      <c r="EQ457" s="26"/>
      <c r="ER457" s="26"/>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c r="GF457" s="26"/>
      <c r="GG457" s="26"/>
      <c r="GH457" s="26"/>
      <c r="GI457" s="26"/>
      <c r="GJ457" s="26"/>
    </row>
    <row r="458" spans="1:192"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26"/>
      <c r="DX458" s="26"/>
      <c r="DY458" s="26"/>
      <c r="DZ458" s="26"/>
      <c r="EA458" s="26"/>
      <c r="EB458" s="26"/>
      <c r="EC458" s="26"/>
      <c r="ED458" s="26"/>
      <c r="EE458" s="26"/>
      <c r="EF458" s="26"/>
      <c r="EG458" s="26"/>
      <c r="EH458" s="26"/>
      <c r="EI458" s="26"/>
      <c r="EJ458" s="26"/>
      <c r="EK458" s="26"/>
      <c r="EL458" s="26"/>
      <c r="EM458" s="26"/>
      <c r="EN458" s="26"/>
      <c r="EO458" s="26"/>
      <c r="EP458" s="26"/>
      <c r="EQ458" s="26"/>
      <c r="ER458" s="26"/>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c r="GF458" s="26"/>
      <c r="GG458" s="26"/>
      <c r="GH458" s="26"/>
      <c r="GI458" s="26"/>
      <c r="GJ458" s="26"/>
    </row>
    <row r="459" spans="1:192"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26"/>
      <c r="DX459" s="26"/>
      <c r="DY459" s="26"/>
      <c r="DZ459" s="26"/>
      <c r="EA459" s="26"/>
      <c r="EB459" s="26"/>
      <c r="EC459" s="26"/>
      <c r="ED459" s="26"/>
      <c r="EE459" s="26"/>
      <c r="EF459" s="26"/>
      <c r="EG459" s="26"/>
      <c r="EH459" s="26"/>
      <c r="EI459" s="26"/>
      <c r="EJ459" s="26"/>
      <c r="EK459" s="26"/>
      <c r="EL459" s="26"/>
      <c r="EM459" s="26"/>
      <c r="EN459" s="26"/>
      <c r="EO459" s="26"/>
      <c r="EP459" s="26"/>
      <c r="EQ459" s="26"/>
      <c r="ER459" s="26"/>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row>
    <row r="460" spans="1:192"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26"/>
      <c r="DX460" s="26"/>
      <c r="DY460" s="26"/>
      <c r="DZ460" s="26"/>
      <c r="EA460" s="26"/>
      <c r="EB460" s="26"/>
      <c r="EC460" s="26"/>
      <c r="ED460" s="26"/>
      <c r="EE460" s="26"/>
      <c r="EF460" s="26"/>
      <c r="EG460" s="26"/>
      <c r="EH460" s="26"/>
      <c r="EI460" s="26"/>
      <c r="EJ460" s="26"/>
      <c r="EK460" s="26"/>
      <c r="EL460" s="26"/>
      <c r="EM460" s="26"/>
      <c r="EN460" s="26"/>
      <c r="EO460" s="26"/>
      <c r="EP460" s="26"/>
      <c r="EQ460" s="26"/>
      <c r="ER460" s="26"/>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c r="GF460" s="26"/>
      <c r="GG460" s="26"/>
      <c r="GH460" s="26"/>
      <c r="GI460" s="26"/>
      <c r="GJ460" s="26"/>
    </row>
    <row r="461" spans="1:192"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26"/>
      <c r="DX461" s="26"/>
      <c r="DY461" s="26"/>
      <c r="DZ461" s="26"/>
      <c r="EA461" s="26"/>
      <c r="EB461" s="26"/>
      <c r="EC461" s="26"/>
      <c r="ED461" s="26"/>
      <c r="EE461" s="26"/>
      <c r="EF461" s="26"/>
      <c r="EG461" s="26"/>
      <c r="EH461" s="26"/>
      <c r="EI461" s="26"/>
      <c r="EJ461" s="26"/>
      <c r="EK461" s="26"/>
      <c r="EL461" s="26"/>
      <c r="EM461" s="26"/>
      <c r="EN461" s="26"/>
      <c r="EO461" s="26"/>
      <c r="EP461" s="26"/>
      <c r="EQ461" s="26"/>
      <c r="ER461" s="26"/>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c r="FX461" s="26"/>
      <c r="FY461" s="26"/>
      <c r="FZ461" s="26"/>
      <c r="GA461" s="26"/>
      <c r="GB461" s="26"/>
      <c r="GC461" s="26"/>
      <c r="GD461" s="26"/>
      <c r="GE461" s="26"/>
      <c r="GF461" s="26"/>
      <c r="GG461" s="26"/>
      <c r="GH461" s="26"/>
      <c r="GI461" s="26"/>
      <c r="GJ461" s="26"/>
    </row>
    <row r="462" spans="1:192"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26"/>
      <c r="DX462" s="26"/>
      <c r="DY462" s="26"/>
      <c r="DZ462" s="26"/>
      <c r="EA462" s="26"/>
      <c r="EB462" s="26"/>
      <c r="EC462" s="26"/>
      <c r="ED462" s="26"/>
      <c r="EE462" s="26"/>
      <c r="EF462" s="26"/>
      <c r="EG462" s="26"/>
      <c r="EH462" s="26"/>
      <c r="EI462" s="26"/>
      <c r="EJ462" s="26"/>
      <c r="EK462" s="26"/>
      <c r="EL462" s="26"/>
      <c r="EM462" s="26"/>
      <c r="EN462" s="26"/>
      <c r="EO462" s="26"/>
      <c r="EP462" s="26"/>
      <c r="EQ462" s="26"/>
      <c r="ER462" s="26"/>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c r="FX462" s="26"/>
      <c r="FY462" s="26"/>
      <c r="FZ462" s="26"/>
      <c r="GA462" s="26"/>
      <c r="GB462" s="26"/>
      <c r="GC462" s="26"/>
      <c r="GD462" s="26"/>
      <c r="GE462" s="26"/>
      <c r="GF462" s="26"/>
      <c r="GG462" s="26"/>
      <c r="GH462" s="26"/>
      <c r="GI462" s="26"/>
      <c r="GJ462" s="26"/>
    </row>
    <row r="463" spans="1:192"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26"/>
      <c r="DX463" s="26"/>
      <c r="DY463" s="26"/>
      <c r="DZ463" s="26"/>
      <c r="EA463" s="26"/>
      <c r="EB463" s="26"/>
      <c r="EC463" s="26"/>
      <c r="ED463" s="26"/>
      <c r="EE463" s="26"/>
      <c r="EF463" s="26"/>
      <c r="EG463" s="26"/>
      <c r="EH463" s="26"/>
      <c r="EI463" s="26"/>
      <c r="EJ463" s="26"/>
      <c r="EK463" s="26"/>
      <c r="EL463" s="26"/>
      <c r="EM463" s="26"/>
      <c r="EN463" s="26"/>
      <c r="EO463" s="26"/>
      <c r="EP463" s="26"/>
      <c r="EQ463" s="26"/>
      <c r="ER463" s="26"/>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c r="GF463" s="26"/>
      <c r="GG463" s="26"/>
      <c r="GH463" s="26"/>
      <c r="GI463" s="26"/>
      <c r="GJ463" s="26"/>
    </row>
    <row r="464" spans="1:192"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26"/>
      <c r="DX464" s="26"/>
      <c r="DY464" s="26"/>
      <c r="DZ464" s="26"/>
      <c r="EA464" s="26"/>
      <c r="EB464" s="26"/>
      <c r="EC464" s="26"/>
      <c r="ED464" s="26"/>
      <c r="EE464" s="26"/>
      <c r="EF464" s="26"/>
      <c r="EG464" s="26"/>
      <c r="EH464" s="26"/>
      <c r="EI464" s="26"/>
      <c r="EJ464" s="26"/>
      <c r="EK464" s="26"/>
      <c r="EL464" s="26"/>
      <c r="EM464" s="26"/>
      <c r="EN464" s="26"/>
      <c r="EO464" s="26"/>
      <c r="EP464" s="26"/>
      <c r="EQ464" s="26"/>
      <c r="ER464" s="26"/>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c r="GF464" s="26"/>
      <c r="GG464" s="26"/>
      <c r="GH464" s="26"/>
      <c r="GI464" s="26"/>
      <c r="GJ464" s="26"/>
    </row>
    <row r="465" spans="1:192"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26"/>
      <c r="DX465" s="26"/>
      <c r="DY465" s="26"/>
      <c r="DZ465" s="26"/>
      <c r="EA465" s="26"/>
      <c r="EB465" s="26"/>
      <c r="EC465" s="26"/>
      <c r="ED465" s="26"/>
      <c r="EE465" s="26"/>
      <c r="EF465" s="26"/>
      <c r="EG465" s="26"/>
      <c r="EH465" s="26"/>
      <c r="EI465" s="26"/>
      <c r="EJ465" s="26"/>
      <c r="EK465" s="26"/>
      <c r="EL465" s="26"/>
      <c r="EM465" s="26"/>
      <c r="EN465" s="26"/>
      <c r="EO465" s="26"/>
      <c r="EP465" s="26"/>
      <c r="EQ465" s="26"/>
      <c r="ER465" s="26"/>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c r="GF465" s="26"/>
      <c r="GG465" s="26"/>
      <c r="GH465" s="26"/>
      <c r="GI465" s="26"/>
      <c r="GJ465" s="26"/>
    </row>
    <row r="466" spans="1:192"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26"/>
      <c r="DX466" s="26"/>
      <c r="DY466" s="26"/>
      <c r="DZ466" s="26"/>
      <c r="EA466" s="26"/>
      <c r="EB466" s="26"/>
      <c r="EC466" s="26"/>
      <c r="ED466" s="26"/>
      <c r="EE466" s="26"/>
      <c r="EF466" s="26"/>
      <c r="EG466" s="26"/>
      <c r="EH466" s="26"/>
      <c r="EI466" s="26"/>
      <c r="EJ466" s="26"/>
      <c r="EK466" s="26"/>
      <c r="EL466" s="26"/>
      <c r="EM466" s="26"/>
      <c r="EN466" s="26"/>
      <c r="EO466" s="26"/>
      <c r="EP466" s="26"/>
      <c r="EQ466" s="26"/>
      <c r="ER466" s="26"/>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row>
    <row r="467" spans="1:192"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26"/>
      <c r="DX467" s="26"/>
      <c r="DY467" s="26"/>
      <c r="DZ467" s="26"/>
      <c r="EA467" s="26"/>
      <c r="EB467" s="26"/>
      <c r="EC467" s="26"/>
      <c r="ED467" s="26"/>
      <c r="EE467" s="26"/>
      <c r="EF467" s="26"/>
      <c r="EG467" s="26"/>
      <c r="EH467" s="26"/>
      <c r="EI467" s="26"/>
      <c r="EJ467" s="26"/>
      <c r="EK467" s="26"/>
      <c r="EL467" s="26"/>
      <c r="EM467" s="26"/>
      <c r="EN467" s="26"/>
      <c r="EO467" s="26"/>
      <c r="EP467" s="26"/>
      <c r="EQ467" s="26"/>
      <c r="ER467" s="26"/>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row>
    <row r="468" spans="1:192"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26"/>
      <c r="DX468" s="26"/>
      <c r="DY468" s="26"/>
      <c r="DZ468" s="26"/>
      <c r="EA468" s="26"/>
      <c r="EB468" s="26"/>
      <c r="EC468" s="26"/>
      <c r="ED468" s="26"/>
      <c r="EE468" s="26"/>
      <c r="EF468" s="26"/>
      <c r="EG468" s="26"/>
      <c r="EH468" s="26"/>
      <c r="EI468" s="26"/>
      <c r="EJ468" s="26"/>
      <c r="EK468" s="26"/>
      <c r="EL468" s="26"/>
      <c r="EM468" s="26"/>
      <c r="EN468" s="26"/>
      <c r="EO468" s="26"/>
      <c r="EP468" s="26"/>
      <c r="EQ468" s="26"/>
      <c r="ER468" s="26"/>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c r="GF468" s="26"/>
      <c r="GG468" s="26"/>
      <c r="GH468" s="26"/>
      <c r="GI468" s="26"/>
      <c r="GJ468" s="26"/>
    </row>
    <row r="469" spans="1:192"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26"/>
      <c r="DX469" s="26"/>
      <c r="DY469" s="26"/>
      <c r="DZ469" s="26"/>
      <c r="EA469" s="26"/>
      <c r="EB469" s="26"/>
      <c r="EC469" s="26"/>
      <c r="ED469" s="26"/>
      <c r="EE469" s="26"/>
      <c r="EF469" s="26"/>
      <c r="EG469" s="26"/>
      <c r="EH469" s="26"/>
      <c r="EI469" s="26"/>
      <c r="EJ469" s="26"/>
      <c r="EK469" s="26"/>
      <c r="EL469" s="26"/>
      <c r="EM469" s="26"/>
      <c r="EN469" s="26"/>
      <c r="EO469" s="26"/>
      <c r="EP469" s="26"/>
      <c r="EQ469" s="26"/>
      <c r="ER469" s="26"/>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row>
    <row r="470" spans="1:192"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26"/>
      <c r="DX470" s="26"/>
      <c r="DY470" s="26"/>
      <c r="DZ470" s="26"/>
      <c r="EA470" s="26"/>
      <c r="EB470" s="26"/>
      <c r="EC470" s="26"/>
      <c r="ED470" s="26"/>
      <c r="EE470" s="26"/>
      <c r="EF470" s="26"/>
      <c r="EG470" s="26"/>
      <c r="EH470" s="26"/>
      <c r="EI470" s="26"/>
      <c r="EJ470" s="26"/>
      <c r="EK470" s="26"/>
      <c r="EL470" s="26"/>
      <c r="EM470" s="26"/>
      <c r="EN470" s="26"/>
      <c r="EO470" s="26"/>
      <c r="EP470" s="26"/>
      <c r="EQ470" s="26"/>
      <c r="ER470" s="26"/>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c r="GF470" s="26"/>
      <c r="GG470" s="26"/>
      <c r="GH470" s="26"/>
      <c r="GI470" s="26"/>
      <c r="GJ470" s="26"/>
    </row>
    <row r="471" spans="1:192"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26"/>
      <c r="DX471" s="26"/>
      <c r="DY471" s="26"/>
      <c r="DZ471" s="26"/>
      <c r="EA471" s="26"/>
      <c r="EB471" s="26"/>
      <c r="EC471" s="26"/>
      <c r="ED471" s="26"/>
      <c r="EE471" s="26"/>
      <c r="EF471" s="26"/>
      <c r="EG471" s="26"/>
      <c r="EH471" s="26"/>
      <c r="EI471" s="26"/>
      <c r="EJ471" s="26"/>
      <c r="EK471" s="26"/>
      <c r="EL471" s="26"/>
      <c r="EM471" s="26"/>
      <c r="EN471" s="26"/>
      <c r="EO471" s="26"/>
      <c r="EP471" s="26"/>
      <c r="EQ471" s="26"/>
      <c r="ER471" s="26"/>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c r="GF471" s="26"/>
      <c r="GG471" s="26"/>
      <c r="GH471" s="26"/>
      <c r="GI471" s="26"/>
      <c r="GJ471" s="26"/>
    </row>
    <row r="472" spans="1:192"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26"/>
      <c r="DX472" s="26"/>
      <c r="DY472" s="26"/>
      <c r="DZ472" s="26"/>
      <c r="EA472" s="26"/>
      <c r="EB472" s="26"/>
      <c r="EC472" s="26"/>
      <c r="ED472" s="26"/>
      <c r="EE472" s="26"/>
      <c r="EF472" s="26"/>
      <c r="EG472" s="26"/>
      <c r="EH472" s="26"/>
      <c r="EI472" s="26"/>
      <c r="EJ472" s="26"/>
      <c r="EK472" s="26"/>
      <c r="EL472" s="26"/>
      <c r="EM472" s="26"/>
      <c r="EN472" s="26"/>
      <c r="EO472" s="26"/>
      <c r="EP472" s="26"/>
      <c r="EQ472" s="26"/>
      <c r="ER472" s="26"/>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c r="GF472" s="26"/>
      <c r="GG472" s="26"/>
      <c r="GH472" s="26"/>
      <c r="GI472" s="26"/>
      <c r="GJ472" s="26"/>
    </row>
    <row r="473" spans="1:192"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26"/>
      <c r="DX473" s="26"/>
      <c r="DY473" s="26"/>
      <c r="DZ473" s="26"/>
      <c r="EA473" s="26"/>
      <c r="EB473" s="26"/>
      <c r="EC473" s="26"/>
      <c r="ED473" s="26"/>
      <c r="EE473" s="26"/>
      <c r="EF473" s="26"/>
      <c r="EG473" s="26"/>
      <c r="EH473" s="26"/>
      <c r="EI473" s="26"/>
      <c r="EJ473" s="26"/>
      <c r="EK473" s="26"/>
      <c r="EL473" s="26"/>
      <c r="EM473" s="26"/>
      <c r="EN473" s="26"/>
      <c r="EO473" s="26"/>
      <c r="EP473" s="26"/>
      <c r="EQ473" s="26"/>
      <c r="ER473" s="26"/>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c r="GF473" s="26"/>
      <c r="GG473" s="26"/>
      <c r="GH473" s="26"/>
      <c r="GI473" s="26"/>
      <c r="GJ473" s="26"/>
    </row>
    <row r="474" spans="1:192"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26"/>
      <c r="DX474" s="26"/>
      <c r="DY474" s="26"/>
      <c r="DZ474" s="26"/>
      <c r="EA474" s="26"/>
      <c r="EB474" s="26"/>
      <c r="EC474" s="26"/>
      <c r="ED474" s="26"/>
      <c r="EE474" s="26"/>
      <c r="EF474" s="26"/>
      <c r="EG474" s="26"/>
      <c r="EH474" s="26"/>
      <c r="EI474" s="26"/>
      <c r="EJ474" s="26"/>
      <c r="EK474" s="26"/>
      <c r="EL474" s="26"/>
      <c r="EM474" s="26"/>
      <c r="EN474" s="26"/>
      <c r="EO474" s="26"/>
      <c r="EP474" s="26"/>
      <c r="EQ474" s="26"/>
      <c r="ER474" s="26"/>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c r="GF474" s="26"/>
      <c r="GG474" s="26"/>
      <c r="GH474" s="26"/>
      <c r="GI474" s="26"/>
      <c r="GJ474" s="26"/>
    </row>
    <row r="475" spans="1:192"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26"/>
      <c r="DX475" s="26"/>
      <c r="DY475" s="26"/>
      <c r="DZ475" s="26"/>
      <c r="EA475" s="26"/>
      <c r="EB475" s="26"/>
      <c r="EC475" s="26"/>
      <c r="ED475" s="26"/>
      <c r="EE475" s="26"/>
      <c r="EF475" s="26"/>
      <c r="EG475" s="26"/>
      <c r="EH475" s="26"/>
      <c r="EI475" s="26"/>
      <c r="EJ475" s="26"/>
      <c r="EK475" s="26"/>
      <c r="EL475" s="26"/>
      <c r="EM475" s="26"/>
      <c r="EN475" s="26"/>
      <c r="EO475" s="26"/>
      <c r="EP475" s="26"/>
      <c r="EQ475" s="26"/>
      <c r="ER475" s="26"/>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c r="GF475" s="26"/>
      <c r="GG475" s="26"/>
      <c r="GH475" s="26"/>
      <c r="GI475" s="26"/>
      <c r="GJ475" s="26"/>
    </row>
    <row r="476" spans="1:192"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26"/>
      <c r="DX476" s="26"/>
      <c r="DY476" s="26"/>
      <c r="DZ476" s="26"/>
      <c r="EA476" s="26"/>
      <c r="EB476" s="26"/>
      <c r="EC476" s="26"/>
      <c r="ED476" s="26"/>
      <c r="EE476" s="26"/>
      <c r="EF476" s="26"/>
      <c r="EG476" s="26"/>
      <c r="EH476" s="26"/>
      <c r="EI476" s="26"/>
      <c r="EJ476" s="26"/>
      <c r="EK476" s="26"/>
      <c r="EL476" s="26"/>
      <c r="EM476" s="26"/>
      <c r="EN476" s="26"/>
      <c r="EO476" s="26"/>
      <c r="EP476" s="26"/>
      <c r="EQ476" s="26"/>
      <c r="ER476" s="26"/>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c r="GF476" s="26"/>
      <c r="GG476" s="26"/>
      <c r="GH476" s="26"/>
      <c r="GI476" s="26"/>
      <c r="GJ476" s="26"/>
    </row>
    <row r="477" spans="1:192"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26"/>
      <c r="DX477" s="26"/>
      <c r="DY477" s="26"/>
      <c r="DZ477" s="26"/>
      <c r="EA477" s="26"/>
      <c r="EB477" s="26"/>
      <c r="EC477" s="26"/>
      <c r="ED477" s="26"/>
      <c r="EE477" s="26"/>
      <c r="EF477" s="26"/>
      <c r="EG477" s="26"/>
      <c r="EH477" s="26"/>
      <c r="EI477" s="26"/>
      <c r="EJ477" s="26"/>
      <c r="EK477" s="26"/>
      <c r="EL477" s="26"/>
      <c r="EM477" s="26"/>
      <c r="EN477" s="26"/>
      <c r="EO477" s="26"/>
      <c r="EP477" s="26"/>
      <c r="EQ477" s="26"/>
      <c r="ER477" s="26"/>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c r="GF477" s="26"/>
      <c r="GG477" s="26"/>
      <c r="GH477" s="26"/>
      <c r="GI477" s="26"/>
      <c r="GJ477" s="26"/>
    </row>
    <row r="478" spans="1:192"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26"/>
      <c r="DX478" s="26"/>
      <c r="DY478" s="26"/>
      <c r="DZ478" s="26"/>
      <c r="EA478" s="26"/>
      <c r="EB478" s="26"/>
      <c r="EC478" s="26"/>
      <c r="ED478" s="26"/>
      <c r="EE478" s="26"/>
      <c r="EF478" s="26"/>
      <c r="EG478" s="26"/>
      <c r="EH478" s="26"/>
      <c r="EI478" s="26"/>
      <c r="EJ478" s="26"/>
      <c r="EK478" s="26"/>
      <c r="EL478" s="26"/>
      <c r="EM478" s="26"/>
      <c r="EN478" s="26"/>
      <c r="EO478" s="26"/>
      <c r="EP478" s="26"/>
      <c r="EQ478" s="26"/>
      <c r="ER478" s="26"/>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c r="GF478" s="26"/>
      <c r="GG478" s="26"/>
      <c r="GH478" s="26"/>
      <c r="GI478" s="26"/>
      <c r="GJ478" s="26"/>
    </row>
    <row r="479" spans="1:192"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26"/>
      <c r="DX479" s="26"/>
      <c r="DY479" s="26"/>
      <c r="DZ479" s="26"/>
      <c r="EA479" s="26"/>
      <c r="EB479" s="26"/>
      <c r="EC479" s="26"/>
      <c r="ED479" s="26"/>
      <c r="EE479" s="26"/>
      <c r="EF479" s="26"/>
      <c r="EG479" s="26"/>
      <c r="EH479" s="26"/>
      <c r="EI479" s="26"/>
      <c r="EJ479" s="26"/>
      <c r="EK479" s="26"/>
      <c r="EL479" s="26"/>
      <c r="EM479" s="26"/>
      <c r="EN479" s="26"/>
      <c r="EO479" s="26"/>
      <c r="EP479" s="26"/>
      <c r="EQ479" s="26"/>
      <c r="ER479" s="26"/>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c r="GF479" s="26"/>
      <c r="GG479" s="26"/>
      <c r="GH479" s="26"/>
      <c r="GI479" s="26"/>
      <c r="GJ479" s="26"/>
    </row>
    <row r="480" spans="1:192"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26"/>
      <c r="DX480" s="26"/>
      <c r="DY480" s="26"/>
      <c r="DZ480" s="26"/>
      <c r="EA480" s="26"/>
      <c r="EB480" s="26"/>
      <c r="EC480" s="26"/>
      <c r="ED480" s="26"/>
      <c r="EE480" s="26"/>
      <c r="EF480" s="26"/>
      <c r="EG480" s="26"/>
      <c r="EH480" s="26"/>
      <c r="EI480" s="26"/>
      <c r="EJ480" s="26"/>
      <c r="EK480" s="26"/>
      <c r="EL480" s="26"/>
      <c r="EM480" s="26"/>
      <c r="EN480" s="26"/>
      <c r="EO480" s="26"/>
      <c r="EP480" s="26"/>
      <c r="EQ480" s="26"/>
      <c r="ER480" s="26"/>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c r="GF480" s="26"/>
      <c r="GG480" s="26"/>
      <c r="GH480" s="26"/>
      <c r="GI480" s="26"/>
      <c r="GJ480" s="26"/>
    </row>
    <row r="481" spans="1:192"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26"/>
      <c r="DX481" s="26"/>
      <c r="DY481" s="26"/>
      <c r="DZ481" s="26"/>
      <c r="EA481" s="26"/>
      <c r="EB481" s="26"/>
      <c r="EC481" s="26"/>
      <c r="ED481" s="26"/>
      <c r="EE481" s="26"/>
      <c r="EF481" s="26"/>
      <c r="EG481" s="26"/>
      <c r="EH481" s="26"/>
      <c r="EI481" s="26"/>
      <c r="EJ481" s="26"/>
      <c r="EK481" s="26"/>
      <c r="EL481" s="26"/>
      <c r="EM481" s="26"/>
      <c r="EN481" s="26"/>
      <c r="EO481" s="26"/>
      <c r="EP481" s="26"/>
      <c r="EQ481" s="26"/>
      <c r="ER481" s="26"/>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c r="GF481" s="26"/>
      <c r="GG481" s="26"/>
      <c r="GH481" s="26"/>
      <c r="GI481" s="26"/>
      <c r="GJ481" s="26"/>
    </row>
    <row r="482" spans="1:192"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26"/>
      <c r="DX482" s="26"/>
      <c r="DY482" s="26"/>
      <c r="DZ482" s="26"/>
      <c r="EA482" s="26"/>
      <c r="EB482" s="26"/>
      <c r="EC482" s="26"/>
      <c r="ED482" s="26"/>
      <c r="EE482" s="26"/>
      <c r="EF482" s="26"/>
      <c r="EG482" s="26"/>
      <c r="EH482" s="26"/>
      <c r="EI482" s="26"/>
      <c r="EJ482" s="26"/>
      <c r="EK482" s="26"/>
      <c r="EL482" s="26"/>
      <c r="EM482" s="26"/>
      <c r="EN482" s="26"/>
      <c r="EO482" s="26"/>
      <c r="EP482" s="26"/>
      <c r="EQ482" s="26"/>
      <c r="ER482" s="26"/>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c r="GF482" s="26"/>
      <c r="GG482" s="26"/>
      <c r="GH482" s="26"/>
      <c r="GI482" s="26"/>
      <c r="GJ482" s="26"/>
    </row>
    <row r="483" spans="1:192"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26"/>
      <c r="DX483" s="26"/>
      <c r="DY483" s="26"/>
      <c r="DZ483" s="26"/>
      <c r="EA483" s="26"/>
      <c r="EB483" s="26"/>
      <c r="EC483" s="26"/>
      <c r="ED483" s="26"/>
      <c r="EE483" s="26"/>
      <c r="EF483" s="26"/>
      <c r="EG483" s="26"/>
      <c r="EH483" s="26"/>
      <c r="EI483" s="26"/>
      <c r="EJ483" s="26"/>
      <c r="EK483" s="26"/>
      <c r="EL483" s="26"/>
      <c r="EM483" s="26"/>
      <c r="EN483" s="26"/>
      <c r="EO483" s="26"/>
      <c r="EP483" s="26"/>
      <c r="EQ483" s="26"/>
      <c r="ER483" s="26"/>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c r="GF483" s="26"/>
      <c r="GG483" s="26"/>
      <c r="GH483" s="26"/>
      <c r="GI483" s="26"/>
      <c r="GJ483" s="26"/>
    </row>
    <row r="484" spans="1:192"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26"/>
      <c r="DX484" s="26"/>
      <c r="DY484" s="26"/>
      <c r="DZ484" s="26"/>
      <c r="EA484" s="26"/>
      <c r="EB484" s="26"/>
      <c r="EC484" s="26"/>
      <c r="ED484" s="26"/>
      <c r="EE484" s="26"/>
      <c r="EF484" s="26"/>
      <c r="EG484" s="26"/>
      <c r="EH484" s="26"/>
      <c r="EI484" s="26"/>
      <c r="EJ484" s="26"/>
      <c r="EK484" s="26"/>
      <c r="EL484" s="26"/>
      <c r="EM484" s="26"/>
      <c r="EN484" s="26"/>
      <c r="EO484" s="26"/>
      <c r="EP484" s="26"/>
      <c r="EQ484" s="26"/>
      <c r="ER484" s="26"/>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c r="GF484" s="26"/>
      <c r="GG484" s="26"/>
      <c r="GH484" s="26"/>
      <c r="GI484" s="26"/>
      <c r="GJ484" s="26"/>
    </row>
    <row r="485" spans="1:192"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26"/>
      <c r="DX485" s="26"/>
      <c r="DY485" s="26"/>
      <c r="DZ485" s="26"/>
      <c r="EA485" s="26"/>
      <c r="EB485" s="26"/>
      <c r="EC485" s="26"/>
      <c r="ED485" s="26"/>
      <c r="EE485" s="26"/>
      <c r="EF485" s="26"/>
      <c r="EG485" s="26"/>
      <c r="EH485" s="26"/>
      <c r="EI485" s="26"/>
      <c r="EJ485" s="26"/>
      <c r="EK485" s="26"/>
      <c r="EL485" s="26"/>
      <c r="EM485" s="26"/>
      <c r="EN485" s="26"/>
      <c r="EO485" s="26"/>
      <c r="EP485" s="26"/>
      <c r="EQ485" s="26"/>
      <c r="ER485" s="26"/>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c r="GF485" s="26"/>
      <c r="GG485" s="26"/>
      <c r="GH485" s="26"/>
      <c r="GI485" s="26"/>
      <c r="GJ485" s="26"/>
    </row>
    <row r="486" spans="1:192"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26"/>
      <c r="DX486" s="26"/>
      <c r="DY486" s="26"/>
      <c r="DZ486" s="26"/>
      <c r="EA486" s="26"/>
      <c r="EB486" s="26"/>
      <c r="EC486" s="26"/>
      <c r="ED486" s="26"/>
      <c r="EE486" s="26"/>
      <c r="EF486" s="26"/>
      <c r="EG486" s="26"/>
      <c r="EH486" s="26"/>
      <c r="EI486" s="26"/>
      <c r="EJ486" s="26"/>
      <c r="EK486" s="26"/>
      <c r="EL486" s="26"/>
      <c r="EM486" s="26"/>
      <c r="EN486" s="26"/>
      <c r="EO486" s="26"/>
      <c r="EP486" s="26"/>
      <c r="EQ486" s="26"/>
      <c r="ER486" s="26"/>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row>
    <row r="487" spans="1:192"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26"/>
      <c r="DX487" s="26"/>
      <c r="DY487" s="26"/>
      <c r="DZ487" s="26"/>
      <c r="EA487" s="26"/>
      <c r="EB487" s="26"/>
      <c r="EC487" s="26"/>
      <c r="ED487" s="26"/>
      <c r="EE487" s="26"/>
      <c r="EF487" s="26"/>
      <c r="EG487" s="26"/>
      <c r="EH487" s="26"/>
      <c r="EI487" s="26"/>
      <c r="EJ487" s="26"/>
      <c r="EK487" s="26"/>
      <c r="EL487" s="26"/>
      <c r="EM487" s="26"/>
      <c r="EN487" s="26"/>
      <c r="EO487" s="26"/>
      <c r="EP487" s="26"/>
      <c r="EQ487" s="26"/>
      <c r="ER487" s="26"/>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c r="GF487" s="26"/>
      <c r="GG487" s="26"/>
      <c r="GH487" s="26"/>
      <c r="GI487" s="26"/>
      <c r="GJ487" s="26"/>
    </row>
    <row r="488" spans="1:192"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26"/>
      <c r="DX488" s="26"/>
      <c r="DY488" s="26"/>
      <c r="DZ488" s="26"/>
      <c r="EA488" s="26"/>
      <c r="EB488" s="26"/>
      <c r="EC488" s="26"/>
      <c r="ED488" s="26"/>
      <c r="EE488" s="26"/>
      <c r="EF488" s="26"/>
      <c r="EG488" s="26"/>
      <c r="EH488" s="26"/>
      <c r="EI488" s="26"/>
      <c r="EJ488" s="26"/>
      <c r="EK488" s="26"/>
      <c r="EL488" s="26"/>
      <c r="EM488" s="26"/>
      <c r="EN488" s="26"/>
      <c r="EO488" s="26"/>
      <c r="EP488" s="26"/>
      <c r="EQ488" s="26"/>
      <c r="ER488" s="26"/>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c r="GF488" s="26"/>
      <c r="GG488" s="26"/>
      <c r="GH488" s="26"/>
      <c r="GI488" s="26"/>
      <c r="GJ488" s="26"/>
    </row>
    <row r="489" spans="1:192"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26"/>
      <c r="DX489" s="26"/>
      <c r="DY489" s="26"/>
      <c r="DZ489" s="26"/>
      <c r="EA489" s="26"/>
      <c r="EB489" s="26"/>
      <c r="EC489" s="26"/>
      <c r="ED489" s="26"/>
      <c r="EE489" s="26"/>
      <c r="EF489" s="26"/>
      <c r="EG489" s="26"/>
      <c r="EH489" s="26"/>
      <c r="EI489" s="26"/>
      <c r="EJ489" s="26"/>
      <c r="EK489" s="26"/>
      <c r="EL489" s="26"/>
      <c r="EM489" s="26"/>
      <c r="EN489" s="26"/>
      <c r="EO489" s="26"/>
      <c r="EP489" s="26"/>
      <c r="EQ489" s="26"/>
      <c r="ER489" s="26"/>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c r="GF489" s="26"/>
      <c r="GG489" s="26"/>
      <c r="GH489" s="26"/>
      <c r="GI489" s="26"/>
      <c r="GJ489" s="26"/>
    </row>
    <row r="490" spans="1:192"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26"/>
      <c r="DX490" s="26"/>
      <c r="DY490" s="26"/>
      <c r="DZ490" s="26"/>
      <c r="EA490" s="26"/>
      <c r="EB490" s="26"/>
      <c r="EC490" s="26"/>
      <c r="ED490" s="26"/>
      <c r="EE490" s="26"/>
      <c r="EF490" s="26"/>
      <c r="EG490" s="26"/>
      <c r="EH490" s="26"/>
      <c r="EI490" s="26"/>
      <c r="EJ490" s="26"/>
      <c r="EK490" s="26"/>
      <c r="EL490" s="26"/>
      <c r="EM490" s="26"/>
      <c r="EN490" s="26"/>
      <c r="EO490" s="26"/>
      <c r="EP490" s="26"/>
      <c r="EQ490" s="26"/>
      <c r="ER490" s="26"/>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row>
    <row r="491" spans="1:192"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26"/>
      <c r="DX491" s="26"/>
      <c r="DY491" s="26"/>
      <c r="DZ491" s="26"/>
      <c r="EA491" s="26"/>
      <c r="EB491" s="26"/>
      <c r="EC491" s="26"/>
      <c r="ED491" s="26"/>
      <c r="EE491" s="26"/>
      <c r="EF491" s="26"/>
      <c r="EG491" s="26"/>
      <c r="EH491" s="26"/>
      <c r="EI491" s="26"/>
      <c r="EJ491" s="26"/>
      <c r="EK491" s="26"/>
      <c r="EL491" s="26"/>
      <c r="EM491" s="26"/>
      <c r="EN491" s="26"/>
      <c r="EO491" s="26"/>
      <c r="EP491" s="26"/>
      <c r="EQ491" s="26"/>
      <c r="ER491" s="26"/>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row>
    <row r="492" spans="1:192"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26"/>
      <c r="DX492" s="26"/>
      <c r="DY492" s="26"/>
      <c r="DZ492" s="26"/>
      <c r="EA492" s="26"/>
      <c r="EB492" s="26"/>
      <c r="EC492" s="26"/>
      <c r="ED492" s="26"/>
      <c r="EE492" s="26"/>
      <c r="EF492" s="26"/>
      <c r="EG492" s="26"/>
      <c r="EH492" s="26"/>
      <c r="EI492" s="26"/>
      <c r="EJ492" s="26"/>
      <c r="EK492" s="26"/>
      <c r="EL492" s="26"/>
      <c r="EM492" s="26"/>
      <c r="EN492" s="26"/>
      <c r="EO492" s="26"/>
      <c r="EP492" s="26"/>
      <c r="EQ492" s="26"/>
      <c r="ER492" s="26"/>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c r="GF492" s="26"/>
      <c r="GG492" s="26"/>
      <c r="GH492" s="26"/>
      <c r="GI492" s="26"/>
      <c r="GJ492" s="26"/>
    </row>
    <row r="493" spans="1:192"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26"/>
      <c r="DX493" s="26"/>
      <c r="DY493" s="26"/>
      <c r="DZ493" s="26"/>
      <c r="EA493" s="26"/>
      <c r="EB493" s="26"/>
      <c r="EC493" s="26"/>
      <c r="ED493" s="26"/>
      <c r="EE493" s="26"/>
      <c r="EF493" s="26"/>
      <c r="EG493" s="26"/>
      <c r="EH493" s="26"/>
      <c r="EI493" s="26"/>
      <c r="EJ493" s="26"/>
      <c r="EK493" s="26"/>
      <c r="EL493" s="26"/>
      <c r="EM493" s="26"/>
      <c r="EN493" s="26"/>
      <c r="EO493" s="26"/>
      <c r="EP493" s="26"/>
      <c r="EQ493" s="26"/>
      <c r="ER493" s="26"/>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c r="GF493" s="26"/>
      <c r="GG493" s="26"/>
      <c r="GH493" s="26"/>
      <c r="GI493" s="26"/>
      <c r="GJ493" s="26"/>
    </row>
    <row r="494" spans="1:192"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26"/>
      <c r="DX494" s="26"/>
      <c r="DY494" s="26"/>
      <c r="DZ494" s="26"/>
      <c r="EA494" s="26"/>
      <c r="EB494" s="26"/>
      <c r="EC494" s="26"/>
      <c r="ED494" s="26"/>
      <c r="EE494" s="26"/>
      <c r="EF494" s="26"/>
      <c r="EG494" s="26"/>
      <c r="EH494" s="26"/>
      <c r="EI494" s="26"/>
      <c r="EJ494" s="26"/>
      <c r="EK494" s="26"/>
      <c r="EL494" s="26"/>
      <c r="EM494" s="26"/>
      <c r="EN494" s="26"/>
      <c r="EO494" s="26"/>
      <c r="EP494" s="26"/>
      <c r="EQ494" s="26"/>
      <c r="ER494" s="26"/>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c r="FX494" s="26"/>
      <c r="FY494" s="26"/>
      <c r="FZ494" s="26"/>
      <c r="GA494" s="26"/>
      <c r="GB494" s="26"/>
      <c r="GC494" s="26"/>
      <c r="GD494" s="26"/>
      <c r="GE494" s="26"/>
      <c r="GF494" s="26"/>
      <c r="GG494" s="26"/>
      <c r="GH494" s="26"/>
      <c r="GI494" s="26"/>
      <c r="GJ494" s="26"/>
    </row>
    <row r="495" spans="1:192"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26"/>
      <c r="DX495" s="26"/>
      <c r="DY495" s="26"/>
      <c r="DZ495" s="26"/>
      <c r="EA495" s="26"/>
      <c r="EB495" s="26"/>
      <c r="EC495" s="26"/>
      <c r="ED495" s="26"/>
      <c r="EE495" s="26"/>
      <c r="EF495" s="26"/>
      <c r="EG495" s="26"/>
      <c r="EH495" s="26"/>
      <c r="EI495" s="26"/>
      <c r="EJ495" s="26"/>
      <c r="EK495" s="26"/>
      <c r="EL495" s="26"/>
      <c r="EM495" s="26"/>
      <c r="EN495" s="26"/>
      <c r="EO495" s="26"/>
      <c r="EP495" s="26"/>
      <c r="EQ495" s="26"/>
      <c r="ER495" s="26"/>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row>
    <row r="496" spans="1:192"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26"/>
      <c r="DX496" s="26"/>
      <c r="DY496" s="26"/>
      <c r="DZ496" s="26"/>
      <c r="EA496" s="26"/>
      <c r="EB496" s="26"/>
      <c r="EC496" s="26"/>
      <c r="ED496" s="26"/>
      <c r="EE496" s="26"/>
      <c r="EF496" s="26"/>
      <c r="EG496" s="26"/>
      <c r="EH496" s="26"/>
      <c r="EI496" s="26"/>
      <c r="EJ496" s="26"/>
      <c r="EK496" s="26"/>
      <c r="EL496" s="26"/>
      <c r="EM496" s="26"/>
      <c r="EN496" s="26"/>
      <c r="EO496" s="26"/>
      <c r="EP496" s="26"/>
      <c r="EQ496" s="26"/>
      <c r="ER496" s="26"/>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c r="GF496" s="26"/>
      <c r="GG496" s="26"/>
      <c r="GH496" s="26"/>
      <c r="GI496" s="26"/>
      <c r="GJ496" s="26"/>
    </row>
    <row r="497" spans="1:192"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26"/>
      <c r="DX497" s="26"/>
      <c r="DY497" s="26"/>
      <c r="DZ497" s="26"/>
      <c r="EA497" s="26"/>
      <c r="EB497" s="26"/>
      <c r="EC497" s="26"/>
      <c r="ED497" s="26"/>
      <c r="EE497" s="26"/>
      <c r="EF497" s="26"/>
      <c r="EG497" s="26"/>
      <c r="EH497" s="26"/>
      <c r="EI497" s="26"/>
      <c r="EJ497" s="26"/>
      <c r="EK497" s="26"/>
      <c r="EL497" s="26"/>
      <c r="EM497" s="26"/>
      <c r="EN497" s="26"/>
      <c r="EO497" s="26"/>
      <c r="EP497" s="26"/>
      <c r="EQ497" s="26"/>
      <c r="ER497" s="26"/>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row>
    <row r="498" spans="1:192"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26"/>
      <c r="DX498" s="26"/>
      <c r="DY498" s="26"/>
      <c r="DZ498" s="26"/>
      <c r="EA498" s="26"/>
      <c r="EB498" s="26"/>
      <c r="EC498" s="26"/>
      <c r="ED498" s="26"/>
      <c r="EE498" s="26"/>
      <c r="EF498" s="26"/>
      <c r="EG498" s="26"/>
      <c r="EH498" s="26"/>
      <c r="EI498" s="26"/>
      <c r="EJ498" s="26"/>
      <c r="EK498" s="26"/>
      <c r="EL498" s="26"/>
      <c r="EM498" s="26"/>
      <c r="EN498" s="26"/>
      <c r="EO498" s="26"/>
      <c r="EP498" s="26"/>
      <c r="EQ498" s="26"/>
      <c r="ER498" s="26"/>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row>
    <row r="499" spans="1:192"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26"/>
      <c r="DX499" s="26"/>
      <c r="DY499" s="26"/>
      <c r="DZ499" s="26"/>
      <c r="EA499" s="26"/>
      <c r="EB499" s="26"/>
      <c r="EC499" s="26"/>
      <c r="ED499" s="26"/>
      <c r="EE499" s="26"/>
      <c r="EF499" s="26"/>
      <c r="EG499" s="26"/>
      <c r="EH499" s="26"/>
      <c r="EI499" s="26"/>
      <c r="EJ499" s="26"/>
      <c r="EK499" s="26"/>
      <c r="EL499" s="26"/>
      <c r="EM499" s="26"/>
      <c r="EN499" s="26"/>
      <c r="EO499" s="26"/>
      <c r="EP499" s="26"/>
      <c r="EQ499" s="26"/>
      <c r="ER499" s="26"/>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c r="GF499" s="26"/>
      <c r="GG499" s="26"/>
      <c r="GH499" s="26"/>
      <c r="GI499" s="26"/>
      <c r="GJ499" s="26"/>
    </row>
    <row r="500" spans="1:192"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26"/>
      <c r="DX500" s="26"/>
      <c r="DY500" s="26"/>
      <c r="DZ500" s="26"/>
      <c r="EA500" s="26"/>
      <c r="EB500" s="26"/>
      <c r="EC500" s="26"/>
      <c r="ED500" s="26"/>
      <c r="EE500" s="26"/>
      <c r="EF500" s="26"/>
      <c r="EG500" s="26"/>
      <c r="EH500" s="26"/>
      <c r="EI500" s="26"/>
      <c r="EJ500" s="26"/>
      <c r="EK500" s="26"/>
      <c r="EL500" s="26"/>
      <c r="EM500" s="26"/>
      <c r="EN500" s="26"/>
      <c r="EO500" s="26"/>
      <c r="EP500" s="26"/>
      <c r="EQ500" s="26"/>
      <c r="ER500" s="26"/>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c r="GF500" s="26"/>
      <c r="GG500" s="26"/>
      <c r="GH500" s="26"/>
      <c r="GI500" s="26"/>
      <c r="GJ500" s="26"/>
    </row>
    <row r="501" spans="1:192"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26"/>
      <c r="DX501" s="26"/>
      <c r="DY501" s="26"/>
      <c r="DZ501" s="26"/>
      <c r="EA501" s="26"/>
      <c r="EB501" s="26"/>
      <c r="EC501" s="26"/>
      <c r="ED501" s="26"/>
      <c r="EE501" s="26"/>
      <c r="EF501" s="26"/>
      <c r="EG501" s="26"/>
      <c r="EH501" s="26"/>
      <c r="EI501" s="26"/>
      <c r="EJ501" s="26"/>
      <c r="EK501" s="26"/>
      <c r="EL501" s="26"/>
      <c r="EM501" s="26"/>
      <c r="EN501" s="26"/>
      <c r="EO501" s="26"/>
      <c r="EP501" s="26"/>
      <c r="EQ501" s="26"/>
      <c r="ER501" s="26"/>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c r="GF501" s="26"/>
      <c r="GG501" s="26"/>
      <c r="GH501" s="26"/>
      <c r="GI501" s="26"/>
      <c r="GJ501" s="26"/>
    </row>
    <row r="502" spans="1:192"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26"/>
      <c r="DX502" s="26"/>
      <c r="DY502" s="26"/>
      <c r="DZ502" s="26"/>
      <c r="EA502" s="26"/>
      <c r="EB502" s="26"/>
      <c r="EC502" s="26"/>
      <c r="ED502" s="26"/>
      <c r="EE502" s="26"/>
      <c r="EF502" s="26"/>
      <c r="EG502" s="26"/>
      <c r="EH502" s="26"/>
      <c r="EI502" s="26"/>
      <c r="EJ502" s="26"/>
      <c r="EK502" s="26"/>
      <c r="EL502" s="26"/>
      <c r="EM502" s="26"/>
      <c r="EN502" s="26"/>
      <c r="EO502" s="26"/>
      <c r="EP502" s="26"/>
      <c r="EQ502" s="26"/>
      <c r="ER502" s="26"/>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row>
    <row r="503" spans="1:192"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26"/>
      <c r="DX503" s="26"/>
      <c r="DY503" s="26"/>
      <c r="DZ503" s="26"/>
      <c r="EA503" s="26"/>
      <c r="EB503" s="26"/>
      <c r="EC503" s="26"/>
      <c r="ED503" s="26"/>
      <c r="EE503" s="26"/>
      <c r="EF503" s="26"/>
      <c r="EG503" s="26"/>
      <c r="EH503" s="26"/>
      <c r="EI503" s="26"/>
      <c r="EJ503" s="26"/>
      <c r="EK503" s="26"/>
      <c r="EL503" s="26"/>
      <c r="EM503" s="26"/>
      <c r="EN503" s="26"/>
      <c r="EO503" s="26"/>
      <c r="EP503" s="26"/>
      <c r="EQ503" s="26"/>
      <c r="ER503" s="26"/>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row>
    <row r="504" spans="1:192"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26"/>
      <c r="DX504" s="26"/>
      <c r="DY504" s="26"/>
      <c r="DZ504" s="26"/>
      <c r="EA504" s="26"/>
      <c r="EB504" s="26"/>
      <c r="EC504" s="26"/>
      <c r="ED504" s="26"/>
      <c r="EE504" s="26"/>
      <c r="EF504" s="26"/>
      <c r="EG504" s="26"/>
      <c r="EH504" s="26"/>
      <c r="EI504" s="26"/>
      <c r="EJ504" s="26"/>
      <c r="EK504" s="26"/>
      <c r="EL504" s="26"/>
      <c r="EM504" s="26"/>
      <c r="EN504" s="26"/>
      <c r="EO504" s="26"/>
      <c r="EP504" s="26"/>
      <c r="EQ504" s="26"/>
      <c r="ER504" s="26"/>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c r="GF504" s="26"/>
      <c r="GG504" s="26"/>
      <c r="GH504" s="26"/>
      <c r="GI504" s="26"/>
      <c r="GJ504" s="26"/>
    </row>
    <row r="505" spans="1:192"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26"/>
      <c r="DX505" s="26"/>
      <c r="DY505" s="26"/>
      <c r="DZ505" s="26"/>
      <c r="EA505" s="26"/>
      <c r="EB505" s="26"/>
      <c r="EC505" s="26"/>
      <c r="ED505" s="26"/>
      <c r="EE505" s="26"/>
      <c r="EF505" s="26"/>
      <c r="EG505" s="26"/>
      <c r="EH505" s="26"/>
      <c r="EI505" s="26"/>
      <c r="EJ505" s="26"/>
      <c r="EK505" s="26"/>
      <c r="EL505" s="26"/>
      <c r="EM505" s="26"/>
      <c r="EN505" s="26"/>
      <c r="EO505" s="26"/>
      <c r="EP505" s="26"/>
      <c r="EQ505" s="26"/>
      <c r="ER505" s="26"/>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row>
    <row r="506" spans="1:192"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26"/>
      <c r="DX506" s="26"/>
      <c r="DY506" s="26"/>
      <c r="DZ506" s="26"/>
      <c r="EA506" s="26"/>
      <c r="EB506" s="26"/>
      <c r="EC506" s="26"/>
      <c r="ED506" s="26"/>
      <c r="EE506" s="26"/>
      <c r="EF506" s="26"/>
      <c r="EG506" s="26"/>
      <c r="EH506" s="26"/>
      <c r="EI506" s="26"/>
      <c r="EJ506" s="26"/>
      <c r="EK506" s="26"/>
      <c r="EL506" s="26"/>
      <c r="EM506" s="26"/>
      <c r="EN506" s="26"/>
      <c r="EO506" s="26"/>
      <c r="EP506" s="26"/>
      <c r="EQ506" s="26"/>
      <c r="ER506" s="26"/>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c r="GF506" s="26"/>
      <c r="GG506" s="26"/>
      <c r="GH506" s="26"/>
      <c r="GI506" s="26"/>
      <c r="GJ506" s="26"/>
    </row>
    <row r="507" spans="1:192"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26"/>
      <c r="DX507" s="26"/>
      <c r="DY507" s="26"/>
      <c r="DZ507" s="26"/>
      <c r="EA507" s="26"/>
      <c r="EB507" s="26"/>
      <c r="EC507" s="26"/>
      <c r="ED507" s="26"/>
      <c r="EE507" s="26"/>
      <c r="EF507" s="26"/>
      <c r="EG507" s="26"/>
      <c r="EH507" s="26"/>
      <c r="EI507" s="26"/>
      <c r="EJ507" s="26"/>
      <c r="EK507" s="26"/>
      <c r="EL507" s="26"/>
      <c r="EM507" s="26"/>
      <c r="EN507" s="26"/>
      <c r="EO507" s="26"/>
      <c r="EP507" s="26"/>
      <c r="EQ507" s="26"/>
      <c r="ER507" s="26"/>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c r="GF507" s="26"/>
      <c r="GG507" s="26"/>
      <c r="GH507" s="26"/>
      <c r="GI507" s="26"/>
      <c r="GJ507" s="26"/>
    </row>
    <row r="508" spans="1:192"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26"/>
      <c r="DX508" s="26"/>
      <c r="DY508" s="26"/>
      <c r="DZ508" s="26"/>
      <c r="EA508" s="26"/>
      <c r="EB508" s="26"/>
      <c r="EC508" s="26"/>
      <c r="ED508" s="26"/>
      <c r="EE508" s="26"/>
      <c r="EF508" s="26"/>
      <c r="EG508" s="26"/>
      <c r="EH508" s="26"/>
      <c r="EI508" s="26"/>
      <c r="EJ508" s="26"/>
      <c r="EK508" s="26"/>
      <c r="EL508" s="26"/>
      <c r="EM508" s="26"/>
      <c r="EN508" s="26"/>
      <c r="EO508" s="26"/>
      <c r="EP508" s="26"/>
      <c r="EQ508" s="26"/>
      <c r="ER508" s="26"/>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c r="GF508" s="26"/>
      <c r="GG508" s="26"/>
      <c r="GH508" s="26"/>
      <c r="GI508" s="26"/>
      <c r="GJ508" s="26"/>
    </row>
    <row r="509" spans="1:192"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26"/>
      <c r="DX509" s="26"/>
      <c r="DY509" s="26"/>
      <c r="DZ509" s="26"/>
      <c r="EA509" s="26"/>
      <c r="EB509" s="26"/>
      <c r="EC509" s="26"/>
      <c r="ED509" s="26"/>
      <c r="EE509" s="26"/>
      <c r="EF509" s="26"/>
      <c r="EG509" s="26"/>
      <c r="EH509" s="26"/>
      <c r="EI509" s="26"/>
      <c r="EJ509" s="26"/>
      <c r="EK509" s="26"/>
      <c r="EL509" s="26"/>
      <c r="EM509" s="26"/>
      <c r="EN509" s="26"/>
      <c r="EO509" s="26"/>
      <c r="EP509" s="26"/>
      <c r="EQ509" s="26"/>
      <c r="ER509" s="26"/>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c r="GF509" s="26"/>
      <c r="GG509" s="26"/>
      <c r="GH509" s="26"/>
      <c r="GI509" s="26"/>
      <c r="GJ509" s="26"/>
    </row>
    <row r="510" spans="1:192"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26"/>
      <c r="DX510" s="26"/>
      <c r="DY510" s="26"/>
      <c r="DZ510" s="26"/>
      <c r="EA510" s="26"/>
      <c r="EB510" s="26"/>
      <c r="EC510" s="26"/>
      <c r="ED510" s="26"/>
      <c r="EE510" s="26"/>
      <c r="EF510" s="26"/>
      <c r="EG510" s="26"/>
      <c r="EH510" s="26"/>
      <c r="EI510" s="26"/>
      <c r="EJ510" s="26"/>
      <c r="EK510" s="26"/>
      <c r="EL510" s="26"/>
      <c r="EM510" s="26"/>
      <c r="EN510" s="26"/>
      <c r="EO510" s="26"/>
      <c r="EP510" s="26"/>
      <c r="EQ510" s="26"/>
      <c r="ER510" s="26"/>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c r="GF510" s="26"/>
      <c r="GG510" s="26"/>
      <c r="GH510" s="26"/>
      <c r="GI510" s="26"/>
      <c r="GJ510" s="26"/>
    </row>
    <row r="511" spans="1:192"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26"/>
      <c r="DX511" s="26"/>
      <c r="DY511" s="26"/>
      <c r="DZ511" s="26"/>
      <c r="EA511" s="26"/>
      <c r="EB511" s="26"/>
      <c r="EC511" s="26"/>
      <c r="ED511" s="26"/>
      <c r="EE511" s="26"/>
      <c r="EF511" s="26"/>
      <c r="EG511" s="26"/>
      <c r="EH511" s="26"/>
      <c r="EI511" s="26"/>
      <c r="EJ511" s="26"/>
      <c r="EK511" s="26"/>
      <c r="EL511" s="26"/>
      <c r="EM511" s="26"/>
      <c r="EN511" s="26"/>
      <c r="EO511" s="26"/>
      <c r="EP511" s="26"/>
      <c r="EQ511" s="26"/>
      <c r="ER511" s="26"/>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c r="GF511" s="26"/>
      <c r="GG511" s="26"/>
      <c r="GH511" s="26"/>
      <c r="GI511" s="26"/>
      <c r="GJ511" s="26"/>
    </row>
    <row r="512" spans="1:192"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26"/>
      <c r="DX512" s="26"/>
      <c r="DY512" s="26"/>
      <c r="DZ512" s="26"/>
      <c r="EA512" s="26"/>
      <c r="EB512" s="26"/>
      <c r="EC512" s="26"/>
      <c r="ED512" s="26"/>
      <c r="EE512" s="26"/>
      <c r="EF512" s="26"/>
      <c r="EG512" s="26"/>
      <c r="EH512" s="26"/>
      <c r="EI512" s="26"/>
      <c r="EJ512" s="26"/>
      <c r="EK512" s="26"/>
      <c r="EL512" s="26"/>
      <c r="EM512" s="26"/>
      <c r="EN512" s="26"/>
      <c r="EO512" s="26"/>
      <c r="EP512" s="26"/>
      <c r="EQ512" s="26"/>
      <c r="ER512" s="26"/>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row>
    <row r="513" spans="1:192"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26"/>
      <c r="DX513" s="26"/>
      <c r="DY513" s="26"/>
      <c r="DZ513" s="26"/>
      <c r="EA513" s="26"/>
      <c r="EB513" s="26"/>
      <c r="EC513" s="26"/>
      <c r="ED513" s="26"/>
      <c r="EE513" s="26"/>
      <c r="EF513" s="26"/>
      <c r="EG513" s="26"/>
      <c r="EH513" s="26"/>
      <c r="EI513" s="26"/>
      <c r="EJ513" s="26"/>
      <c r="EK513" s="26"/>
      <c r="EL513" s="26"/>
      <c r="EM513" s="26"/>
      <c r="EN513" s="26"/>
      <c r="EO513" s="26"/>
      <c r="EP513" s="26"/>
      <c r="EQ513" s="26"/>
      <c r="ER513" s="26"/>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c r="GF513" s="26"/>
      <c r="GG513" s="26"/>
      <c r="GH513" s="26"/>
      <c r="GI513" s="26"/>
      <c r="GJ513" s="26"/>
    </row>
    <row r="514" spans="1:192"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26"/>
      <c r="DX514" s="26"/>
      <c r="DY514" s="26"/>
      <c r="DZ514" s="26"/>
      <c r="EA514" s="26"/>
      <c r="EB514" s="26"/>
      <c r="EC514" s="26"/>
      <c r="ED514" s="26"/>
      <c r="EE514" s="26"/>
      <c r="EF514" s="26"/>
      <c r="EG514" s="26"/>
      <c r="EH514" s="26"/>
      <c r="EI514" s="26"/>
      <c r="EJ514" s="26"/>
      <c r="EK514" s="26"/>
      <c r="EL514" s="26"/>
      <c r="EM514" s="26"/>
      <c r="EN514" s="26"/>
      <c r="EO514" s="26"/>
      <c r="EP514" s="26"/>
      <c r="EQ514" s="26"/>
      <c r="ER514" s="26"/>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row>
    <row r="515" spans="1:192"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26"/>
      <c r="DX515" s="26"/>
      <c r="DY515" s="26"/>
      <c r="DZ515" s="26"/>
      <c r="EA515" s="26"/>
      <c r="EB515" s="26"/>
      <c r="EC515" s="26"/>
      <c r="ED515" s="26"/>
      <c r="EE515" s="26"/>
      <c r="EF515" s="26"/>
      <c r="EG515" s="26"/>
      <c r="EH515" s="26"/>
      <c r="EI515" s="26"/>
      <c r="EJ515" s="26"/>
      <c r="EK515" s="26"/>
      <c r="EL515" s="26"/>
      <c r="EM515" s="26"/>
      <c r="EN515" s="26"/>
      <c r="EO515" s="26"/>
      <c r="EP515" s="26"/>
      <c r="EQ515" s="26"/>
      <c r="ER515" s="26"/>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c r="GF515" s="26"/>
      <c r="GG515" s="26"/>
      <c r="GH515" s="26"/>
      <c r="GI515" s="26"/>
      <c r="GJ515" s="26"/>
    </row>
    <row r="516" spans="1:192"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26"/>
      <c r="DX516" s="26"/>
      <c r="DY516" s="26"/>
      <c r="DZ516" s="26"/>
      <c r="EA516" s="26"/>
      <c r="EB516" s="26"/>
      <c r="EC516" s="26"/>
      <c r="ED516" s="26"/>
      <c r="EE516" s="26"/>
      <c r="EF516" s="26"/>
      <c r="EG516" s="26"/>
      <c r="EH516" s="26"/>
      <c r="EI516" s="26"/>
      <c r="EJ516" s="26"/>
      <c r="EK516" s="26"/>
      <c r="EL516" s="26"/>
      <c r="EM516" s="26"/>
      <c r="EN516" s="26"/>
      <c r="EO516" s="26"/>
      <c r="EP516" s="26"/>
      <c r="EQ516" s="26"/>
      <c r="ER516" s="26"/>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c r="GF516" s="26"/>
      <c r="GG516" s="26"/>
      <c r="GH516" s="26"/>
      <c r="GI516" s="26"/>
      <c r="GJ516" s="26"/>
    </row>
    <row r="517" spans="1:192"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26"/>
      <c r="DX517" s="26"/>
      <c r="DY517" s="26"/>
      <c r="DZ517" s="26"/>
      <c r="EA517" s="26"/>
      <c r="EB517" s="26"/>
      <c r="EC517" s="26"/>
      <c r="ED517" s="26"/>
      <c r="EE517" s="26"/>
      <c r="EF517" s="26"/>
      <c r="EG517" s="26"/>
      <c r="EH517" s="26"/>
      <c r="EI517" s="26"/>
      <c r="EJ517" s="26"/>
      <c r="EK517" s="26"/>
      <c r="EL517" s="26"/>
      <c r="EM517" s="26"/>
      <c r="EN517" s="26"/>
      <c r="EO517" s="26"/>
      <c r="EP517" s="26"/>
      <c r="EQ517" s="26"/>
      <c r="ER517" s="26"/>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row>
    <row r="518" spans="1:192"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26"/>
      <c r="DX518" s="26"/>
      <c r="DY518" s="26"/>
      <c r="DZ518" s="26"/>
      <c r="EA518" s="26"/>
      <c r="EB518" s="26"/>
      <c r="EC518" s="26"/>
      <c r="ED518" s="26"/>
      <c r="EE518" s="26"/>
      <c r="EF518" s="26"/>
      <c r="EG518" s="26"/>
      <c r="EH518" s="26"/>
      <c r="EI518" s="26"/>
      <c r="EJ518" s="26"/>
      <c r="EK518" s="26"/>
      <c r="EL518" s="26"/>
      <c r="EM518" s="26"/>
      <c r="EN518" s="26"/>
      <c r="EO518" s="26"/>
      <c r="EP518" s="26"/>
      <c r="EQ518" s="26"/>
      <c r="ER518" s="26"/>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c r="GF518" s="26"/>
      <c r="GG518" s="26"/>
      <c r="GH518" s="26"/>
      <c r="GI518" s="26"/>
      <c r="GJ518" s="26"/>
    </row>
    <row r="519" spans="1:192"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26"/>
      <c r="DX519" s="26"/>
      <c r="DY519" s="26"/>
      <c r="DZ519" s="26"/>
      <c r="EA519" s="26"/>
      <c r="EB519" s="26"/>
      <c r="EC519" s="26"/>
      <c r="ED519" s="26"/>
      <c r="EE519" s="26"/>
      <c r="EF519" s="26"/>
      <c r="EG519" s="26"/>
      <c r="EH519" s="26"/>
      <c r="EI519" s="26"/>
      <c r="EJ519" s="26"/>
      <c r="EK519" s="26"/>
      <c r="EL519" s="26"/>
      <c r="EM519" s="26"/>
      <c r="EN519" s="26"/>
      <c r="EO519" s="26"/>
      <c r="EP519" s="26"/>
      <c r="EQ519" s="26"/>
      <c r="ER519" s="26"/>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row>
    <row r="520" spans="1:192"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26"/>
      <c r="DX520" s="26"/>
      <c r="DY520" s="26"/>
      <c r="DZ520" s="26"/>
      <c r="EA520" s="26"/>
      <c r="EB520" s="26"/>
      <c r="EC520" s="26"/>
      <c r="ED520" s="26"/>
      <c r="EE520" s="26"/>
      <c r="EF520" s="26"/>
      <c r="EG520" s="26"/>
      <c r="EH520" s="26"/>
      <c r="EI520" s="26"/>
      <c r="EJ520" s="26"/>
      <c r="EK520" s="26"/>
      <c r="EL520" s="26"/>
      <c r="EM520" s="26"/>
      <c r="EN520" s="26"/>
      <c r="EO520" s="26"/>
      <c r="EP520" s="26"/>
      <c r="EQ520" s="26"/>
      <c r="ER520" s="26"/>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c r="GF520" s="26"/>
      <c r="GG520" s="26"/>
      <c r="GH520" s="26"/>
      <c r="GI520" s="26"/>
      <c r="GJ520" s="26"/>
    </row>
    <row r="521" spans="1:192"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26"/>
      <c r="DX521" s="26"/>
      <c r="DY521" s="26"/>
      <c r="DZ521" s="26"/>
      <c r="EA521" s="26"/>
      <c r="EB521" s="26"/>
      <c r="EC521" s="26"/>
      <c r="ED521" s="26"/>
      <c r="EE521" s="26"/>
      <c r="EF521" s="26"/>
      <c r="EG521" s="26"/>
      <c r="EH521" s="26"/>
      <c r="EI521" s="26"/>
      <c r="EJ521" s="26"/>
      <c r="EK521" s="26"/>
      <c r="EL521" s="26"/>
      <c r="EM521" s="26"/>
      <c r="EN521" s="26"/>
      <c r="EO521" s="26"/>
      <c r="EP521" s="26"/>
      <c r="EQ521" s="26"/>
      <c r="ER521" s="26"/>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row>
    <row r="522" spans="1:192"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26"/>
      <c r="DX522" s="26"/>
      <c r="DY522" s="26"/>
      <c r="DZ522" s="26"/>
      <c r="EA522" s="26"/>
      <c r="EB522" s="26"/>
      <c r="EC522" s="26"/>
      <c r="ED522" s="26"/>
      <c r="EE522" s="26"/>
      <c r="EF522" s="26"/>
      <c r="EG522" s="26"/>
      <c r="EH522" s="26"/>
      <c r="EI522" s="26"/>
      <c r="EJ522" s="26"/>
      <c r="EK522" s="26"/>
      <c r="EL522" s="26"/>
      <c r="EM522" s="26"/>
      <c r="EN522" s="26"/>
      <c r="EO522" s="26"/>
      <c r="EP522" s="26"/>
      <c r="EQ522" s="26"/>
      <c r="ER522" s="26"/>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c r="GF522" s="26"/>
      <c r="GG522" s="26"/>
      <c r="GH522" s="26"/>
      <c r="GI522" s="26"/>
      <c r="GJ522" s="26"/>
    </row>
    <row r="523" spans="1:192"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26"/>
      <c r="DX523" s="26"/>
      <c r="DY523" s="26"/>
      <c r="DZ523" s="26"/>
      <c r="EA523" s="26"/>
      <c r="EB523" s="26"/>
      <c r="EC523" s="26"/>
      <c r="ED523" s="26"/>
      <c r="EE523" s="26"/>
      <c r="EF523" s="26"/>
      <c r="EG523" s="26"/>
      <c r="EH523" s="26"/>
      <c r="EI523" s="26"/>
      <c r="EJ523" s="26"/>
      <c r="EK523" s="26"/>
      <c r="EL523" s="26"/>
      <c r="EM523" s="26"/>
      <c r="EN523" s="26"/>
      <c r="EO523" s="26"/>
      <c r="EP523" s="26"/>
      <c r="EQ523" s="26"/>
      <c r="ER523" s="26"/>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row>
    <row r="524" spans="1:192"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26"/>
      <c r="DX524" s="26"/>
      <c r="DY524" s="26"/>
      <c r="DZ524" s="26"/>
      <c r="EA524" s="26"/>
      <c r="EB524" s="26"/>
      <c r="EC524" s="26"/>
      <c r="ED524" s="26"/>
      <c r="EE524" s="26"/>
      <c r="EF524" s="26"/>
      <c r="EG524" s="26"/>
      <c r="EH524" s="26"/>
      <c r="EI524" s="26"/>
      <c r="EJ524" s="26"/>
      <c r="EK524" s="26"/>
      <c r="EL524" s="26"/>
      <c r="EM524" s="26"/>
      <c r="EN524" s="26"/>
      <c r="EO524" s="26"/>
      <c r="EP524" s="26"/>
      <c r="EQ524" s="26"/>
      <c r="ER524" s="26"/>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c r="FX524" s="26"/>
      <c r="FY524" s="26"/>
      <c r="FZ524" s="26"/>
      <c r="GA524" s="26"/>
      <c r="GB524" s="26"/>
      <c r="GC524" s="26"/>
      <c r="GD524" s="26"/>
      <c r="GE524" s="26"/>
      <c r="GF524" s="26"/>
      <c r="GG524" s="26"/>
      <c r="GH524" s="26"/>
      <c r="GI524" s="26"/>
      <c r="GJ524" s="26"/>
    </row>
    <row r="525" spans="1:192"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26"/>
      <c r="DX525" s="26"/>
      <c r="DY525" s="26"/>
      <c r="DZ525" s="26"/>
      <c r="EA525" s="26"/>
      <c r="EB525" s="26"/>
      <c r="EC525" s="26"/>
      <c r="ED525" s="26"/>
      <c r="EE525" s="26"/>
      <c r="EF525" s="26"/>
      <c r="EG525" s="26"/>
      <c r="EH525" s="26"/>
      <c r="EI525" s="26"/>
      <c r="EJ525" s="26"/>
      <c r="EK525" s="26"/>
      <c r="EL525" s="26"/>
      <c r="EM525" s="26"/>
      <c r="EN525" s="26"/>
      <c r="EO525" s="26"/>
      <c r="EP525" s="26"/>
      <c r="EQ525" s="26"/>
      <c r="ER525" s="26"/>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c r="FX525" s="26"/>
      <c r="FY525" s="26"/>
      <c r="FZ525" s="26"/>
      <c r="GA525" s="26"/>
      <c r="GB525" s="26"/>
      <c r="GC525" s="26"/>
      <c r="GD525" s="26"/>
      <c r="GE525" s="26"/>
      <c r="GF525" s="26"/>
      <c r="GG525" s="26"/>
      <c r="GH525" s="26"/>
      <c r="GI525" s="26"/>
      <c r="GJ525" s="26"/>
    </row>
    <row r="526" spans="1:192"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c r="DS526" s="26"/>
      <c r="DT526" s="26"/>
      <c r="DU526" s="26"/>
      <c r="DV526" s="26"/>
      <c r="DW526" s="26"/>
      <c r="DX526" s="26"/>
      <c r="DY526" s="26"/>
      <c r="DZ526" s="26"/>
      <c r="EA526" s="26"/>
      <c r="EB526" s="26"/>
      <c r="EC526" s="26"/>
      <c r="ED526" s="26"/>
      <c r="EE526" s="26"/>
      <c r="EF526" s="26"/>
      <c r="EG526" s="26"/>
      <c r="EH526" s="26"/>
      <c r="EI526" s="26"/>
      <c r="EJ526" s="26"/>
      <c r="EK526" s="26"/>
      <c r="EL526" s="26"/>
      <c r="EM526" s="26"/>
      <c r="EN526" s="26"/>
      <c r="EO526" s="26"/>
      <c r="EP526" s="26"/>
      <c r="EQ526" s="26"/>
      <c r="ER526" s="26"/>
      <c r="ES526" s="26"/>
      <c r="ET526" s="26"/>
      <c r="EU526" s="26"/>
      <c r="EV526" s="26"/>
      <c r="EW526" s="26"/>
      <c r="EX526" s="26"/>
      <c r="EY526" s="26"/>
      <c r="EZ526" s="26"/>
      <c r="FA526" s="26"/>
      <c r="FB526" s="26"/>
      <c r="FC526" s="26"/>
      <c r="FD526" s="26"/>
      <c r="FE526" s="26"/>
      <c r="FF526" s="26"/>
      <c r="FG526" s="26"/>
      <c r="FH526" s="26"/>
      <c r="FI526" s="26"/>
      <c r="FJ526" s="26"/>
      <c r="FK526" s="26"/>
      <c r="FL526" s="26"/>
      <c r="FM526" s="26"/>
      <c r="FN526" s="26"/>
      <c r="FO526" s="26"/>
      <c r="FP526" s="26"/>
      <c r="FQ526" s="26"/>
      <c r="FR526" s="26"/>
      <c r="FS526" s="26"/>
      <c r="FT526" s="26"/>
      <c r="FU526" s="26"/>
      <c r="FV526" s="26"/>
      <c r="FW526" s="26"/>
      <c r="FX526" s="26"/>
      <c r="FY526" s="26"/>
      <c r="FZ526" s="26"/>
      <c r="GA526" s="26"/>
      <c r="GB526" s="26"/>
      <c r="GC526" s="26"/>
      <c r="GD526" s="26"/>
      <c r="GE526" s="26"/>
      <c r="GF526" s="26"/>
      <c r="GG526" s="26"/>
      <c r="GH526" s="26"/>
      <c r="GI526" s="26"/>
      <c r="GJ526" s="26"/>
    </row>
    <row r="527" spans="1:192"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26"/>
      <c r="DX527" s="26"/>
      <c r="DY527" s="26"/>
      <c r="DZ527" s="26"/>
      <c r="EA527" s="26"/>
      <c r="EB527" s="26"/>
      <c r="EC527" s="26"/>
      <c r="ED527" s="26"/>
      <c r="EE527" s="26"/>
      <c r="EF527" s="26"/>
      <c r="EG527" s="26"/>
      <c r="EH527" s="26"/>
      <c r="EI527" s="26"/>
      <c r="EJ527" s="26"/>
      <c r="EK527" s="26"/>
      <c r="EL527" s="26"/>
      <c r="EM527" s="26"/>
      <c r="EN527" s="26"/>
      <c r="EO527" s="26"/>
      <c r="EP527" s="26"/>
      <c r="EQ527" s="26"/>
      <c r="ER527" s="26"/>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c r="GF527" s="26"/>
      <c r="GG527" s="26"/>
      <c r="GH527" s="26"/>
      <c r="GI527" s="26"/>
      <c r="GJ527" s="26"/>
    </row>
    <row r="528" spans="1:192"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26"/>
      <c r="DX528" s="26"/>
      <c r="DY528" s="26"/>
      <c r="DZ528" s="26"/>
      <c r="EA528" s="26"/>
      <c r="EB528" s="26"/>
      <c r="EC528" s="26"/>
      <c r="ED528" s="26"/>
      <c r="EE528" s="26"/>
      <c r="EF528" s="26"/>
      <c r="EG528" s="26"/>
      <c r="EH528" s="26"/>
      <c r="EI528" s="26"/>
      <c r="EJ528" s="26"/>
      <c r="EK528" s="26"/>
      <c r="EL528" s="26"/>
      <c r="EM528" s="26"/>
      <c r="EN528" s="26"/>
      <c r="EO528" s="26"/>
      <c r="EP528" s="26"/>
      <c r="EQ528" s="26"/>
      <c r="ER528" s="26"/>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row>
    <row r="529" spans="1:192"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26"/>
      <c r="DX529" s="26"/>
      <c r="DY529" s="26"/>
      <c r="DZ529" s="26"/>
      <c r="EA529" s="26"/>
      <c r="EB529" s="26"/>
      <c r="EC529" s="26"/>
      <c r="ED529" s="26"/>
      <c r="EE529" s="26"/>
      <c r="EF529" s="26"/>
      <c r="EG529" s="26"/>
      <c r="EH529" s="26"/>
      <c r="EI529" s="26"/>
      <c r="EJ529" s="26"/>
      <c r="EK529" s="26"/>
      <c r="EL529" s="26"/>
      <c r="EM529" s="26"/>
      <c r="EN529" s="26"/>
      <c r="EO529" s="26"/>
      <c r="EP529" s="26"/>
      <c r="EQ529" s="26"/>
      <c r="ER529" s="26"/>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row>
    <row r="530" spans="1:192"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26"/>
      <c r="DX530" s="26"/>
      <c r="DY530" s="26"/>
      <c r="DZ530" s="26"/>
      <c r="EA530" s="26"/>
      <c r="EB530" s="26"/>
      <c r="EC530" s="26"/>
      <c r="ED530" s="26"/>
      <c r="EE530" s="26"/>
      <c r="EF530" s="26"/>
      <c r="EG530" s="26"/>
      <c r="EH530" s="26"/>
      <c r="EI530" s="26"/>
      <c r="EJ530" s="26"/>
      <c r="EK530" s="26"/>
      <c r="EL530" s="26"/>
      <c r="EM530" s="26"/>
      <c r="EN530" s="26"/>
      <c r="EO530" s="26"/>
      <c r="EP530" s="26"/>
      <c r="EQ530" s="26"/>
      <c r="ER530" s="26"/>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c r="GF530" s="26"/>
      <c r="GG530" s="26"/>
      <c r="GH530" s="26"/>
      <c r="GI530" s="26"/>
      <c r="GJ530" s="26"/>
    </row>
    <row r="531" spans="1:192"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26"/>
      <c r="DX531" s="26"/>
      <c r="DY531" s="26"/>
      <c r="DZ531" s="26"/>
      <c r="EA531" s="26"/>
      <c r="EB531" s="26"/>
      <c r="EC531" s="26"/>
      <c r="ED531" s="26"/>
      <c r="EE531" s="26"/>
      <c r="EF531" s="26"/>
      <c r="EG531" s="26"/>
      <c r="EH531" s="26"/>
      <c r="EI531" s="26"/>
      <c r="EJ531" s="26"/>
      <c r="EK531" s="26"/>
      <c r="EL531" s="26"/>
      <c r="EM531" s="26"/>
      <c r="EN531" s="26"/>
      <c r="EO531" s="26"/>
      <c r="EP531" s="26"/>
      <c r="EQ531" s="26"/>
      <c r="ER531" s="26"/>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c r="GF531" s="26"/>
      <c r="GG531" s="26"/>
      <c r="GH531" s="26"/>
      <c r="GI531" s="26"/>
      <c r="GJ531" s="26"/>
    </row>
    <row r="532" spans="1:192"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26"/>
      <c r="DX532" s="26"/>
      <c r="DY532" s="26"/>
      <c r="DZ532" s="26"/>
      <c r="EA532" s="26"/>
      <c r="EB532" s="26"/>
      <c r="EC532" s="26"/>
      <c r="ED532" s="26"/>
      <c r="EE532" s="26"/>
      <c r="EF532" s="26"/>
      <c r="EG532" s="26"/>
      <c r="EH532" s="26"/>
      <c r="EI532" s="26"/>
      <c r="EJ532" s="26"/>
      <c r="EK532" s="26"/>
      <c r="EL532" s="26"/>
      <c r="EM532" s="26"/>
      <c r="EN532" s="26"/>
      <c r="EO532" s="26"/>
      <c r="EP532" s="26"/>
      <c r="EQ532" s="26"/>
      <c r="ER532" s="26"/>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row>
    <row r="533" spans="1:192"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26"/>
      <c r="DX533" s="26"/>
      <c r="DY533" s="26"/>
      <c r="DZ533" s="26"/>
      <c r="EA533" s="26"/>
      <c r="EB533" s="26"/>
      <c r="EC533" s="26"/>
      <c r="ED533" s="26"/>
      <c r="EE533" s="26"/>
      <c r="EF533" s="26"/>
      <c r="EG533" s="26"/>
      <c r="EH533" s="26"/>
      <c r="EI533" s="26"/>
      <c r="EJ533" s="26"/>
      <c r="EK533" s="26"/>
      <c r="EL533" s="26"/>
      <c r="EM533" s="26"/>
      <c r="EN533" s="26"/>
      <c r="EO533" s="26"/>
      <c r="EP533" s="26"/>
      <c r="EQ533" s="26"/>
      <c r="ER533" s="26"/>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c r="GF533" s="26"/>
      <c r="GG533" s="26"/>
      <c r="GH533" s="26"/>
      <c r="GI533" s="26"/>
      <c r="GJ533" s="26"/>
    </row>
    <row r="534" spans="1:192"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26"/>
      <c r="DX534" s="26"/>
      <c r="DY534" s="26"/>
      <c r="DZ534" s="26"/>
      <c r="EA534" s="26"/>
      <c r="EB534" s="26"/>
      <c r="EC534" s="26"/>
      <c r="ED534" s="26"/>
      <c r="EE534" s="26"/>
      <c r="EF534" s="26"/>
      <c r="EG534" s="26"/>
      <c r="EH534" s="26"/>
      <c r="EI534" s="26"/>
      <c r="EJ534" s="26"/>
      <c r="EK534" s="26"/>
      <c r="EL534" s="26"/>
      <c r="EM534" s="26"/>
      <c r="EN534" s="26"/>
      <c r="EO534" s="26"/>
      <c r="EP534" s="26"/>
      <c r="EQ534" s="26"/>
      <c r="ER534" s="26"/>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c r="GF534" s="26"/>
      <c r="GG534" s="26"/>
      <c r="GH534" s="26"/>
      <c r="GI534" s="26"/>
      <c r="GJ534" s="26"/>
    </row>
    <row r="535" spans="1:192"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26"/>
      <c r="DX535" s="26"/>
      <c r="DY535" s="26"/>
      <c r="DZ535" s="26"/>
      <c r="EA535" s="26"/>
      <c r="EB535" s="26"/>
      <c r="EC535" s="26"/>
      <c r="ED535" s="26"/>
      <c r="EE535" s="26"/>
      <c r="EF535" s="26"/>
      <c r="EG535" s="26"/>
      <c r="EH535" s="26"/>
      <c r="EI535" s="26"/>
      <c r="EJ535" s="26"/>
      <c r="EK535" s="26"/>
      <c r="EL535" s="26"/>
      <c r="EM535" s="26"/>
      <c r="EN535" s="26"/>
      <c r="EO535" s="26"/>
      <c r="EP535" s="26"/>
      <c r="EQ535" s="26"/>
      <c r="ER535" s="26"/>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c r="GF535" s="26"/>
      <c r="GG535" s="26"/>
      <c r="GH535" s="26"/>
      <c r="GI535" s="26"/>
      <c r="GJ535" s="26"/>
    </row>
    <row r="536" spans="1:192"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26"/>
      <c r="DX536" s="26"/>
      <c r="DY536" s="26"/>
      <c r="DZ536" s="26"/>
      <c r="EA536" s="26"/>
      <c r="EB536" s="26"/>
      <c r="EC536" s="26"/>
      <c r="ED536" s="26"/>
      <c r="EE536" s="26"/>
      <c r="EF536" s="26"/>
      <c r="EG536" s="26"/>
      <c r="EH536" s="26"/>
      <c r="EI536" s="26"/>
      <c r="EJ536" s="26"/>
      <c r="EK536" s="26"/>
      <c r="EL536" s="26"/>
      <c r="EM536" s="26"/>
      <c r="EN536" s="26"/>
      <c r="EO536" s="26"/>
      <c r="EP536" s="26"/>
      <c r="EQ536" s="26"/>
      <c r="ER536" s="26"/>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c r="GF536" s="26"/>
      <c r="GG536" s="26"/>
      <c r="GH536" s="26"/>
      <c r="GI536" s="26"/>
      <c r="GJ536" s="26"/>
    </row>
    <row r="537" spans="1:192"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26"/>
      <c r="DX537" s="26"/>
      <c r="DY537" s="26"/>
      <c r="DZ537" s="26"/>
      <c r="EA537" s="26"/>
      <c r="EB537" s="26"/>
      <c r="EC537" s="26"/>
      <c r="ED537" s="26"/>
      <c r="EE537" s="26"/>
      <c r="EF537" s="26"/>
      <c r="EG537" s="26"/>
      <c r="EH537" s="26"/>
      <c r="EI537" s="26"/>
      <c r="EJ537" s="26"/>
      <c r="EK537" s="26"/>
      <c r="EL537" s="26"/>
      <c r="EM537" s="26"/>
      <c r="EN537" s="26"/>
      <c r="EO537" s="26"/>
      <c r="EP537" s="26"/>
      <c r="EQ537" s="26"/>
      <c r="ER537" s="26"/>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c r="GF537" s="26"/>
      <c r="GG537" s="26"/>
      <c r="GH537" s="26"/>
      <c r="GI537" s="26"/>
      <c r="GJ537" s="26"/>
    </row>
    <row r="538" spans="1:192"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26"/>
      <c r="DX538" s="26"/>
      <c r="DY538" s="26"/>
      <c r="DZ538" s="26"/>
      <c r="EA538" s="26"/>
      <c r="EB538" s="26"/>
      <c r="EC538" s="26"/>
      <c r="ED538" s="26"/>
      <c r="EE538" s="26"/>
      <c r="EF538" s="26"/>
      <c r="EG538" s="26"/>
      <c r="EH538" s="26"/>
      <c r="EI538" s="26"/>
      <c r="EJ538" s="26"/>
      <c r="EK538" s="26"/>
      <c r="EL538" s="26"/>
      <c r="EM538" s="26"/>
      <c r="EN538" s="26"/>
      <c r="EO538" s="26"/>
      <c r="EP538" s="26"/>
      <c r="EQ538" s="26"/>
      <c r="ER538" s="26"/>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c r="GF538" s="26"/>
      <c r="GG538" s="26"/>
      <c r="GH538" s="26"/>
      <c r="GI538" s="26"/>
      <c r="GJ538" s="26"/>
    </row>
    <row r="539" spans="1:192"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26"/>
      <c r="DX539" s="26"/>
      <c r="DY539" s="26"/>
      <c r="DZ539" s="26"/>
      <c r="EA539" s="26"/>
      <c r="EB539" s="26"/>
      <c r="EC539" s="26"/>
      <c r="ED539" s="26"/>
      <c r="EE539" s="26"/>
      <c r="EF539" s="26"/>
      <c r="EG539" s="26"/>
      <c r="EH539" s="26"/>
      <c r="EI539" s="26"/>
      <c r="EJ539" s="26"/>
      <c r="EK539" s="26"/>
      <c r="EL539" s="26"/>
      <c r="EM539" s="26"/>
      <c r="EN539" s="26"/>
      <c r="EO539" s="26"/>
      <c r="EP539" s="26"/>
      <c r="EQ539" s="26"/>
      <c r="ER539" s="26"/>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c r="GF539" s="26"/>
      <c r="GG539" s="26"/>
      <c r="GH539" s="26"/>
      <c r="GI539" s="26"/>
      <c r="GJ539" s="26"/>
    </row>
    <row r="540" spans="1:192"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26"/>
      <c r="DX540" s="26"/>
      <c r="DY540" s="26"/>
      <c r="DZ540" s="26"/>
      <c r="EA540" s="26"/>
      <c r="EB540" s="26"/>
      <c r="EC540" s="26"/>
      <c r="ED540" s="26"/>
      <c r="EE540" s="26"/>
      <c r="EF540" s="26"/>
      <c r="EG540" s="26"/>
      <c r="EH540" s="26"/>
      <c r="EI540" s="26"/>
      <c r="EJ540" s="26"/>
      <c r="EK540" s="26"/>
      <c r="EL540" s="26"/>
      <c r="EM540" s="26"/>
      <c r="EN540" s="26"/>
      <c r="EO540" s="26"/>
      <c r="EP540" s="26"/>
      <c r="EQ540" s="26"/>
      <c r="ER540" s="26"/>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row>
    <row r="541" spans="1:192"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26"/>
      <c r="DX541" s="26"/>
      <c r="DY541" s="26"/>
      <c r="DZ541" s="26"/>
      <c r="EA541" s="26"/>
      <c r="EB541" s="26"/>
      <c r="EC541" s="26"/>
      <c r="ED541" s="26"/>
      <c r="EE541" s="26"/>
      <c r="EF541" s="26"/>
      <c r="EG541" s="26"/>
      <c r="EH541" s="26"/>
      <c r="EI541" s="26"/>
      <c r="EJ541" s="26"/>
      <c r="EK541" s="26"/>
      <c r="EL541" s="26"/>
      <c r="EM541" s="26"/>
      <c r="EN541" s="26"/>
      <c r="EO541" s="26"/>
      <c r="EP541" s="26"/>
      <c r="EQ541" s="26"/>
      <c r="ER541" s="26"/>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c r="GF541" s="26"/>
      <c r="GG541" s="26"/>
      <c r="GH541" s="26"/>
      <c r="GI541" s="26"/>
      <c r="GJ541" s="26"/>
    </row>
    <row r="542" spans="1:192"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26"/>
      <c r="DX542" s="26"/>
      <c r="DY542" s="26"/>
      <c r="DZ542" s="26"/>
      <c r="EA542" s="26"/>
      <c r="EB542" s="26"/>
      <c r="EC542" s="26"/>
      <c r="ED542" s="26"/>
      <c r="EE542" s="26"/>
      <c r="EF542" s="26"/>
      <c r="EG542" s="26"/>
      <c r="EH542" s="26"/>
      <c r="EI542" s="26"/>
      <c r="EJ542" s="26"/>
      <c r="EK542" s="26"/>
      <c r="EL542" s="26"/>
      <c r="EM542" s="26"/>
      <c r="EN542" s="26"/>
      <c r="EO542" s="26"/>
      <c r="EP542" s="26"/>
      <c r="EQ542" s="26"/>
      <c r="ER542" s="26"/>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row>
    <row r="543" spans="1:192"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26"/>
      <c r="DX543" s="26"/>
      <c r="DY543" s="26"/>
      <c r="DZ543" s="26"/>
      <c r="EA543" s="26"/>
      <c r="EB543" s="26"/>
      <c r="EC543" s="26"/>
      <c r="ED543" s="26"/>
      <c r="EE543" s="26"/>
      <c r="EF543" s="26"/>
      <c r="EG543" s="26"/>
      <c r="EH543" s="26"/>
      <c r="EI543" s="26"/>
      <c r="EJ543" s="26"/>
      <c r="EK543" s="26"/>
      <c r="EL543" s="26"/>
      <c r="EM543" s="26"/>
      <c r="EN543" s="26"/>
      <c r="EO543" s="26"/>
      <c r="EP543" s="26"/>
      <c r="EQ543" s="26"/>
      <c r="ER543" s="26"/>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row>
    <row r="544" spans="1:192"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26"/>
      <c r="DX544" s="26"/>
      <c r="DY544" s="26"/>
      <c r="DZ544" s="26"/>
      <c r="EA544" s="26"/>
      <c r="EB544" s="26"/>
      <c r="EC544" s="26"/>
      <c r="ED544" s="26"/>
      <c r="EE544" s="26"/>
      <c r="EF544" s="26"/>
      <c r="EG544" s="26"/>
      <c r="EH544" s="26"/>
      <c r="EI544" s="26"/>
      <c r="EJ544" s="26"/>
      <c r="EK544" s="26"/>
      <c r="EL544" s="26"/>
      <c r="EM544" s="26"/>
      <c r="EN544" s="26"/>
      <c r="EO544" s="26"/>
      <c r="EP544" s="26"/>
      <c r="EQ544" s="26"/>
      <c r="ER544" s="26"/>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row>
    <row r="545" spans="1:192"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26"/>
      <c r="DX545" s="26"/>
      <c r="DY545" s="26"/>
      <c r="DZ545" s="26"/>
      <c r="EA545" s="26"/>
      <c r="EB545" s="26"/>
      <c r="EC545" s="26"/>
      <c r="ED545" s="26"/>
      <c r="EE545" s="26"/>
      <c r="EF545" s="26"/>
      <c r="EG545" s="26"/>
      <c r="EH545" s="26"/>
      <c r="EI545" s="26"/>
      <c r="EJ545" s="26"/>
      <c r="EK545" s="26"/>
      <c r="EL545" s="26"/>
      <c r="EM545" s="26"/>
      <c r="EN545" s="26"/>
      <c r="EO545" s="26"/>
      <c r="EP545" s="26"/>
      <c r="EQ545" s="26"/>
      <c r="ER545" s="26"/>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c r="GF545" s="26"/>
      <c r="GG545" s="26"/>
      <c r="GH545" s="26"/>
      <c r="GI545" s="26"/>
      <c r="GJ545" s="26"/>
    </row>
    <row r="546" spans="1:192"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26"/>
      <c r="DX546" s="26"/>
      <c r="DY546" s="26"/>
      <c r="DZ546" s="26"/>
      <c r="EA546" s="26"/>
      <c r="EB546" s="26"/>
      <c r="EC546" s="26"/>
      <c r="ED546" s="26"/>
      <c r="EE546" s="26"/>
      <c r="EF546" s="26"/>
      <c r="EG546" s="26"/>
      <c r="EH546" s="26"/>
      <c r="EI546" s="26"/>
      <c r="EJ546" s="26"/>
      <c r="EK546" s="26"/>
      <c r="EL546" s="26"/>
      <c r="EM546" s="26"/>
      <c r="EN546" s="26"/>
      <c r="EO546" s="26"/>
      <c r="EP546" s="26"/>
      <c r="EQ546" s="26"/>
      <c r="ER546" s="26"/>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c r="GF546" s="26"/>
      <c r="GG546" s="26"/>
      <c r="GH546" s="26"/>
      <c r="GI546" s="26"/>
      <c r="GJ546" s="26"/>
    </row>
    <row r="547" spans="1:192"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26"/>
      <c r="DX547" s="26"/>
      <c r="DY547" s="26"/>
      <c r="DZ547" s="26"/>
      <c r="EA547" s="26"/>
      <c r="EB547" s="26"/>
      <c r="EC547" s="26"/>
      <c r="ED547" s="26"/>
      <c r="EE547" s="26"/>
      <c r="EF547" s="26"/>
      <c r="EG547" s="26"/>
      <c r="EH547" s="26"/>
      <c r="EI547" s="26"/>
      <c r="EJ547" s="26"/>
      <c r="EK547" s="26"/>
      <c r="EL547" s="26"/>
      <c r="EM547" s="26"/>
      <c r="EN547" s="26"/>
      <c r="EO547" s="26"/>
      <c r="EP547" s="26"/>
      <c r="EQ547" s="26"/>
      <c r="ER547" s="26"/>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c r="GF547" s="26"/>
      <c r="GG547" s="26"/>
      <c r="GH547" s="26"/>
      <c r="GI547" s="26"/>
      <c r="GJ547" s="26"/>
    </row>
    <row r="548" spans="1:192"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26"/>
      <c r="DX548" s="26"/>
      <c r="DY548" s="26"/>
      <c r="DZ548" s="26"/>
      <c r="EA548" s="26"/>
      <c r="EB548" s="26"/>
      <c r="EC548" s="26"/>
      <c r="ED548" s="26"/>
      <c r="EE548" s="26"/>
      <c r="EF548" s="26"/>
      <c r="EG548" s="26"/>
      <c r="EH548" s="26"/>
      <c r="EI548" s="26"/>
      <c r="EJ548" s="26"/>
      <c r="EK548" s="26"/>
      <c r="EL548" s="26"/>
      <c r="EM548" s="26"/>
      <c r="EN548" s="26"/>
      <c r="EO548" s="26"/>
      <c r="EP548" s="26"/>
      <c r="EQ548" s="26"/>
      <c r="ER548" s="26"/>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c r="GF548" s="26"/>
      <c r="GG548" s="26"/>
      <c r="GH548" s="26"/>
      <c r="GI548" s="26"/>
      <c r="GJ548" s="26"/>
    </row>
    <row r="549" spans="1:192"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26"/>
      <c r="DX549" s="26"/>
      <c r="DY549" s="26"/>
      <c r="DZ549" s="26"/>
      <c r="EA549" s="26"/>
      <c r="EB549" s="26"/>
      <c r="EC549" s="26"/>
      <c r="ED549" s="26"/>
      <c r="EE549" s="26"/>
      <c r="EF549" s="26"/>
      <c r="EG549" s="26"/>
      <c r="EH549" s="26"/>
      <c r="EI549" s="26"/>
      <c r="EJ549" s="26"/>
      <c r="EK549" s="26"/>
      <c r="EL549" s="26"/>
      <c r="EM549" s="26"/>
      <c r="EN549" s="26"/>
      <c r="EO549" s="26"/>
      <c r="EP549" s="26"/>
      <c r="EQ549" s="26"/>
      <c r="ER549" s="26"/>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c r="GF549" s="26"/>
      <c r="GG549" s="26"/>
      <c r="GH549" s="26"/>
      <c r="GI549" s="26"/>
      <c r="GJ549" s="26"/>
    </row>
    <row r="550" spans="1:192"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26"/>
      <c r="DX550" s="26"/>
      <c r="DY550" s="26"/>
      <c r="DZ550" s="26"/>
      <c r="EA550" s="26"/>
      <c r="EB550" s="26"/>
      <c r="EC550" s="26"/>
      <c r="ED550" s="26"/>
      <c r="EE550" s="26"/>
      <c r="EF550" s="26"/>
      <c r="EG550" s="26"/>
      <c r="EH550" s="26"/>
      <c r="EI550" s="26"/>
      <c r="EJ550" s="26"/>
      <c r="EK550" s="26"/>
      <c r="EL550" s="26"/>
      <c r="EM550" s="26"/>
      <c r="EN550" s="26"/>
      <c r="EO550" s="26"/>
      <c r="EP550" s="26"/>
      <c r="EQ550" s="26"/>
      <c r="ER550" s="26"/>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c r="GF550" s="26"/>
      <c r="GG550" s="26"/>
      <c r="GH550" s="26"/>
      <c r="GI550" s="26"/>
      <c r="GJ550" s="26"/>
    </row>
    <row r="551" spans="1:192"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26"/>
      <c r="DX551" s="26"/>
      <c r="DY551" s="26"/>
      <c r="DZ551" s="26"/>
      <c r="EA551" s="26"/>
      <c r="EB551" s="26"/>
      <c r="EC551" s="26"/>
      <c r="ED551" s="26"/>
      <c r="EE551" s="26"/>
      <c r="EF551" s="26"/>
      <c r="EG551" s="26"/>
      <c r="EH551" s="26"/>
      <c r="EI551" s="26"/>
      <c r="EJ551" s="26"/>
      <c r="EK551" s="26"/>
      <c r="EL551" s="26"/>
      <c r="EM551" s="26"/>
      <c r="EN551" s="26"/>
      <c r="EO551" s="26"/>
      <c r="EP551" s="26"/>
      <c r="EQ551" s="26"/>
      <c r="ER551" s="26"/>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c r="GF551" s="26"/>
      <c r="GG551" s="26"/>
      <c r="GH551" s="26"/>
      <c r="GI551" s="26"/>
      <c r="GJ551" s="26"/>
    </row>
    <row r="552" spans="1:192"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26"/>
      <c r="DX552" s="26"/>
      <c r="DY552" s="26"/>
      <c r="DZ552" s="26"/>
      <c r="EA552" s="26"/>
      <c r="EB552" s="26"/>
      <c r="EC552" s="26"/>
      <c r="ED552" s="26"/>
      <c r="EE552" s="26"/>
      <c r="EF552" s="26"/>
      <c r="EG552" s="26"/>
      <c r="EH552" s="26"/>
      <c r="EI552" s="26"/>
      <c r="EJ552" s="26"/>
      <c r="EK552" s="26"/>
      <c r="EL552" s="26"/>
      <c r="EM552" s="26"/>
      <c r="EN552" s="26"/>
      <c r="EO552" s="26"/>
      <c r="EP552" s="26"/>
      <c r="EQ552" s="26"/>
      <c r="ER552" s="26"/>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c r="GF552" s="26"/>
      <c r="GG552" s="26"/>
      <c r="GH552" s="26"/>
      <c r="GI552" s="26"/>
      <c r="GJ552" s="26"/>
    </row>
    <row r="553" spans="1:192"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26"/>
      <c r="DX553" s="26"/>
      <c r="DY553" s="26"/>
      <c r="DZ553" s="26"/>
      <c r="EA553" s="26"/>
      <c r="EB553" s="26"/>
      <c r="EC553" s="26"/>
      <c r="ED553" s="26"/>
      <c r="EE553" s="26"/>
      <c r="EF553" s="26"/>
      <c r="EG553" s="26"/>
      <c r="EH553" s="26"/>
      <c r="EI553" s="26"/>
      <c r="EJ553" s="26"/>
      <c r="EK553" s="26"/>
      <c r="EL553" s="26"/>
      <c r="EM553" s="26"/>
      <c r="EN553" s="26"/>
      <c r="EO553" s="26"/>
      <c r="EP553" s="26"/>
      <c r="EQ553" s="26"/>
      <c r="ER553" s="26"/>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c r="GF553" s="26"/>
      <c r="GG553" s="26"/>
      <c r="GH553" s="26"/>
      <c r="GI553" s="26"/>
      <c r="GJ553" s="26"/>
    </row>
    <row r="554" spans="1:192"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26"/>
      <c r="DX554" s="26"/>
      <c r="DY554" s="26"/>
      <c r="DZ554" s="26"/>
      <c r="EA554" s="26"/>
      <c r="EB554" s="26"/>
      <c r="EC554" s="26"/>
      <c r="ED554" s="26"/>
      <c r="EE554" s="26"/>
      <c r="EF554" s="26"/>
      <c r="EG554" s="26"/>
      <c r="EH554" s="26"/>
      <c r="EI554" s="26"/>
      <c r="EJ554" s="26"/>
      <c r="EK554" s="26"/>
      <c r="EL554" s="26"/>
      <c r="EM554" s="26"/>
      <c r="EN554" s="26"/>
      <c r="EO554" s="26"/>
      <c r="EP554" s="26"/>
      <c r="EQ554" s="26"/>
      <c r="ER554" s="26"/>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c r="GF554" s="26"/>
      <c r="GG554" s="26"/>
      <c r="GH554" s="26"/>
      <c r="GI554" s="26"/>
      <c r="GJ554" s="26"/>
    </row>
    <row r="555" spans="1:192"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26"/>
      <c r="DX555" s="26"/>
      <c r="DY555" s="26"/>
      <c r="DZ555" s="26"/>
      <c r="EA555" s="26"/>
      <c r="EB555" s="26"/>
      <c r="EC555" s="26"/>
      <c r="ED555" s="26"/>
      <c r="EE555" s="26"/>
      <c r="EF555" s="26"/>
      <c r="EG555" s="26"/>
      <c r="EH555" s="26"/>
      <c r="EI555" s="26"/>
      <c r="EJ555" s="26"/>
      <c r="EK555" s="26"/>
      <c r="EL555" s="26"/>
      <c r="EM555" s="26"/>
      <c r="EN555" s="26"/>
      <c r="EO555" s="26"/>
      <c r="EP555" s="26"/>
      <c r="EQ555" s="26"/>
      <c r="ER555" s="26"/>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row>
    <row r="556" spans="1:192"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26"/>
      <c r="DX556" s="26"/>
      <c r="DY556" s="26"/>
      <c r="DZ556" s="26"/>
      <c r="EA556" s="26"/>
      <c r="EB556" s="26"/>
      <c r="EC556" s="26"/>
      <c r="ED556" s="26"/>
      <c r="EE556" s="26"/>
      <c r="EF556" s="26"/>
      <c r="EG556" s="26"/>
      <c r="EH556" s="26"/>
      <c r="EI556" s="26"/>
      <c r="EJ556" s="26"/>
      <c r="EK556" s="26"/>
      <c r="EL556" s="26"/>
      <c r="EM556" s="26"/>
      <c r="EN556" s="26"/>
      <c r="EO556" s="26"/>
      <c r="EP556" s="26"/>
      <c r="EQ556" s="26"/>
      <c r="ER556" s="26"/>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c r="GF556" s="26"/>
      <c r="GG556" s="26"/>
      <c r="GH556" s="26"/>
      <c r="GI556" s="26"/>
      <c r="GJ556" s="26"/>
    </row>
    <row r="557" spans="1:192"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26"/>
      <c r="DX557" s="26"/>
      <c r="DY557" s="26"/>
      <c r="DZ557" s="26"/>
      <c r="EA557" s="26"/>
      <c r="EB557" s="26"/>
      <c r="EC557" s="26"/>
      <c r="ED557" s="26"/>
      <c r="EE557" s="26"/>
      <c r="EF557" s="26"/>
      <c r="EG557" s="26"/>
      <c r="EH557" s="26"/>
      <c r="EI557" s="26"/>
      <c r="EJ557" s="26"/>
      <c r="EK557" s="26"/>
      <c r="EL557" s="26"/>
      <c r="EM557" s="26"/>
      <c r="EN557" s="26"/>
      <c r="EO557" s="26"/>
      <c r="EP557" s="26"/>
      <c r="EQ557" s="26"/>
      <c r="ER557" s="26"/>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c r="GF557" s="26"/>
      <c r="GG557" s="26"/>
      <c r="GH557" s="26"/>
      <c r="GI557" s="26"/>
      <c r="GJ557" s="26"/>
    </row>
    <row r="558" spans="1:192"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c r="DQ558" s="26"/>
      <c r="DR558" s="26"/>
      <c r="DS558" s="26"/>
      <c r="DT558" s="26"/>
      <c r="DU558" s="26"/>
      <c r="DV558" s="26"/>
      <c r="DW558" s="26"/>
      <c r="DX558" s="26"/>
      <c r="DY558" s="26"/>
      <c r="DZ558" s="26"/>
      <c r="EA558" s="26"/>
      <c r="EB558" s="26"/>
      <c r="EC558" s="26"/>
      <c r="ED558" s="26"/>
      <c r="EE558" s="26"/>
      <c r="EF558" s="26"/>
      <c r="EG558" s="26"/>
      <c r="EH558" s="26"/>
      <c r="EI558" s="26"/>
      <c r="EJ558" s="26"/>
      <c r="EK558" s="26"/>
      <c r="EL558" s="26"/>
      <c r="EM558" s="26"/>
      <c r="EN558" s="26"/>
      <c r="EO558" s="26"/>
      <c r="EP558" s="26"/>
      <c r="EQ558" s="26"/>
      <c r="ER558" s="26"/>
      <c r="ES558" s="26"/>
      <c r="ET558" s="26"/>
      <c r="EU558" s="26"/>
      <c r="EV558" s="26"/>
      <c r="EW558" s="26"/>
      <c r="EX558" s="26"/>
      <c r="EY558" s="26"/>
      <c r="EZ558" s="26"/>
      <c r="FA558" s="26"/>
      <c r="FB558" s="26"/>
      <c r="FC558" s="26"/>
      <c r="FD558" s="26"/>
      <c r="FE558" s="26"/>
      <c r="FF558" s="26"/>
      <c r="FG558" s="26"/>
      <c r="FH558" s="26"/>
      <c r="FI558" s="26"/>
      <c r="FJ558" s="26"/>
      <c r="FK558" s="26"/>
      <c r="FL558" s="26"/>
      <c r="FM558" s="26"/>
      <c r="FN558" s="26"/>
      <c r="FO558" s="26"/>
      <c r="FP558" s="26"/>
      <c r="FQ558" s="26"/>
      <c r="FR558" s="26"/>
      <c r="FS558" s="26"/>
      <c r="FT558" s="26"/>
      <c r="FU558" s="26"/>
      <c r="FV558" s="26"/>
      <c r="FW558" s="26"/>
      <c r="FX558" s="26"/>
      <c r="FY558" s="26"/>
      <c r="FZ558" s="26"/>
      <c r="GA558" s="26"/>
      <c r="GB558" s="26"/>
      <c r="GC558" s="26"/>
      <c r="GD558" s="26"/>
      <c r="GE558" s="26"/>
      <c r="GF558" s="26"/>
      <c r="GG558" s="26"/>
      <c r="GH558" s="26"/>
      <c r="GI558" s="26"/>
      <c r="GJ558" s="26"/>
    </row>
    <row r="559" spans="1:192"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c r="DQ559" s="26"/>
      <c r="DR559" s="26"/>
      <c r="DS559" s="26"/>
      <c r="DT559" s="26"/>
      <c r="DU559" s="26"/>
      <c r="DV559" s="26"/>
      <c r="DW559" s="26"/>
      <c r="DX559" s="26"/>
      <c r="DY559" s="26"/>
      <c r="DZ559" s="26"/>
      <c r="EA559" s="26"/>
      <c r="EB559" s="26"/>
      <c r="EC559" s="26"/>
      <c r="ED559" s="26"/>
      <c r="EE559" s="26"/>
      <c r="EF559" s="26"/>
      <c r="EG559" s="26"/>
      <c r="EH559" s="26"/>
      <c r="EI559" s="26"/>
      <c r="EJ559" s="26"/>
      <c r="EK559" s="26"/>
      <c r="EL559" s="26"/>
      <c r="EM559" s="26"/>
      <c r="EN559" s="26"/>
      <c r="EO559" s="26"/>
      <c r="EP559" s="26"/>
      <c r="EQ559" s="26"/>
      <c r="ER559" s="26"/>
      <c r="ES559" s="26"/>
      <c r="ET559" s="26"/>
      <c r="EU559" s="26"/>
      <c r="EV559" s="26"/>
      <c r="EW559" s="26"/>
      <c r="EX559" s="26"/>
      <c r="EY559" s="26"/>
      <c r="EZ559" s="26"/>
      <c r="FA559" s="26"/>
      <c r="FB559" s="26"/>
      <c r="FC559" s="26"/>
      <c r="FD559" s="26"/>
      <c r="FE559" s="26"/>
      <c r="FF559" s="26"/>
      <c r="FG559" s="26"/>
      <c r="FH559" s="26"/>
      <c r="FI559" s="26"/>
      <c r="FJ559" s="26"/>
      <c r="FK559" s="26"/>
      <c r="FL559" s="26"/>
      <c r="FM559" s="26"/>
      <c r="FN559" s="26"/>
      <c r="FO559" s="26"/>
      <c r="FP559" s="26"/>
      <c r="FQ559" s="26"/>
      <c r="FR559" s="26"/>
      <c r="FS559" s="26"/>
      <c r="FT559" s="26"/>
      <c r="FU559" s="26"/>
      <c r="FV559" s="26"/>
      <c r="FW559" s="26"/>
      <c r="FX559" s="26"/>
      <c r="FY559" s="26"/>
      <c r="FZ559" s="26"/>
      <c r="GA559" s="26"/>
      <c r="GB559" s="26"/>
      <c r="GC559" s="26"/>
      <c r="GD559" s="26"/>
      <c r="GE559" s="26"/>
      <c r="GF559" s="26"/>
      <c r="GG559" s="26"/>
      <c r="GH559" s="26"/>
      <c r="GI559" s="26"/>
      <c r="GJ559" s="26"/>
    </row>
    <row r="560" spans="1:192"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c r="DQ560" s="26"/>
      <c r="DR560" s="26"/>
      <c r="DS560" s="26"/>
      <c r="DT560" s="26"/>
      <c r="DU560" s="26"/>
      <c r="DV560" s="26"/>
      <c r="DW560" s="26"/>
      <c r="DX560" s="26"/>
      <c r="DY560" s="26"/>
      <c r="DZ560" s="26"/>
      <c r="EA560" s="26"/>
      <c r="EB560" s="26"/>
      <c r="EC560" s="26"/>
      <c r="ED560" s="26"/>
      <c r="EE560" s="26"/>
      <c r="EF560" s="26"/>
      <c r="EG560" s="26"/>
      <c r="EH560" s="26"/>
      <c r="EI560" s="26"/>
      <c r="EJ560" s="26"/>
      <c r="EK560" s="26"/>
      <c r="EL560" s="26"/>
      <c r="EM560" s="26"/>
      <c r="EN560" s="26"/>
      <c r="EO560" s="26"/>
      <c r="EP560" s="26"/>
      <c r="EQ560" s="26"/>
      <c r="ER560" s="26"/>
      <c r="ES560" s="26"/>
      <c r="ET560" s="26"/>
      <c r="EU560" s="26"/>
      <c r="EV560" s="26"/>
      <c r="EW560" s="26"/>
      <c r="EX560" s="26"/>
      <c r="EY560" s="26"/>
      <c r="EZ560" s="26"/>
      <c r="FA560" s="26"/>
      <c r="FB560" s="26"/>
      <c r="FC560" s="26"/>
      <c r="FD560" s="26"/>
      <c r="FE560" s="26"/>
      <c r="FF560" s="26"/>
      <c r="FG560" s="26"/>
      <c r="FH560" s="26"/>
      <c r="FI560" s="26"/>
      <c r="FJ560" s="26"/>
      <c r="FK560" s="26"/>
      <c r="FL560" s="26"/>
      <c r="FM560" s="26"/>
      <c r="FN560" s="26"/>
      <c r="FO560" s="26"/>
      <c r="FP560" s="26"/>
      <c r="FQ560" s="26"/>
      <c r="FR560" s="26"/>
      <c r="FS560" s="26"/>
      <c r="FT560" s="26"/>
      <c r="FU560" s="26"/>
      <c r="FV560" s="26"/>
      <c r="FW560" s="26"/>
      <c r="FX560" s="26"/>
      <c r="FY560" s="26"/>
      <c r="FZ560" s="26"/>
      <c r="GA560" s="26"/>
      <c r="GB560" s="26"/>
      <c r="GC560" s="26"/>
      <c r="GD560" s="26"/>
      <c r="GE560" s="26"/>
      <c r="GF560" s="26"/>
      <c r="GG560" s="26"/>
      <c r="GH560" s="26"/>
      <c r="GI560" s="26"/>
      <c r="GJ560" s="26"/>
    </row>
    <row r="561" spans="1:192"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c r="DQ561" s="26"/>
      <c r="DR561" s="26"/>
      <c r="DS561" s="26"/>
      <c r="DT561" s="26"/>
      <c r="DU561" s="26"/>
      <c r="DV561" s="26"/>
      <c r="DW561" s="26"/>
      <c r="DX561" s="26"/>
      <c r="DY561" s="26"/>
      <c r="DZ561" s="26"/>
      <c r="EA561" s="26"/>
      <c r="EB561" s="26"/>
      <c r="EC561" s="26"/>
      <c r="ED561" s="26"/>
      <c r="EE561" s="26"/>
      <c r="EF561" s="26"/>
      <c r="EG561" s="26"/>
      <c r="EH561" s="26"/>
      <c r="EI561" s="26"/>
      <c r="EJ561" s="26"/>
      <c r="EK561" s="26"/>
      <c r="EL561" s="26"/>
      <c r="EM561" s="26"/>
      <c r="EN561" s="26"/>
      <c r="EO561" s="26"/>
      <c r="EP561" s="26"/>
      <c r="EQ561" s="26"/>
      <c r="ER561" s="26"/>
      <c r="ES561" s="26"/>
      <c r="ET561" s="26"/>
      <c r="EU561" s="26"/>
      <c r="EV561" s="26"/>
      <c r="EW561" s="26"/>
      <c r="EX561" s="26"/>
      <c r="EY561" s="26"/>
      <c r="EZ561" s="26"/>
      <c r="FA561" s="26"/>
      <c r="FB561" s="26"/>
      <c r="FC561" s="26"/>
      <c r="FD561" s="26"/>
      <c r="FE561" s="26"/>
      <c r="FF561" s="26"/>
      <c r="FG561" s="26"/>
      <c r="FH561" s="26"/>
      <c r="FI561" s="26"/>
      <c r="FJ561" s="26"/>
      <c r="FK561" s="26"/>
      <c r="FL561" s="26"/>
      <c r="FM561" s="26"/>
      <c r="FN561" s="26"/>
      <c r="FO561" s="26"/>
      <c r="FP561" s="26"/>
      <c r="FQ561" s="26"/>
      <c r="FR561" s="26"/>
      <c r="FS561" s="26"/>
      <c r="FT561" s="26"/>
      <c r="FU561" s="26"/>
      <c r="FV561" s="26"/>
      <c r="FW561" s="26"/>
      <c r="FX561" s="26"/>
      <c r="FY561" s="26"/>
      <c r="FZ561" s="26"/>
      <c r="GA561" s="26"/>
      <c r="GB561" s="26"/>
      <c r="GC561" s="26"/>
      <c r="GD561" s="26"/>
      <c r="GE561" s="26"/>
      <c r="GF561" s="26"/>
      <c r="GG561" s="26"/>
      <c r="GH561" s="26"/>
      <c r="GI561" s="26"/>
      <c r="GJ561" s="26"/>
    </row>
    <row r="562" spans="1:192"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c r="DQ562" s="26"/>
      <c r="DR562" s="26"/>
      <c r="DS562" s="26"/>
      <c r="DT562" s="26"/>
      <c r="DU562" s="26"/>
      <c r="DV562" s="26"/>
      <c r="DW562" s="26"/>
      <c r="DX562" s="26"/>
      <c r="DY562" s="26"/>
      <c r="DZ562" s="26"/>
      <c r="EA562" s="26"/>
      <c r="EB562" s="26"/>
      <c r="EC562" s="26"/>
      <c r="ED562" s="26"/>
      <c r="EE562" s="26"/>
      <c r="EF562" s="26"/>
      <c r="EG562" s="26"/>
      <c r="EH562" s="26"/>
      <c r="EI562" s="26"/>
      <c r="EJ562" s="26"/>
      <c r="EK562" s="26"/>
      <c r="EL562" s="26"/>
      <c r="EM562" s="26"/>
      <c r="EN562" s="26"/>
      <c r="EO562" s="26"/>
      <c r="EP562" s="26"/>
      <c r="EQ562" s="26"/>
      <c r="ER562" s="26"/>
      <c r="ES562" s="26"/>
      <c r="ET562" s="26"/>
      <c r="EU562" s="26"/>
      <c r="EV562" s="26"/>
      <c r="EW562" s="26"/>
      <c r="EX562" s="26"/>
      <c r="EY562" s="26"/>
      <c r="EZ562" s="26"/>
      <c r="FA562" s="26"/>
      <c r="FB562" s="26"/>
      <c r="FC562" s="26"/>
      <c r="FD562" s="26"/>
      <c r="FE562" s="26"/>
      <c r="FF562" s="26"/>
      <c r="FG562" s="26"/>
      <c r="FH562" s="26"/>
      <c r="FI562" s="26"/>
      <c r="FJ562" s="26"/>
      <c r="FK562" s="26"/>
      <c r="FL562" s="26"/>
      <c r="FM562" s="26"/>
      <c r="FN562" s="26"/>
      <c r="FO562" s="26"/>
      <c r="FP562" s="26"/>
      <c r="FQ562" s="26"/>
      <c r="FR562" s="26"/>
      <c r="FS562" s="26"/>
      <c r="FT562" s="26"/>
      <c r="FU562" s="26"/>
      <c r="FV562" s="26"/>
      <c r="FW562" s="26"/>
      <c r="FX562" s="26"/>
      <c r="FY562" s="26"/>
      <c r="FZ562" s="26"/>
      <c r="GA562" s="26"/>
      <c r="GB562" s="26"/>
      <c r="GC562" s="26"/>
      <c r="GD562" s="26"/>
      <c r="GE562" s="26"/>
      <c r="GF562" s="26"/>
      <c r="GG562" s="26"/>
      <c r="GH562" s="26"/>
      <c r="GI562" s="26"/>
      <c r="GJ562" s="26"/>
    </row>
    <row r="563" spans="1:192"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c r="DQ563" s="26"/>
      <c r="DR563" s="26"/>
      <c r="DS563" s="26"/>
      <c r="DT563" s="26"/>
      <c r="DU563" s="26"/>
      <c r="DV563" s="26"/>
      <c r="DW563" s="26"/>
      <c r="DX563" s="26"/>
      <c r="DY563" s="26"/>
      <c r="DZ563" s="26"/>
      <c r="EA563" s="26"/>
      <c r="EB563" s="26"/>
      <c r="EC563" s="26"/>
      <c r="ED563" s="26"/>
      <c r="EE563" s="26"/>
      <c r="EF563" s="26"/>
      <c r="EG563" s="26"/>
      <c r="EH563" s="26"/>
      <c r="EI563" s="26"/>
      <c r="EJ563" s="26"/>
      <c r="EK563" s="26"/>
      <c r="EL563" s="26"/>
      <c r="EM563" s="26"/>
      <c r="EN563" s="26"/>
      <c r="EO563" s="26"/>
      <c r="EP563" s="26"/>
      <c r="EQ563" s="26"/>
      <c r="ER563" s="26"/>
      <c r="ES563" s="26"/>
      <c r="ET563" s="26"/>
      <c r="EU563" s="26"/>
      <c r="EV563" s="26"/>
      <c r="EW563" s="26"/>
      <c r="EX563" s="26"/>
      <c r="EY563" s="26"/>
      <c r="EZ563" s="26"/>
      <c r="FA563" s="26"/>
      <c r="FB563" s="26"/>
      <c r="FC563" s="26"/>
      <c r="FD563" s="26"/>
      <c r="FE563" s="26"/>
      <c r="FF563" s="26"/>
      <c r="FG563" s="26"/>
      <c r="FH563" s="26"/>
      <c r="FI563" s="26"/>
      <c r="FJ563" s="26"/>
      <c r="FK563" s="26"/>
      <c r="FL563" s="26"/>
      <c r="FM563" s="26"/>
      <c r="FN563" s="26"/>
      <c r="FO563" s="26"/>
      <c r="FP563" s="26"/>
      <c r="FQ563" s="26"/>
      <c r="FR563" s="26"/>
      <c r="FS563" s="26"/>
      <c r="FT563" s="26"/>
      <c r="FU563" s="26"/>
      <c r="FV563" s="26"/>
      <c r="FW563" s="26"/>
      <c r="FX563" s="26"/>
      <c r="FY563" s="26"/>
      <c r="FZ563" s="26"/>
      <c r="GA563" s="26"/>
      <c r="GB563" s="26"/>
      <c r="GC563" s="26"/>
      <c r="GD563" s="26"/>
      <c r="GE563" s="26"/>
      <c r="GF563" s="26"/>
      <c r="GG563" s="26"/>
      <c r="GH563" s="26"/>
      <c r="GI563" s="26"/>
      <c r="GJ563" s="26"/>
    </row>
    <row r="564" spans="1:192"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c r="DQ564" s="26"/>
      <c r="DR564" s="26"/>
      <c r="DS564" s="26"/>
      <c r="DT564" s="26"/>
      <c r="DU564" s="26"/>
      <c r="DV564" s="26"/>
      <c r="DW564" s="26"/>
      <c r="DX564" s="26"/>
      <c r="DY564" s="26"/>
      <c r="DZ564" s="26"/>
      <c r="EA564" s="26"/>
      <c r="EB564" s="26"/>
      <c r="EC564" s="26"/>
      <c r="ED564" s="26"/>
      <c r="EE564" s="26"/>
      <c r="EF564" s="26"/>
      <c r="EG564" s="26"/>
      <c r="EH564" s="26"/>
      <c r="EI564" s="26"/>
      <c r="EJ564" s="26"/>
      <c r="EK564" s="26"/>
      <c r="EL564" s="26"/>
      <c r="EM564" s="26"/>
      <c r="EN564" s="26"/>
      <c r="EO564" s="26"/>
      <c r="EP564" s="26"/>
      <c r="EQ564" s="26"/>
      <c r="ER564" s="26"/>
      <c r="ES564" s="26"/>
      <c r="ET564" s="26"/>
      <c r="EU564" s="26"/>
      <c r="EV564" s="26"/>
      <c r="EW564" s="26"/>
      <c r="EX564" s="26"/>
      <c r="EY564" s="26"/>
      <c r="EZ564" s="26"/>
      <c r="FA564" s="26"/>
      <c r="FB564" s="26"/>
      <c r="FC564" s="26"/>
      <c r="FD564" s="26"/>
      <c r="FE564" s="26"/>
      <c r="FF564" s="26"/>
      <c r="FG564" s="26"/>
      <c r="FH564" s="26"/>
      <c r="FI564" s="26"/>
      <c r="FJ564" s="26"/>
      <c r="FK564" s="26"/>
      <c r="FL564" s="26"/>
      <c r="FM564" s="26"/>
      <c r="FN564" s="26"/>
      <c r="FO564" s="26"/>
      <c r="FP564" s="26"/>
      <c r="FQ564" s="26"/>
      <c r="FR564" s="26"/>
      <c r="FS564" s="26"/>
      <c r="FT564" s="26"/>
      <c r="FU564" s="26"/>
      <c r="FV564" s="26"/>
      <c r="FW564" s="26"/>
      <c r="FX564" s="26"/>
      <c r="FY564" s="26"/>
      <c r="FZ564" s="26"/>
      <c r="GA564" s="26"/>
      <c r="GB564" s="26"/>
      <c r="GC564" s="26"/>
      <c r="GD564" s="26"/>
      <c r="GE564" s="26"/>
      <c r="GF564" s="26"/>
      <c r="GG564" s="26"/>
      <c r="GH564" s="26"/>
      <c r="GI564" s="26"/>
      <c r="GJ564" s="26"/>
    </row>
    <row r="565" spans="1:192"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c r="DQ565" s="26"/>
      <c r="DR565" s="26"/>
      <c r="DS565" s="26"/>
      <c r="DT565" s="26"/>
      <c r="DU565" s="26"/>
      <c r="DV565" s="26"/>
      <c r="DW565" s="26"/>
      <c r="DX565" s="26"/>
      <c r="DY565" s="26"/>
      <c r="DZ565" s="26"/>
      <c r="EA565" s="26"/>
      <c r="EB565" s="26"/>
      <c r="EC565" s="26"/>
      <c r="ED565" s="26"/>
      <c r="EE565" s="26"/>
      <c r="EF565" s="26"/>
      <c r="EG565" s="26"/>
      <c r="EH565" s="26"/>
      <c r="EI565" s="26"/>
      <c r="EJ565" s="26"/>
      <c r="EK565" s="26"/>
      <c r="EL565" s="26"/>
      <c r="EM565" s="26"/>
      <c r="EN565" s="26"/>
      <c r="EO565" s="26"/>
      <c r="EP565" s="26"/>
      <c r="EQ565" s="26"/>
      <c r="ER565" s="26"/>
      <c r="ES565" s="26"/>
      <c r="ET565" s="26"/>
      <c r="EU565" s="26"/>
      <c r="EV565" s="26"/>
      <c r="EW565" s="26"/>
      <c r="EX565" s="26"/>
      <c r="EY565" s="26"/>
      <c r="EZ565" s="26"/>
      <c r="FA565" s="26"/>
      <c r="FB565" s="26"/>
      <c r="FC565" s="26"/>
      <c r="FD565" s="26"/>
      <c r="FE565" s="26"/>
      <c r="FF565" s="26"/>
      <c r="FG565" s="26"/>
      <c r="FH565" s="26"/>
      <c r="FI565" s="26"/>
      <c r="FJ565" s="26"/>
      <c r="FK565" s="26"/>
      <c r="FL565" s="26"/>
      <c r="FM565" s="26"/>
      <c r="FN565" s="26"/>
      <c r="FO565" s="26"/>
      <c r="FP565" s="26"/>
      <c r="FQ565" s="26"/>
      <c r="FR565" s="26"/>
      <c r="FS565" s="26"/>
      <c r="FT565" s="26"/>
      <c r="FU565" s="26"/>
      <c r="FV565" s="26"/>
      <c r="FW565" s="26"/>
      <c r="FX565" s="26"/>
      <c r="FY565" s="26"/>
      <c r="FZ565" s="26"/>
      <c r="GA565" s="26"/>
      <c r="GB565" s="26"/>
      <c r="GC565" s="26"/>
      <c r="GD565" s="26"/>
      <c r="GE565" s="26"/>
      <c r="GF565" s="26"/>
      <c r="GG565" s="26"/>
      <c r="GH565" s="26"/>
      <c r="GI565" s="26"/>
      <c r="GJ565" s="26"/>
    </row>
    <row r="566" spans="1:192"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c r="DQ566" s="26"/>
      <c r="DR566" s="26"/>
      <c r="DS566" s="26"/>
      <c r="DT566" s="26"/>
      <c r="DU566" s="26"/>
      <c r="DV566" s="26"/>
      <c r="DW566" s="26"/>
      <c r="DX566" s="26"/>
      <c r="DY566" s="26"/>
      <c r="DZ566" s="26"/>
      <c r="EA566" s="26"/>
      <c r="EB566" s="26"/>
      <c r="EC566" s="26"/>
      <c r="ED566" s="26"/>
      <c r="EE566" s="26"/>
      <c r="EF566" s="26"/>
      <c r="EG566" s="26"/>
      <c r="EH566" s="26"/>
      <c r="EI566" s="26"/>
      <c r="EJ566" s="26"/>
      <c r="EK566" s="26"/>
      <c r="EL566" s="26"/>
      <c r="EM566" s="26"/>
      <c r="EN566" s="26"/>
      <c r="EO566" s="26"/>
      <c r="EP566" s="26"/>
      <c r="EQ566" s="26"/>
      <c r="ER566" s="26"/>
      <c r="ES566" s="26"/>
      <c r="ET566" s="26"/>
      <c r="EU566" s="26"/>
      <c r="EV566" s="26"/>
      <c r="EW566" s="26"/>
      <c r="EX566" s="26"/>
      <c r="EY566" s="26"/>
      <c r="EZ566" s="26"/>
      <c r="FA566" s="26"/>
      <c r="FB566" s="26"/>
      <c r="FC566" s="26"/>
      <c r="FD566" s="26"/>
      <c r="FE566" s="26"/>
      <c r="FF566" s="26"/>
      <c r="FG566" s="26"/>
      <c r="FH566" s="26"/>
      <c r="FI566" s="26"/>
      <c r="FJ566" s="26"/>
      <c r="FK566" s="26"/>
      <c r="FL566" s="26"/>
      <c r="FM566" s="26"/>
      <c r="FN566" s="26"/>
      <c r="FO566" s="26"/>
      <c r="FP566" s="26"/>
      <c r="FQ566" s="26"/>
      <c r="FR566" s="26"/>
      <c r="FS566" s="26"/>
      <c r="FT566" s="26"/>
      <c r="FU566" s="26"/>
      <c r="FV566" s="26"/>
      <c r="FW566" s="26"/>
      <c r="FX566" s="26"/>
      <c r="FY566" s="26"/>
      <c r="FZ566" s="26"/>
      <c r="GA566" s="26"/>
      <c r="GB566" s="26"/>
      <c r="GC566" s="26"/>
      <c r="GD566" s="26"/>
      <c r="GE566" s="26"/>
      <c r="GF566" s="26"/>
      <c r="GG566" s="26"/>
      <c r="GH566" s="26"/>
      <c r="GI566" s="26"/>
      <c r="GJ566" s="26"/>
    </row>
    <row r="567" spans="1:192"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c r="DQ567" s="26"/>
      <c r="DR567" s="26"/>
      <c r="DS567" s="26"/>
      <c r="DT567" s="26"/>
      <c r="DU567" s="26"/>
      <c r="DV567" s="26"/>
      <c r="DW567" s="26"/>
      <c r="DX567" s="26"/>
      <c r="DY567" s="26"/>
      <c r="DZ567" s="26"/>
      <c r="EA567" s="26"/>
      <c r="EB567" s="26"/>
      <c r="EC567" s="26"/>
      <c r="ED567" s="26"/>
      <c r="EE567" s="26"/>
      <c r="EF567" s="26"/>
      <c r="EG567" s="26"/>
      <c r="EH567" s="26"/>
      <c r="EI567" s="26"/>
      <c r="EJ567" s="26"/>
      <c r="EK567" s="26"/>
      <c r="EL567" s="26"/>
      <c r="EM567" s="26"/>
      <c r="EN567" s="26"/>
      <c r="EO567" s="26"/>
      <c r="EP567" s="26"/>
      <c r="EQ567" s="26"/>
      <c r="ER567" s="26"/>
      <c r="ES567" s="26"/>
      <c r="ET567" s="26"/>
      <c r="EU567" s="26"/>
      <c r="EV567" s="26"/>
      <c r="EW567" s="26"/>
      <c r="EX567" s="26"/>
      <c r="EY567" s="26"/>
      <c r="EZ567" s="26"/>
      <c r="FA567" s="26"/>
      <c r="FB567" s="26"/>
      <c r="FC567" s="26"/>
      <c r="FD567" s="26"/>
      <c r="FE567" s="26"/>
      <c r="FF567" s="26"/>
      <c r="FG567" s="26"/>
      <c r="FH567" s="26"/>
      <c r="FI567" s="26"/>
      <c r="FJ567" s="26"/>
      <c r="FK567" s="26"/>
      <c r="FL567" s="26"/>
      <c r="FM567" s="26"/>
      <c r="FN567" s="26"/>
      <c r="FO567" s="26"/>
      <c r="FP567" s="26"/>
      <c r="FQ567" s="26"/>
      <c r="FR567" s="26"/>
      <c r="FS567" s="26"/>
      <c r="FT567" s="26"/>
      <c r="FU567" s="26"/>
      <c r="FV567" s="26"/>
      <c r="FW567" s="26"/>
      <c r="FX567" s="26"/>
      <c r="FY567" s="26"/>
      <c r="FZ567" s="26"/>
      <c r="GA567" s="26"/>
      <c r="GB567" s="26"/>
      <c r="GC567" s="26"/>
      <c r="GD567" s="26"/>
      <c r="GE567" s="26"/>
      <c r="GF567" s="26"/>
      <c r="GG567" s="26"/>
      <c r="GH567" s="26"/>
      <c r="GI567" s="26"/>
      <c r="GJ567" s="26"/>
    </row>
    <row r="568" spans="1:192"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c r="DQ568" s="26"/>
      <c r="DR568" s="26"/>
      <c r="DS568" s="26"/>
      <c r="DT568" s="26"/>
      <c r="DU568" s="26"/>
      <c r="DV568" s="26"/>
      <c r="DW568" s="26"/>
      <c r="DX568" s="26"/>
      <c r="DY568" s="26"/>
      <c r="DZ568" s="26"/>
      <c r="EA568" s="26"/>
      <c r="EB568" s="26"/>
      <c r="EC568" s="26"/>
      <c r="ED568" s="26"/>
      <c r="EE568" s="26"/>
      <c r="EF568" s="26"/>
      <c r="EG568" s="26"/>
      <c r="EH568" s="26"/>
      <c r="EI568" s="26"/>
      <c r="EJ568" s="26"/>
      <c r="EK568" s="26"/>
      <c r="EL568" s="26"/>
      <c r="EM568" s="26"/>
      <c r="EN568" s="26"/>
      <c r="EO568" s="26"/>
      <c r="EP568" s="26"/>
      <c r="EQ568" s="26"/>
      <c r="ER568" s="26"/>
      <c r="ES568" s="26"/>
      <c r="ET568" s="26"/>
      <c r="EU568" s="26"/>
      <c r="EV568" s="26"/>
      <c r="EW568" s="26"/>
      <c r="EX568" s="26"/>
      <c r="EY568" s="26"/>
      <c r="EZ568" s="26"/>
      <c r="FA568" s="26"/>
      <c r="FB568" s="26"/>
      <c r="FC568" s="26"/>
      <c r="FD568" s="26"/>
      <c r="FE568" s="26"/>
      <c r="FF568" s="26"/>
      <c r="FG568" s="26"/>
      <c r="FH568" s="26"/>
      <c r="FI568" s="26"/>
      <c r="FJ568" s="26"/>
      <c r="FK568" s="26"/>
      <c r="FL568" s="26"/>
      <c r="FM568" s="26"/>
      <c r="FN568" s="26"/>
      <c r="FO568" s="26"/>
      <c r="FP568" s="26"/>
      <c r="FQ568" s="26"/>
      <c r="FR568" s="26"/>
      <c r="FS568" s="26"/>
      <c r="FT568" s="26"/>
      <c r="FU568" s="26"/>
      <c r="FV568" s="26"/>
      <c r="FW568" s="26"/>
      <c r="FX568" s="26"/>
      <c r="FY568" s="26"/>
      <c r="FZ568" s="26"/>
      <c r="GA568" s="26"/>
      <c r="GB568" s="26"/>
      <c r="GC568" s="26"/>
      <c r="GD568" s="26"/>
      <c r="GE568" s="26"/>
      <c r="GF568" s="26"/>
      <c r="GG568" s="26"/>
      <c r="GH568" s="26"/>
      <c r="GI568" s="26"/>
      <c r="GJ568" s="26"/>
    </row>
    <row r="569" spans="1:192"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c r="DQ569" s="26"/>
      <c r="DR569" s="26"/>
      <c r="DS569" s="26"/>
      <c r="DT569" s="26"/>
      <c r="DU569" s="26"/>
      <c r="DV569" s="26"/>
      <c r="DW569" s="26"/>
      <c r="DX569" s="26"/>
      <c r="DY569" s="26"/>
      <c r="DZ569" s="26"/>
      <c r="EA569" s="26"/>
      <c r="EB569" s="26"/>
      <c r="EC569" s="26"/>
      <c r="ED569" s="26"/>
      <c r="EE569" s="26"/>
      <c r="EF569" s="26"/>
      <c r="EG569" s="26"/>
      <c r="EH569" s="26"/>
      <c r="EI569" s="26"/>
      <c r="EJ569" s="26"/>
      <c r="EK569" s="26"/>
      <c r="EL569" s="26"/>
      <c r="EM569" s="26"/>
      <c r="EN569" s="26"/>
      <c r="EO569" s="26"/>
      <c r="EP569" s="26"/>
      <c r="EQ569" s="26"/>
      <c r="ER569" s="26"/>
      <c r="ES569" s="26"/>
      <c r="ET569" s="26"/>
      <c r="EU569" s="26"/>
      <c r="EV569" s="26"/>
      <c r="EW569" s="26"/>
      <c r="EX569" s="26"/>
      <c r="EY569" s="26"/>
      <c r="EZ569" s="26"/>
      <c r="FA569" s="26"/>
      <c r="FB569" s="26"/>
      <c r="FC569" s="26"/>
      <c r="FD569" s="26"/>
      <c r="FE569" s="26"/>
      <c r="FF569" s="26"/>
      <c r="FG569" s="26"/>
      <c r="FH569" s="26"/>
      <c r="FI569" s="26"/>
      <c r="FJ569" s="26"/>
      <c r="FK569" s="26"/>
      <c r="FL569" s="26"/>
      <c r="FM569" s="26"/>
      <c r="FN569" s="26"/>
      <c r="FO569" s="26"/>
      <c r="FP569" s="26"/>
      <c r="FQ569" s="26"/>
      <c r="FR569" s="26"/>
      <c r="FS569" s="26"/>
      <c r="FT569" s="26"/>
      <c r="FU569" s="26"/>
      <c r="FV569" s="26"/>
      <c r="FW569" s="26"/>
      <c r="FX569" s="26"/>
      <c r="FY569" s="26"/>
      <c r="FZ569" s="26"/>
      <c r="GA569" s="26"/>
      <c r="GB569" s="26"/>
      <c r="GC569" s="26"/>
      <c r="GD569" s="26"/>
      <c r="GE569" s="26"/>
      <c r="GF569" s="26"/>
      <c r="GG569" s="26"/>
      <c r="GH569" s="26"/>
      <c r="GI569" s="26"/>
      <c r="GJ569" s="26"/>
    </row>
    <row r="570" spans="1:192"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c r="DQ570" s="26"/>
      <c r="DR570" s="26"/>
      <c r="DS570" s="26"/>
      <c r="DT570" s="26"/>
      <c r="DU570" s="26"/>
      <c r="DV570" s="26"/>
      <c r="DW570" s="26"/>
      <c r="DX570" s="26"/>
      <c r="DY570" s="26"/>
      <c r="DZ570" s="26"/>
      <c r="EA570" s="26"/>
      <c r="EB570" s="26"/>
      <c r="EC570" s="26"/>
      <c r="ED570" s="26"/>
      <c r="EE570" s="26"/>
      <c r="EF570" s="26"/>
      <c r="EG570" s="26"/>
      <c r="EH570" s="26"/>
      <c r="EI570" s="26"/>
      <c r="EJ570" s="26"/>
      <c r="EK570" s="26"/>
      <c r="EL570" s="26"/>
      <c r="EM570" s="26"/>
      <c r="EN570" s="26"/>
      <c r="EO570" s="26"/>
      <c r="EP570" s="26"/>
      <c r="EQ570" s="26"/>
      <c r="ER570" s="26"/>
      <c r="ES570" s="26"/>
      <c r="ET570" s="26"/>
      <c r="EU570" s="26"/>
      <c r="EV570" s="26"/>
      <c r="EW570" s="26"/>
      <c r="EX570" s="26"/>
      <c r="EY570" s="26"/>
      <c r="EZ570" s="26"/>
      <c r="FA570" s="26"/>
      <c r="FB570" s="26"/>
      <c r="FC570" s="26"/>
      <c r="FD570" s="26"/>
      <c r="FE570" s="26"/>
      <c r="FF570" s="26"/>
      <c r="FG570" s="26"/>
      <c r="FH570" s="26"/>
      <c r="FI570" s="26"/>
      <c r="FJ570" s="26"/>
      <c r="FK570" s="26"/>
      <c r="FL570" s="26"/>
      <c r="FM570" s="26"/>
      <c r="FN570" s="26"/>
      <c r="FO570" s="26"/>
      <c r="FP570" s="26"/>
      <c r="FQ570" s="26"/>
      <c r="FR570" s="26"/>
      <c r="FS570" s="26"/>
      <c r="FT570" s="26"/>
      <c r="FU570" s="26"/>
      <c r="FV570" s="26"/>
      <c r="FW570" s="26"/>
      <c r="FX570" s="26"/>
      <c r="FY570" s="26"/>
      <c r="FZ570" s="26"/>
      <c r="GA570" s="26"/>
      <c r="GB570" s="26"/>
      <c r="GC570" s="26"/>
      <c r="GD570" s="26"/>
      <c r="GE570" s="26"/>
      <c r="GF570" s="26"/>
      <c r="GG570" s="26"/>
      <c r="GH570" s="26"/>
      <c r="GI570" s="26"/>
      <c r="GJ570" s="26"/>
    </row>
    <row r="571" spans="1:192"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c r="DQ571" s="26"/>
      <c r="DR571" s="26"/>
      <c r="DS571" s="26"/>
      <c r="DT571" s="26"/>
      <c r="DU571" s="26"/>
      <c r="DV571" s="26"/>
      <c r="DW571" s="26"/>
      <c r="DX571" s="26"/>
      <c r="DY571" s="26"/>
      <c r="DZ571" s="26"/>
      <c r="EA571" s="26"/>
      <c r="EB571" s="26"/>
      <c r="EC571" s="26"/>
      <c r="ED571" s="26"/>
      <c r="EE571" s="26"/>
      <c r="EF571" s="26"/>
      <c r="EG571" s="26"/>
      <c r="EH571" s="26"/>
      <c r="EI571" s="26"/>
      <c r="EJ571" s="26"/>
      <c r="EK571" s="26"/>
      <c r="EL571" s="26"/>
      <c r="EM571" s="26"/>
      <c r="EN571" s="26"/>
      <c r="EO571" s="26"/>
      <c r="EP571" s="26"/>
      <c r="EQ571" s="26"/>
      <c r="ER571" s="26"/>
      <c r="ES571" s="26"/>
      <c r="ET571" s="26"/>
      <c r="EU571" s="26"/>
      <c r="EV571" s="26"/>
      <c r="EW571" s="26"/>
      <c r="EX571" s="26"/>
      <c r="EY571" s="26"/>
      <c r="EZ571" s="26"/>
      <c r="FA571" s="26"/>
      <c r="FB571" s="26"/>
      <c r="FC571" s="26"/>
      <c r="FD571" s="26"/>
      <c r="FE571" s="26"/>
      <c r="FF571" s="26"/>
      <c r="FG571" s="26"/>
      <c r="FH571" s="26"/>
      <c r="FI571" s="26"/>
      <c r="FJ571" s="26"/>
      <c r="FK571" s="26"/>
      <c r="FL571" s="26"/>
      <c r="FM571" s="26"/>
      <c r="FN571" s="26"/>
      <c r="FO571" s="26"/>
      <c r="FP571" s="26"/>
      <c r="FQ571" s="26"/>
      <c r="FR571" s="26"/>
      <c r="FS571" s="26"/>
      <c r="FT571" s="26"/>
      <c r="FU571" s="26"/>
      <c r="FV571" s="26"/>
      <c r="FW571" s="26"/>
      <c r="FX571" s="26"/>
      <c r="FY571" s="26"/>
      <c r="FZ571" s="26"/>
      <c r="GA571" s="26"/>
      <c r="GB571" s="26"/>
      <c r="GC571" s="26"/>
      <c r="GD571" s="26"/>
      <c r="GE571" s="26"/>
      <c r="GF571" s="26"/>
      <c r="GG571" s="26"/>
      <c r="GH571" s="26"/>
      <c r="GI571" s="26"/>
      <c r="GJ571" s="26"/>
    </row>
    <row r="572" spans="1:192"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c r="DQ572" s="26"/>
      <c r="DR572" s="26"/>
      <c r="DS572" s="26"/>
      <c r="DT572" s="26"/>
      <c r="DU572" s="26"/>
      <c r="DV572" s="26"/>
      <c r="DW572" s="26"/>
      <c r="DX572" s="26"/>
      <c r="DY572" s="26"/>
      <c r="DZ572" s="26"/>
      <c r="EA572" s="26"/>
      <c r="EB572" s="26"/>
      <c r="EC572" s="26"/>
      <c r="ED572" s="26"/>
      <c r="EE572" s="26"/>
      <c r="EF572" s="26"/>
      <c r="EG572" s="26"/>
      <c r="EH572" s="26"/>
      <c r="EI572" s="26"/>
      <c r="EJ572" s="26"/>
      <c r="EK572" s="26"/>
      <c r="EL572" s="26"/>
      <c r="EM572" s="26"/>
      <c r="EN572" s="26"/>
      <c r="EO572" s="26"/>
      <c r="EP572" s="26"/>
      <c r="EQ572" s="26"/>
      <c r="ER572" s="26"/>
      <c r="ES572" s="26"/>
      <c r="ET572" s="26"/>
      <c r="EU572" s="26"/>
      <c r="EV572" s="26"/>
      <c r="EW572" s="26"/>
      <c r="EX572" s="26"/>
      <c r="EY572" s="26"/>
      <c r="EZ572" s="26"/>
      <c r="FA572" s="26"/>
      <c r="FB572" s="26"/>
      <c r="FC572" s="26"/>
      <c r="FD572" s="26"/>
      <c r="FE572" s="26"/>
      <c r="FF572" s="26"/>
      <c r="FG572" s="26"/>
      <c r="FH572" s="26"/>
      <c r="FI572" s="26"/>
      <c r="FJ572" s="26"/>
      <c r="FK572" s="26"/>
      <c r="FL572" s="26"/>
      <c r="FM572" s="26"/>
      <c r="FN572" s="26"/>
      <c r="FO572" s="26"/>
      <c r="FP572" s="26"/>
      <c r="FQ572" s="26"/>
      <c r="FR572" s="26"/>
      <c r="FS572" s="26"/>
      <c r="FT572" s="26"/>
      <c r="FU572" s="26"/>
      <c r="FV572" s="26"/>
      <c r="FW572" s="26"/>
      <c r="FX572" s="26"/>
      <c r="FY572" s="26"/>
      <c r="FZ572" s="26"/>
      <c r="GA572" s="26"/>
      <c r="GB572" s="26"/>
      <c r="GC572" s="26"/>
      <c r="GD572" s="26"/>
      <c r="GE572" s="26"/>
      <c r="GF572" s="26"/>
      <c r="GG572" s="26"/>
      <c r="GH572" s="26"/>
      <c r="GI572" s="26"/>
      <c r="GJ572" s="26"/>
    </row>
    <row r="573" spans="1:192"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c r="DQ573" s="26"/>
      <c r="DR573" s="26"/>
      <c r="DS573" s="26"/>
      <c r="DT573" s="26"/>
      <c r="DU573" s="26"/>
      <c r="DV573" s="26"/>
      <c r="DW573" s="26"/>
      <c r="DX573" s="26"/>
      <c r="DY573" s="26"/>
      <c r="DZ573" s="26"/>
      <c r="EA573" s="26"/>
      <c r="EB573" s="26"/>
      <c r="EC573" s="26"/>
      <c r="ED573" s="26"/>
      <c r="EE573" s="26"/>
      <c r="EF573" s="26"/>
      <c r="EG573" s="26"/>
      <c r="EH573" s="26"/>
      <c r="EI573" s="26"/>
      <c r="EJ573" s="26"/>
      <c r="EK573" s="26"/>
      <c r="EL573" s="26"/>
      <c r="EM573" s="26"/>
      <c r="EN573" s="26"/>
      <c r="EO573" s="26"/>
      <c r="EP573" s="26"/>
      <c r="EQ573" s="26"/>
      <c r="ER573" s="26"/>
      <c r="ES573" s="26"/>
      <c r="ET573" s="26"/>
      <c r="EU573" s="26"/>
      <c r="EV573" s="26"/>
      <c r="EW573" s="26"/>
      <c r="EX573" s="26"/>
      <c r="EY573" s="26"/>
      <c r="EZ573" s="26"/>
      <c r="FA573" s="26"/>
      <c r="FB573" s="26"/>
      <c r="FC573" s="26"/>
      <c r="FD573" s="26"/>
      <c r="FE573" s="26"/>
      <c r="FF573" s="26"/>
      <c r="FG573" s="26"/>
      <c r="FH573" s="26"/>
      <c r="FI573" s="26"/>
      <c r="FJ573" s="26"/>
      <c r="FK573" s="26"/>
      <c r="FL573" s="26"/>
      <c r="FM573" s="26"/>
      <c r="FN573" s="26"/>
      <c r="FO573" s="26"/>
      <c r="FP573" s="26"/>
      <c r="FQ573" s="26"/>
      <c r="FR573" s="26"/>
      <c r="FS573" s="26"/>
      <c r="FT573" s="26"/>
      <c r="FU573" s="26"/>
      <c r="FV573" s="26"/>
      <c r="FW573" s="26"/>
      <c r="FX573" s="26"/>
      <c r="FY573" s="26"/>
      <c r="FZ573" s="26"/>
      <c r="GA573" s="26"/>
      <c r="GB573" s="26"/>
      <c r="GC573" s="26"/>
      <c r="GD573" s="26"/>
      <c r="GE573" s="26"/>
      <c r="GF573" s="26"/>
      <c r="GG573" s="26"/>
      <c r="GH573" s="26"/>
      <c r="GI573" s="26"/>
      <c r="GJ573" s="26"/>
    </row>
    <row r="574" spans="1:192"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c r="DQ574" s="26"/>
      <c r="DR574" s="26"/>
      <c r="DS574" s="26"/>
      <c r="DT574" s="26"/>
      <c r="DU574" s="26"/>
      <c r="DV574" s="26"/>
      <c r="DW574" s="26"/>
      <c r="DX574" s="26"/>
      <c r="DY574" s="26"/>
      <c r="DZ574" s="26"/>
      <c r="EA574" s="26"/>
      <c r="EB574" s="26"/>
      <c r="EC574" s="26"/>
      <c r="ED574" s="26"/>
      <c r="EE574" s="26"/>
      <c r="EF574" s="26"/>
      <c r="EG574" s="26"/>
      <c r="EH574" s="26"/>
      <c r="EI574" s="26"/>
      <c r="EJ574" s="26"/>
      <c r="EK574" s="26"/>
      <c r="EL574" s="26"/>
      <c r="EM574" s="26"/>
      <c r="EN574" s="26"/>
      <c r="EO574" s="26"/>
      <c r="EP574" s="26"/>
      <c r="EQ574" s="26"/>
      <c r="ER574" s="26"/>
      <c r="ES574" s="26"/>
      <c r="ET574" s="26"/>
      <c r="EU574" s="26"/>
      <c r="EV574" s="26"/>
      <c r="EW574" s="26"/>
      <c r="EX574" s="26"/>
      <c r="EY574" s="26"/>
      <c r="EZ574" s="26"/>
      <c r="FA574" s="26"/>
      <c r="FB574" s="26"/>
      <c r="FC574" s="26"/>
      <c r="FD574" s="26"/>
      <c r="FE574" s="26"/>
      <c r="FF574" s="26"/>
      <c r="FG574" s="26"/>
      <c r="FH574" s="26"/>
      <c r="FI574" s="26"/>
      <c r="FJ574" s="26"/>
      <c r="FK574" s="26"/>
      <c r="FL574" s="26"/>
      <c r="FM574" s="26"/>
      <c r="FN574" s="26"/>
      <c r="FO574" s="26"/>
      <c r="FP574" s="26"/>
      <c r="FQ574" s="26"/>
      <c r="FR574" s="26"/>
      <c r="FS574" s="26"/>
      <c r="FT574" s="26"/>
      <c r="FU574" s="26"/>
      <c r="FV574" s="26"/>
      <c r="FW574" s="26"/>
      <c r="FX574" s="26"/>
      <c r="FY574" s="26"/>
      <c r="FZ574" s="26"/>
      <c r="GA574" s="26"/>
      <c r="GB574" s="26"/>
      <c r="GC574" s="26"/>
      <c r="GD574" s="26"/>
      <c r="GE574" s="26"/>
      <c r="GF574" s="26"/>
      <c r="GG574" s="26"/>
      <c r="GH574" s="26"/>
      <c r="GI574" s="26"/>
      <c r="GJ574" s="26"/>
    </row>
    <row r="575" spans="1:192"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c r="DQ575" s="26"/>
      <c r="DR575" s="26"/>
      <c r="DS575" s="26"/>
      <c r="DT575" s="26"/>
      <c r="DU575" s="26"/>
      <c r="DV575" s="26"/>
      <c r="DW575" s="26"/>
      <c r="DX575" s="26"/>
      <c r="DY575" s="26"/>
      <c r="DZ575" s="26"/>
      <c r="EA575" s="26"/>
      <c r="EB575" s="26"/>
      <c r="EC575" s="26"/>
      <c r="ED575" s="26"/>
      <c r="EE575" s="26"/>
      <c r="EF575" s="26"/>
      <c r="EG575" s="26"/>
      <c r="EH575" s="26"/>
      <c r="EI575" s="26"/>
      <c r="EJ575" s="26"/>
      <c r="EK575" s="26"/>
      <c r="EL575" s="26"/>
      <c r="EM575" s="26"/>
      <c r="EN575" s="26"/>
      <c r="EO575" s="26"/>
      <c r="EP575" s="26"/>
      <c r="EQ575" s="26"/>
      <c r="ER575" s="26"/>
      <c r="ES575" s="26"/>
      <c r="ET575" s="26"/>
      <c r="EU575" s="26"/>
      <c r="EV575" s="26"/>
      <c r="EW575" s="26"/>
      <c r="EX575" s="26"/>
      <c r="EY575" s="26"/>
      <c r="EZ575" s="26"/>
      <c r="FA575" s="26"/>
      <c r="FB575" s="26"/>
      <c r="FC575" s="26"/>
      <c r="FD575" s="26"/>
      <c r="FE575" s="26"/>
      <c r="FF575" s="26"/>
      <c r="FG575" s="26"/>
      <c r="FH575" s="26"/>
      <c r="FI575" s="26"/>
      <c r="FJ575" s="26"/>
      <c r="FK575" s="26"/>
      <c r="FL575" s="26"/>
      <c r="FM575" s="26"/>
      <c r="FN575" s="26"/>
      <c r="FO575" s="26"/>
      <c r="FP575" s="26"/>
      <c r="FQ575" s="26"/>
      <c r="FR575" s="26"/>
      <c r="FS575" s="26"/>
      <c r="FT575" s="26"/>
      <c r="FU575" s="26"/>
      <c r="FV575" s="26"/>
      <c r="FW575" s="26"/>
      <c r="FX575" s="26"/>
      <c r="FY575" s="26"/>
      <c r="FZ575" s="26"/>
      <c r="GA575" s="26"/>
      <c r="GB575" s="26"/>
      <c r="GC575" s="26"/>
      <c r="GD575" s="26"/>
      <c r="GE575" s="26"/>
      <c r="GF575" s="26"/>
      <c r="GG575" s="26"/>
      <c r="GH575" s="26"/>
      <c r="GI575" s="26"/>
      <c r="GJ575" s="26"/>
    </row>
    <row r="576" spans="1:192"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c r="DQ576" s="26"/>
      <c r="DR576" s="26"/>
      <c r="DS576" s="26"/>
      <c r="DT576" s="26"/>
      <c r="DU576" s="26"/>
      <c r="DV576" s="26"/>
      <c r="DW576" s="26"/>
      <c r="DX576" s="26"/>
      <c r="DY576" s="26"/>
      <c r="DZ576" s="26"/>
      <c r="EA576" s="26"/>
      <c r="EB576" s="26"/>
      <c r="EC576" s="26"/>
      <c r="ED576" s="26"/>
      <c r="EE576" s="26"/>
      <c r="EF576" s="26"/>
      <c r="EG576" s="26"/>
      <c r="EH576" s="26"/>
      <c r="EI576" s="26"/>
      <c r="EJ576" s="26"/>
      <c r="EK576" s="26"/>
      <c r="EL576" s="26"/>
      <c r="EM576" s="26"/>
      <c r="EN576" s="26"/>
      <c r="EO576" s="26"/>
      <c r="EP576" s="26"/>
      <c r="EQ576" s="26"/>
      <c r="ER576" s="26"/>
      <c r="ES576" s="26"/>
      <c r="ET576" s="26"/>
      <c r="EU576" s="26"/>
      <c r="EV576" s="26"/>
      <c r="EW576" s="26"/>
      <c r="EX576" s="26"/>
      <c r="EY576" s="26"/>
      <c r="EZ576" s="26"/>
      <c r="FA576" s="26"/>
      <c r="FB576" s="26"/>
      <c r="FC576" s="26"/>
      <c r="FD576" s="26"/>
      <c r="FE576" s="26"/>
      <c r="FF576" s="26"/>
      <c r="FG576" s="26"/>
      <c r="FH576" s="26"/>
      <c r="FI576" s="26"/>
      <c r="FJ576" s="26"/>
      <c r="FK576" s="26"/>
      <c r="FL576" s="26"/>
      <c r="FM576" s="26"/>
      <c r="FN576" s="26"/>
      <c r="FO576" s="26"/>
      <c r="FP576" s="26"/>
      <c r="FQ576" s="26"/>
      <c r="FR576" s="26"/>
      <c r="FS576" s="26"/>
      <c r="FT576" s="26"/>
      <c r="FU576" s="26"/>
      <c r="FV576" s="26"/>
      <c r="FW576" s="26"/>
      <c r="FX576" s="26"/>
      <c r="FY576" s="26"/>
      <c r="FZ576" s="26"/>
      <c r="GA576" s="26"/>
      <c r="GB576" s="26"/>
      <c r="GC576" s="26"/>
      <c r="GD576" s="26"/>
      <c r="GE576" s="26"/>
      <c r="GF576" s="26"/>
      <c r="GG576" s="26"/>
      <c r="GH576" s="26"/>
      <c r="GI576" s="26"/>
      <c r="GJ576" s="26"/>
    </row>
    <row r="577" spans="1:192"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c r="DQ577" s="26"/>
      <c r="DR577" s="26"/>
      <c r="DS577" s="26"/>
      <c r="DT577" s="26"/>
      <c r="DU577" s="26"/>
      <c r="DV577" s="26"/>
      <c r="DW577" s="26"/>
      <c r="DX577" s="26"/>
      <c r="DY577" s="26"/>
      <c r="DZ577" s="26"/>
      <c r="EA577" s="26"/>
      <c r="EB577" s="26"/>
      <c r="EC577" s="26"/>
      <c r="ED577" s="26"/>
      <c r="EE577" s="26"/>
      <c r="EF577" s="26"/>
      <c r="EG577" s="26"/>
      <c r="EH577" s="26"/>
      <c r="EI577" s="26"/>
      <c r="EJ577" s="26"/>
      <c r="EK577" s="26"/>
      <c r="EL577" s="26"/>
      <c r="EM577" s="26"/>
      <c r="EN577" s="26"/>
      <c r="EO577" s="26"/>
      <c r="EP577" s="26"/>
      <c r="EQ577" s="26"/>
      <c r="ER577" s="26"/>
      <c r="ES577" s="26"/>
      <c r="ET577" s="26"/>
      <c r="EU577" s="26"/>
      <c r="EV577" s="26"/>
      <c r="EW577" s="26"/>
      <c r="EX577" s="26"/>
      <c r="EY577" s="26"/>
      <c r="EZ577" s="26"/>
      <c r="FA577" s="26"/>
      <c r="FB577" s="26"/>
      <c r="FC577" s="26"/>
      <c r="FD577" s="26"/>
      <c r="FE577" s="26"/>
      <c r="FF577" s="26"/>
      <c r="FG577" s="26"/>
      <c r="FH577" s="26"/>
      <c r="FI577" s="26"/>
      <c r="FJ577" s="26"/>
      <c r="FK577" s="26"/>
      <c r="FL577" s="26"/>
      <c r="FM577" s="26"/>
      <c r="FN577" s="26"/>
      <c r="FO577" s="26"/>
      <c r="FP577" s="26"/>
      <c r="FQ577" s="26"/>
      <c r="FR577" s="26"/>
      <c r="FS577" s="26"/>
      <c r="FT577" s="26"/>
      <c r="FU577" s="26"/>
      <c r="FV577" s="26"/>
      <c r="FW577" s="26"/>
      <c r="FX577" s="26"/>
      <c r="FY577" s="26"/>
      <c r="FZ577" s="26"/>
      <c r="GA577" s="26"/>
      <c r="GB577" s="26"/>
      <c r="GC577" s="26"/>
      <c r="GD577" s="26"/>
      <c r="GE577" s="26"/>
      <c r="GF577" s="26"/>
      <c r="GG577" s="26"/>
      <c r="GH577" s="26"/>
      <c r="GI577" s="26"/>
      <c r="GJ577" s="26"/>
    </row>
    <row r="578" spans="1:192"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c r="DQ578" s="26"/>
      <c r="DR578" s="26"/>
      <c r="DS578" s="26"/>
      <c r="DT578" s="26"/>
      <c r="DU578" s="26"/>
      <c r="DV578" s="26"/>
      <c r="DW578" s="26"/>
      <c r="DX578" s="26"/>
      <c r="DY578" s="26"/>
      <c r="DZ578" s="26"/>
      <c r="EA578" s="26"/>
      <c r="EB578" s="26"/>
      <c r="EC578" s="26"/>
      <c r="ED578" s="26"/>
      <c r="EE578" s="26"/>
      <c r="EF578" s="26"/>
      <c r="EG578" s="26"/>
      <c r="EH578" s="26"/>
      <c r="EI578" s="26"/>
      <c r="EJ578" s="26"/>
      <c r="EK578" s="26"/>
      <c r="EL578" s="26"/>
      <c r="EM578" s="26"/>
      <c r="EN578" s="26"/>
      <c r="EO578" s="26"/>
      <c r="EP578" s="26"/>
      <c r="EQ578" s="26"/>
      <c r="ER578" s="26"/>
      <c r="ES578" s="26"/>
      <c r="ET578" s="26"/>
      <c r="EU578" s="26"/>
      <c r="EV578" s="26"/>
      <c r="EW578" s="26"/>
      <c r="EX578" s="26"/>
      <c r="EY578" s="26"/>
      <c r="EZ578" s="26"/>
      <c r="FA578" s="26"/>
      <c r="FB578" s="26"/>
      <c r="FC578" s="26"/>
      <c r="FD578" s="26"/>
      <c r="FE578" s="26"/>
      <c r="FF578" s="26"/>
      <c r="FG578" s="26"/>
      <c r="FH578" s="26"/>
      <c r="FI578" s="26"/>
      <c r="FJ578" s="26"/>
      <c r="FK578" s="26"/>
      <c r="FL578" s="26"/>
      <c r="FM578" s="26"/>
      <c r="FN578" s="26"/>
      <c r="FO578" s="26"/>
      <c r="FP578" s="26"/>
      <c r="FQ578" s="26"/>
      <c r="FR578" s="26"/>
      <c r="FS578" s="26"/>
      <c r="FT578" s="26"/>
      <c r="FU578" s="26"/>
      <c r="FV578" s="26"/>
      <c r="FW578" s="26"/>
      <c r="FX578" s="26"/>
      <c r="FY578" s="26"/>
      <c r="FZ578" s="26"/>
      <c r="GA578" s="26"/>
      <c r="GB578" s="26"/>
      <c r="GC578" s="26"/>
      <c r="GD578" s="26"/>
      <c r="GE578" s="26"/>
      <c r="GF578" s="26"/>
      <c r="GG578" s="26"/>
      <c r="GH578" s="26"/>
      <c r="GI578" s="26"/>
      <c r="GJ578" s="26"/>
    </row>
    <row r="579" spans="1:192"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c r="DQ579" s="26"/>
      <c r="DR579" s="26"/>
      <c r="DS579" s="26"/>
      <c r="DT579" s="26"/>
      <c r="DU579" s="26"/>
      <c r="DV579" s="26"/>
      <c r="DW579" s="26"/>
      <c r="DX579" s="26"/>
      <c r="DY579" s="26"/>
      <c r="DZ579" s="26"/>
      <c r="EA579" s="26"/>
      <c r="EB579" s="26"/>
      <c r="EC579" s="26"/>
      <c r="ED579" s="26"/>
      <c r="EE579" s="26"/>
      <c r="EF579" s="26"/>
      <c r="EG579" s="26"/>
      <c r="EH579" s="26"/>
      <c r="EI579" s="26"/>
      <c r="EJ579" s="26"/>
      <c r="EK579" s="26"/>
      <c r="EL579" s="26"/>
      <c r="EM579" s="26"/>
      <c r="EN579" s="26"/>
      <c r="EO579" s="26"/>
      <c r="EP579" s="26"/>
      <c r="EQ579" s="26"/>
      <c r="ER579" s="26"/>
      <c r="ES579" s="26"/>
      <c r="ET579" s="26"/>
      <c r="EU579" s="26"/>
      <c r="EV579" s="26"/>
      <c r="EW579" s="26"/>
      <c r="EX579" s="26"/>
      <c r="EY579" s="26"/>
      <c r="EZ579" s="26"/>
      <c r="FA579" s="26"/>
      <c r="FB579" s="26"/>
      <c r="FC579" s="26"/>
      <c r="FD579" s="26"/>
      <c r="FE579" s="26"/>
      <c r="FF579" s="26"/>
      <c r="FG579" s="26"/>
      <c r="FH579" s="26"/>
      <c r="FI579" s="26"/>
      <c r="FJ579" s="26"/>
      <c r="FK579" s="26"/>
      <c r="FL579" s="26"/>
      <c r="FM579" s="26"/>
      <c r="FN579" s="26"/>
      <c r="FO579" s="26"/>
      <c r="FP579" s="26"/>
      <c r="FQ579" s="26"/>
      <c r="FR579" s="26"/>
      <c r="FS579" s="26"/>
      <c r="FT579" s="26"/>
      <c r="FU579" s="26"/>
      <c r="FV579" s="26"/>
      <c r="FW579" s="26"/>
      <c r="FX579" s="26"/>
      <c r="FY579" s="26"/>
      <c r="FZ579" s="26"/>
      <c r="GA579" s="26"/>
      <c r="GB579" s="26"/>
      <c r="GC579" s="26"/>
      <c r="GD579" s="26"/>
      <c r="GE579" s="26"/>
      <c r="GF579" s="26"/>
      <c r="GG579" s="26"/>
      <c r="GH579" s="26"/>
      <c r="GI579" s="26"/>
      <c r="GJ579" s="26"/>
    </row>
    <row r="580" spans="1:192"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c r="DQ580" s="26"/>
      <c r="DR580" s="26"/>
      <c r="DS580" s="26"/>
      <c r="DT580" s="26"/>
      <c r="DU580" s="26"/>
      <c r="DV580" s="26"/>
      <c r="DW580" s="26"/>
      <c r="DX580" s="26"/>
      <c r="DY580" s="26"/>
      <c r="DZ580" s="26"/>
      <c r="EA580" s="26"/>
      <c r="EB580" s="26"/>
      <c r="EC580" s="26"/>
      <c r="ED580" s="26"/>
      <c r="EE580" s="26"/>
      <c r="EF580" s="26"/>
      <c r="EG580" s="26"/>
      <c r="EH580" s="26"/>
      <c r="EI580" s="26"/>
      <c r="EJ580" s="26"/>
      <c r="EK580" s="26"/>
      <c r="EL580" s="26"/>
      <c r="EM580" s="26"/>
      <c r="EN580" s="26"/>
      <c r="EO580" s="26"/>
      <c r="EP580" s="26"/>
      <c r="EQ580" s="26"/>
      <c r="ER580" s="26"/>
      <c r="ES580" s="26"/>
      <c r="ET580" s="26"/>
      <c r="EU580" s="26"/>
      <c r="EV580" s="26"/>
      <c r="EW580" s="26"/>
      <c r="EX580" s="26"/>
      <c r="EY580" s="26"/>
      <c r="EZ580" s="26"/>
      <c r="FA580" s="26"/>
      <c r="FB580" s="26"/>
      <c r="FC580" s="26"/>
      <c r="FD580" s="26"/>
      <c r="FE580" s="26"/>
      <c r="FF580" s="26"/>
      <c r="FG580" s="26"/>
      <c r="FH580" s="26"/>
      <c r="FI580" s="26"/>
      <c r="FJ580" s="26"/>
      <c r="FK580" s="26"/>
      <c r="FL580" s="26"/>
      <c r="FM580" s="26"/>
      <c r="FN580" s="26"/>
      <c r="FO580" s="26"/>
      <c r="FP580" s="26"/>
      <c r="FQ580" s="26"/>
      <c r="FR580" s="26"/>
      <c r="FS580" s="26"/>
      <c r="FT580" s="26"/>
      <c r="FU580" s="26"/>
      <c r="FV580" s="26"/>
      <c r="FW580" s="26"/>
      <c r="FX580" s="26"/>
      <c r="FY580" s="26"/>
      <c r="FZ580" s="26"/>
      <c r="GA580" s="26"/>
      <c r="GB580" s="26"/>
      <c r="GC580" s="26"/>
      <c r="GD580" s="26"/>
      <c r="GE580" s="26"/>
      <c r="GF580" s="26"/>
      <c r="GG580" s="26"/>
      <c r="GH580" s="26"/>
      <c r="GI580" s="26"/>
      <c r="GJ580" s="26"/>
    </row>
    <row r="581" spans="1:192"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c r="DQ581" s="26"/>
      <c r="DR581" s="26"/>
      <c r="DS581" s="26"/>
      <c r="DT581" s="26"/>
      <c r="DU581" s="26"/>
      <c r="DV581" s="26"/>
      <c r="DW581" s="26"/>
      <c r="DX581" s="26"/>
      <c r="DY581" s="26"/>
      <c r="DZ581" s="26"/>
      <c r="EA581" s="26"/>
      <c r="EB581" s="26"/>
      <c r="EC581" s="26"/>
      <c r="ED581" s="26"/>
      <c r="EE581" s="26"/>
      <c r="EF581" s="26"/>
      <c r="EG581" s="26"/>
      <c r="EH581" s="26"/>
      <c r="EI581" s="26"/>
      <c r="EJ581" s="26"/>
      <c r="EK581" s="26"/>
      <c r="EL581" s="26"/>
      <c r="EM581" s="26"/>
      <c r="EN581" s="26"/>
      <c r="EO581" s="26"/>
      <c r="EP581" s="26"/>
      <c r="EQ581" s="26"/>
      <c r="ER581" s="26"/>
      <c r="ES581" s="26"/>
      <c r="ET581" s="26"/>
      <c r="EU581" s="26"/>
      <c r="EV581" s="26"/>
      <c r="EW581" s="26"/>
      <c r="EX581" s="26"/>
      <c r="EY581" s="26"/>
      <c r="EZ581" s="26"/>
      <c r="FA581" s="26"/>
      <c r="FB581" s="26"/>
      <c r="FC581" s="26"/>
      <c r="FD581" s="26"/>
      <c r="FE581" s="26"/>
      <c r="FF581" s="26"/>
      <c r="FG581" s="26"/>
      <c r="FH581" s="26"/>
      <c r="FI581" s="26"/>
      <c r="FJ581" s="26"/>
      <c r="FK581" s="26"/>
      <c r="FL581" s="26"/>
      <c r="FM581" s="26"/>
      <c r="FN581" s="26"/>
      <c r="FO581" s="26"/>
      <c r="FP581" s="26"/>
      <c r="FQ581" s="26"/>
      <c r="FR581" s="26"/>
      <c r="FS581" s="26"/>
      <c r="FT581" s="26"/>
      <c r="FU581" s="26"/>
      <c r="FV581" s="26"/>
      <c r="FW581" s="26"/>
      <c r="FX581" s="26"/>
      <c r="FY581" s="26"/>
      <c r="FZ581" s="26"/>
      <c r="GA581" s="26"/>
      <c r="GB581" s="26"/>
      <c r="GC581" s="26"/>
      <c r="GD581" s="26"/>
      <c r="GE581" s="26"/>
      <c r="GF581" s="26"/>
      <c r="GG581" s="26"/>
      <c r="GH581" s="26"/>
      <c r="GI581" s="26"/>
      <c r="GJ581" s="26"/>
    </row>
    <row r="582" spans="1:192"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c r="DQ582" s="26"/>
      <c r="DR582" s="26"/>
      <c r="DS582" s="26"/>
      <c r="DT582" s="26"/>
      <c r="DU582" s="26"/>
      <c r="DV582" s="26"/>
      <c r="DW582" s="26"/>
      <c r="DX582" s="26"/>
      <c r="DY582" s="26"/>
      <c r="DZ582" s="26"/>
      <c r="EA582" s="26"/>
      <c r="EB582" s="26"/>
      <c r="EC582" s="26"/>
      <c r="ED582" s="26"/>
      <c r="EE582" s="26"/>
      <c r="EF582" s="26"/>
      <c r="EG582" s="26"/>
      <c r="EH582" s="26"/>
      <c r="EI582" s="26"/>
      <c r="EJ582" s="26"/>
      <c r="EK582" s="26"/>
      <c r="EL582" s="26"/>
      <c r="EM582" s="26"/>
      <c r="EN582" s="26"/>
      <c r="EO582" s="26"/>
      <c r="EP582" s="26"/>
      <c r="EQ582" s="26"/>
      <c r="ER582" s="26"/>
      <c r="ES582" s="26"/>
      <c r="ET582" s="26"/>
      <c r="EU582" s="26"/>
      <c r="EV582" s="26"/>
      <c r="EW582" s="26"/>
      <c r="EX582" s="26"/>
      <c r="EY582" s="26"/>
      <c r="EZ582" s="26"/>
      <c r="FA582" s="26"/>
      <c r="FB582" s="26"/>
      <c r="FC582" s="26"/>
      <c r="FD582" s="26"/>
      <c r="FE582" s="26"/>
      <c r="FF582" s="26"/>
      <c r="FG582" s="26"/>
      <c r="FH582" s="26"/>
      <c r="FI582" s="26"/>
      <c r="FJ582" s="26"/>
      <c r="FK582" s="26"/>
      <c r="FL582" s="26"/>
      <c r="FM582" s="26"/>
      <c r="FN582" s="26"/>
      <c r="FO582" s="26"/>
      <c r="FP582" s="26"/>
      <c r="FQ582" s="26"/>
      <c r="FR582" s="26"/>
      <c r="FS582" s="26"/>
      <c r="FT582" s="26"/>
      <c r="FU582" s="26"/>
      <c r="FV582" s="26"/>
      <c r="FW582" s="26"/>
      <c r="FX582" s="26"/>
      <c r="FY582" s="26"/>
      <c r="FZ582" s="26"/>
      <c r="GA582" s="26"/>
      <c r="GB582" s="26"/>
      <c r="GC582" s="26"/>
      <c r="GD582" s="26"/>
      <c r="GE582" s="26"/>
      <c r="GF582" s="26"/>
      <c r="GG582" s="26"/>
      <c r="GH582" s="26"/>
      <c r="GI582" s="26"/>
      <c r="GJ582" s="26"/>
    </row>
    <row r="583" spans="1:192"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c r="DQ583" s="26"/>
      <c r="DR583" s="26"/>
      <c r="DS583" s="26"/>
      <c r="DT583" s="26"/>
      <c r="DU583" s="26"/>
      <c r="DV583" s="26"/>
      <c r="DW583" s="26"/>
      <c r="DX583" s="26"/>
      <c r="DY583" s="26"/>
      <c r="DZ583" s="26"/>
      <c r="EA583" s="26"/>
      <c r="EB583" s="26"/>
      <c r="EC583" s="26"/>
      <c r="ED583" s="26"/>
      <c r="EE583" s="26"/>
      <c r="EF583" s="26"/>
      <c r="EG583" s="26"/>
      <c r="EH583" s="26"/>
      <c r="EI583" s="26"/>
      <c r="EJ583" s="26"/>
      <c r="EK583" s="26"/>
      <c r="EL583" s="26"/>
      <c r="EM583" s="26"/>
      <c r="EN583" s="26"/>
      <c r="EO583" s="26"/>
      <c r="EP583" s="26"/>
      <c r="EQ583" s="26"/>
      <c r="ER583" s="26"/>
      <c r="ES583" s="26"/>
      <c r="ET583" s="26"/>
      <c r="EU583" s="26"/>
      <c r="EV583" s="26"/>
      <c r="EW583" s="26"/>
      <c r="EX583" s="26"/>
      <c r="EY583" s="26"/>
      <c r="EZ583" s="26"/>
      <c r="FA583" s="26"/>
      <c r="FB583" s="26"/>
      <c r="FC583" s="26"/>
      <c r="FD583" s="26"/>
      <c r="FE583" s="26"/>
      <c r="FF583" s="26"/>
      <c r="FG583" s="26"/>
      <c r="FH583" s="26"/>
      <c r="FI583" s="26"/>
      <c r="FJ583" s="26"/>
      <c r="FK583" s="26"/>
      <c r="FL583" s="26"/>
      <c r="FM583" s="26"/>
      <c r="FN583" s="26"/>
      <c r="FO583" s="26"/>
      <c r="FP583" s="26"/>
      <c r="FQ583" s="26"/>
      <c r="FR583" s="26"/>
      <c r="FS583" s="26"/>
      <c r="FT583" s="26"/>
      <c r="FU583" s="26"/>
      <c r="FV583" s="26"/>
      <c r="FW583" s="26"/>
      <c r="FX583" s="26"/>
      <c r="FY583" s="26"/>
      <c r="FZ583" s="26"/>
      <c r="GA583" s="26"/>
      <c r="GB583" s="26"/>
      <c r="GC583" s="26"/>
      <c r="GD583" s="26"/>
      <c r="GE583" s="26"/>
      <c r="GF583" s="26"/>
      <c r="GG583" s="26"/>
      <c r="GH583" s="26"/>
      <c r="GI583" s="26"/>
      <c r="GJ583" s="26"/>
    </row>
    <row r="584" spans="1:192"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c r="DQ584" s="26"/>
      <c r="DR584" s="26"/>
      <c r="DS584" s="26"/>
      <c r="DT584" s="26"/>
      <c r="DU584" s="26"/>
      <c r="DV584" s="26"/>
      <c r="DW584" s="26"/>
      <c r="DX584" s="26"/>
      <c r="DY584" s="26"/>
      <c r="DZ584" s="26"/>
      <c r="EA584" s="26"/>
      <c r="EB584" s="26"/>
      <c r="EC584" s="26"/>
      <c r="ED584" s="26"/>
      <c r="EE584" s="26"/>
      <c r="EF584" s="26"/>
      <c r="EG584" s="26"/>
      <c r="EH584" s="26"/>
      <c r="EI584" s="26"/>
      <c r="EJ584" s="26"/>
      <c r="EK584" s="26"/>
      <c r="EL584" s="26"/>
      <c r="EM584" s="26"/>
      <c r="EN584" s="26"/>
      <c r="EO584" s="26"/>
      <c r="EP584" s="26"/>
      <c r="EQ584" s="26"/>
      <c r="ER584" s="26"/>
      <c r="ES584" s="26"/>
      <c r="ET584" s="26"/>
      <c r="EU584" s="26"/>
      <c r="EV584" s="26"/>
      <c r="EW584" s="26"/>
      <c r="EX584" s="26"/>
      <c r="EY584" s="26"/>
      <c r="EZ584" s="26"/>
      <c r="FA584" s="26"/>
      <c r="FB584" s="26"/>
      <c r="FC584" s="26"/>
      <c r="FD584" s="26"/>
      <c r="FE584" s="26"/>
      <c r="FF584" s="26"/>
      <c r="FG584" s="26"/>
      <c r="FH584" s="26"/>
      <c r="FI584" s="26"/>
      <c r="FJ584" s="26"/>
      <c r="FK584" s="26"/>
      <c r="FL584" s="26"/>
      <c r="FM584" s="26"/>
      <c r="FN584" s="26"/>
      <c r="FO584" s="26"/>
      <c r="FP584" s="26"/>
      <c r="FQ584" s="26"/>
      <c r="FR584" s="26"/>
      <c r="FS584" s="26"/>
      <c r="FT584" s="26"/>
      <c r="FU584" s="26"/>
      <c r="FV584" s="26"/>
      <c r="FW584" s="26"/>
      <c r="FX584" s="26"/>
      <c r="FY584" s="26"/>
      <c r="FZ584" s="26"/>
      <c r="GA584" s="26"/>
      <c r="GB584" s="26"/>
      <c r="GC584" s="26"/>
      <c r="GD584" s="26"/>
      <c r="GE584" s="26"/>
      <c r="GF584" s="26"/>
      <c r="GG584" s="26"/>
      <c r="GH584" s="26"/>
      <c r="GI584" s="26"/>
      <c r="GJ584" s="26"/>
    </row>
    <row r="585" spans="1:192"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c r="DQ585" s="26"/>
      <c r="DR585" s="26"/>
      <c r="DS585" s="26"/>
      <c r="DT585" s="26"/>
      <c r="DU585" s="26"/>
      <c r="DV585" s="26"/>
      <c r="DW585" s="26"/>
      <c r="DX585" s="26"/>
      <c r="DY585" s="26"/>
      <c r="DZ585" s="26"/>
      <c r="EA585" s="26"/>
      <c r="EB585" s="26"/>
      <c r="EC585" s="26"/>
      <c r="ED585" s="26"/>
      <c r="EE585" s="26"/>
      <c r="EF585" s="26"/>
      <c r="EG585" s="26"/>
      <c r="EH585" s="26"/>
      <c r="EI585" s="26"/>
      <c r="EJ585" s="26"/>
      <c r="EK585" s="26"/>
      <c r="EL585" s="26"/>
      <c r="EM585" s="26"/>
      <c r="EN585" s="26"/>
      <c r="EO585" s="26"/>
      <c r="EP585" s="26"/>
      <c r="EQ585" s="26"/>
      <c r="ER585" s="26"/>
      <c r="ES585" s="26"/>
      <c r="ET585" s="26"/>
      <c r="EU585" s="26"/>
      <c r="EV585" s="26"/>
      <c r="EW585" s="26"/>
      <c r="EX585" s="26"/>
      <c r="EY585" s="26"/>
      <c r="EZ585" s="26"/>
      <c r="FA585" s="26"/>
      <c r="FB585" s="26"/>
      <c r="FC585" s="26"/>
      <c r="FD585" s="26"/>
      <c r="FE585" s="26"/>
      <c r="FF585" s="26"/>
      <c r="FG585" s="26"/>
      <c r="FH585" s="26"/>
      <c r="FI585" s="26"/>
      <c r="FJ585" s="26"/>
      <c r="FK585" s="26"/>
      <c r="FL585" s="26"/>
      <c r="FM585" s="26"/>
      <c r="FN585" s="26"/>
      <c r="FO585" s="26"/>
      <c r="FP585" s="26"/>
      <c r="FQ585" s="26"/>
      <c r="FR585" s="26"/>
      <c r="FS585" s="26"/>
      <c r="FT585" s="26"/>
      <c r="FU585" s="26"/>
      <c r="FV585" s="26"/>
      <c r="FW585" s="26"/>
      <c r="FX585" s="26"/>
      <c r="FY585" s="26"/>
      <c r="FZ585" s="26"/>
      <c r="GA585" s="26"/>
      <c r="GB585" s="26"/>
      <c r="GC585" s="26"/>
      <c r="GD585" s="26"/>
      <c r="GE585" s="26"/>
      <c r="GF585" s="26"/>
      <c r="GG585" s="26"/>
      <c r="GH585" s="26"/>
      <c r="GI585" s="26"/>
      <c r="GJ585" s="26"/>
    </row>
    <row r="586" spans="1:192"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c r="DQ586" s="26"/>
      <c r="DR586" s="26"/>
      <c r="DS586" s="26"/>
      <c r="DT586" s="26"/>
      <c r="DU586" s="26"/>
      <c r="DV586" s="26"/>
      <c r="DW586" s="26"/>
      <c r="DX586" s="26"/>
      <c r="DY586" s="26"/>
      <c r="DZ586" s="26"/>
      <c r="EA586" s="26"/>
      <c r="EB586" s="26"/>
      <c r="EC586" s="26"/>
      <c r="ED586" s="26"/>
      <c r="EE586" s="26"/>
      <c r="EF586" s="26"/>
      <c r="EG586" s="26"/>
      <c r="EH586" s="26"/>
      <c r="EI586" s="26"/>
      <c r="EJ586" s="26"/>
      <c r="EK586" s="26"/>
      <c r="EL586" s="26"/>
      <c r="EM586" s="26"/>
      <c r="EN586" s="26"/>
      <c r="EO586" s="26"/>
      <c r="EP586" s="26"/>
      <c r="EQ586" s="26"/>
      <c r="ER586" s="26"/>
      <c r="ES586" s="26"/>
      <c r="ET586" s="26"/>
      <c r="EU586" s="26"/>
      <c r="EV586" s="26"/>
      <c r="EW586" s="26"/>
      <c r="EX586" s="26"/>
      <c r="EY586" s="26"/>
      <c r="EZ586" s="26"/>
      <c r="FA586" s="26"/>
      <c r="FB586" s="26"/>
      <c r="FC586" s="26"/>
      <c r="FD586" s="26"/>
      <c r="FE586" s="26"/>
      <c r="FF586" s="26"/>
      <c r="FG586" s="26"/>
      <c r="FH586" s="26"/>
      <c r="FI586" s="26"/>
      <c r="FJ586" s="26"/>
      <c r="FK586" s="26"/>
      <c r="FL586" s="26"/>
      <c r="FM586" s="26"/>
      <c r="FN586" s="26"/>
      <c r="FO586" s="26"/>
      <c r="FP586" s="26"/>
      <c r="FQ586" s="26"/>
      <c r="FR586" s="26"/>
      <c r="FS586" s="26"/>
      <c r="FT586" s="26"/>
      <c r="FU586" s="26"/>
      <c r="FV586" s="26"/>
      <c r="FW586" s="26"/>
      <c r="FX586" s="26"/>
      <c r="FY586" s="26"/>
      <c r="FZ586" s="26"/>
      <c r="GA586" s="26"/>
      <c r="GB586" s="26"/>
      <c r="GC586" s="26"/>
      <c r="GD586" s="26"/>
      <c r="GE586" s="26"/>
      <c r="GF586" s="26"/>
      <c r="GG586" s="26"/>
      <c r="GH586" s="26"/>
      <c r="GI586" s="26"/>
      <c r="GJ586" s="26"/>
    </row>
    <row r="587" spans="1:192"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c r="DQ587" s="26"/>
      <c r="DR587" s="26"/>
      <c r="DS587" s="26"/>
      <c r="DT587" s="26"/>
      <c r="DU587" s="26"/>
      <c r="DV587" s="26"/>
      <c r="DW587" s="26"/>
      <c r="DX587" s="26"/>
      <c r="DY587" s="26"/>
      <c r="DZ587" s="26"/>
      <c r="EA587" s="26"/>
      <c r="EB587" s="26"/>
      <c r="EC587" s="26"/>
      <c r="ED587" s="26"/>
      <c r="EE587" s="26"/>
      <c r="EF587" s="26"/>
      <c r="EG587" s="26"/>
      <c r="EH587" s="26"/>
      <c r="EI587" s="26"/>
      <c r="EJ587" s="26"/>
      <c r="EK587" s="26"/>
      <c r="EL587" s="26"/>
      <c r="EM587" s="26"/>
      <c r="EN587" s="26"/>
      <c r="EO587" s="26"/>
      <c r="EP587" s="26"/>
      <c r="EQ587" s="26"/>
      <c r="ER587" s="26"/>
      <c r="ES587" s="26"/>
      <c r="ET587" s="26"/>
      <c r="EU587" s="26"/>
      <c r="EV587" s="26"/>
      <c r="EW587" s="26"/>
      <c r="EX587" s="26"/>
      <c r="EY587" s="26"/>
      <c r="EZ587" s="26"/>
      <c r="FA587" s="26"/>
      <c r="FB587" s="26"/>
      <c r="FC587" s="26"/>
      <c r="FD587" s="26"/>
      <c r="FE587" s="26"/>
      <c r="FF587" s="26"/>
      <c r="FG587" s="26"/>
      <c r="FH587" s="26"/>
      <c r="FI587" s="26"/>
      <c r="FJ587" s="26"/>
      <c r="FK587" s="26"/>
      <c r="FL587" s="26"/>
      <c r="FM587" s="26"/>
      <c r="FN587" s="26"/>
      <c r="FO587" s="26"/>
      <c r="FP587" s="26"/>
      <c r="FQ587" s="26"/>
      <c r="FR587" s="26"/>
      <c r="FS587" s="26"/>
      <c r="FT587" s="26"/>
      <c r="FU587" s="26"/>
      <c r="FV587" s="26"/>
      <c r="FW587" s="26"/>
      <c r="FX587" s="26"/>
      <c r="FY587" s="26"/>
      <c r="FZ587" s="26"/>
      <c r="GA587" s="26"/>
      <c r="GB587" s="26"/>
      <c r="GC587" s="26"/>
      <c r="GD587" s="26"/>
      <c r="GE587" s="26"/>
      <c r="GF587" s="26"/>
      <c r="GG587" s="26"/>
      <c r="GH587" s="26"/>
      <c r="GI587" s="26"/>
      <c r="GJ587" s="26"/>
    </row>
    <row r="588" spans="1:192"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c r="DQ588" s="26"/>
      <c r="DR588" s="26"/>
      <c r="DS588" s="26"/>
      <c r="DT588" s="26"/>
      <c r="DU588" s="26"/>
      <c r="DV588" s="26"/>
      <c r="DW588" s="26"/>
      <c r="DX588" s="26"/>
      <c r="DY588" s="26"/>
      <c r="DZ588" s="26"/>
      <c r="EA588" s="26"/>
      <c r="EB588" s="26"/>
      <c r="EC588" s="26"/>
      <c r="ED588" s="26"/>
      <c r="EE588" s="26"/>
      <c r="EF588" s="26"/>
      <c r="EG588" s="26"/>
      <c r="EH588" s="26"/>
      <c r="EI588" s="26"/>
      <c r="EJ588" s="26"/>
      <c r="EK588" s="26"/>
      <c r="EL588" s="26"/>
      <c r="EM588" s="26"/>
      <c r="EN588" s="26"/>
      <c r="EO588" s="26"/>
      <c r="EP588" s="26"/>
      <c r="EQ588" s="26"/>
      <c r="ER588" s="26"/>
      <c r="ES588" s="26"/>
      <c r="ET588" s="26"/>
      <c r="EU588" s="26"/>
      <c r="EV588" s="26"/>
      <c r="EW588" s="26"/>
      <c r="EX588" s="26"/>
      <c r="EY588" s="26"/>
      <c r="EZ588" s="26"/>
      <c r="FA588" s="26"/>
      <c r="FB588" s="26"/>
      <c r="FC588" s="26"/>
      <c r="FD588" s="26"/>
      <c r="FE588" s="26"/>
      <c r="FF588" s="26"/>
      <c r="FG588" s="26"/>
      <c r="FH588" s="26"/>
      <c r="FI588" s="26"/>
      <c r="FJ588" s="26"/>
      <c r="FK588" s="26"/>
      <c r="FL588" s="26"/>
      <c r="FM588" s="26"/>
      <c r="FN588" s="26"/>
      <c r="FO588" s="26"/>
      <c r="FP588" s="26"/>
      <c r="FQ588" s="26"/>
      <c r="FR588" s="26"/>
      <c r="FS588" s="26"/>
      <c r="FT588" s="26"/>
      <c r="FU588" s="26"/>
      <c r="FV588" s="26"/>
      <c r="FW588" s="26"/>
      <c r="FX588" s="26"/>
      <c r="FY588" s="26"/>
      <c r="FZ588" s="26"/>
      <c r="GA588" s="26"/>
      <c r="GB588" s="26"/>
      <c r="GC588" s="26"/>
      <c r="GD588" s="26"/>
      <c r="GE588" s="26"/>
      <c r="GF588" s="26"/>
      <c r="GG588" s="26"/>
      <c r="GH588" s="26"/>
      <c r="GI588" s="26"/>
      <c r="GJ588" s="26"/>
    </row>
    <row r="589" spans="1:192"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c r="DQ589" s="26"/>
      <c r="DR589" s="26"/>
      <c r="DS589" s="26"/>
      <c r="DT589" s="26"/>
      <c r="DU589" s="26"/>
      <c r="DV589" s="26"/>
      <c r="DW589" s="26"/>
      <c r="DX589" s="26"/>
      <c r="DY589" s="26"/>
      <c r="DZ589" s="26"/>
      <c r="EA589" s="26"/>
      <c r="EB589" s="26"/>
      <c r="EC589" s="26"/>
      <c r="ED589" s="26"/>
      <c r="EE589" s="26"/>
      <c r="EF589" s="26"/>
      <c r="EG589" s="26"/>
      <c r="EH589" s="26"/>
      <c r="EI589" s="26"/>
      <c r="EJ589" s="26"/>
      <c r="EK589" s="26"/>
      <c r="EL589" s="26"/>
      <c r="EM589" s="26"/>
      <c r="EN589" s="26"/>
      <c r="EO589" s="26"/>
      <c r="EP589" s="26"/>
      <c r="EQ589" s="26"/>
      <c r="ER589" s="26"/>
      <c r="ES589" s="26"/>
      <c r="ET589" s="26"/>
      <c r="EU589" s="26"/>
      <c r="EV589" s="26"/>
      <c r="EW589" s="26"/>
      <c r="EX589" s="26"/>
      <c r="EY589" s="26"/>
      <c r="EZ589" s="26"/>
      <c r="FA589" s="26"/>
      <c r="FB589" s="26"/>
      <c r="FC589" s="26"/>
      <c r="FD589" s="26"/>
      <c r="FE589" s="26"/>
      <c r="FF589" s="26"/>
      <c r="FG589" s="26"/>
      <c r="FH589" s="26"/>
      <c r="FI589" s="26"/>
      <c r="FJ589" s="26"/>
      <c r="FK589" s="26"/>
      <c r="FL589" s="26"/>
      <c r="FM589" s="26"/>
      <c r="FN589" s="26"/>
      <c r="FO589" s="26"/>
      <c r="FP589" s="26"/>
      <c r="FQ589" s="26"/>
      <c r="FR589" s="26"/>
      <c r="FS589" s="26"/>
      <c r="FT589" s="26"/>
      <c r="FU589" s="26"/>
      <c r="FV589" s="26"/>
      <c r="FW589" s="26"/>
      <c r="FX589" s="26"/>
      <c r="FY589" s="26"/>
      <c r="FZ589" s="26"/>
      <c r="GA589" s="26"/>
      <c r="GB589" s="26"/>
      <c r="GC589" s="26"/>
      <c r="GD589" s="26"/>
      <c r="GE589" s="26"/>
      <c r="GF589" s="26"/>
      <c r="GG589" s="26"/>
      <c r="GH589" s="26"/>
      <c r="GI589" s="26"/>
      <c r="GJ589" s="26"/>
    </row>
    <row r="590" spans="1:192"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c r="DQ590" s="26"/>
      <c r="DR590" s="26"/>
      <c r="DS590" s="26"/>
      <c r="DT590" s="26"/>
      <c r="DU590" s="26"/>
      <c r="DV590" s="26"/>
      <c r="DW590" s="26"/>
      <c r="DX590" s="26"/>
      <c r="DY590" s="26"/>
      <c r="DZ590" s="26"/>
      <c r="EA590" s="26"/>
      <c r="EB590" s="26"/>
      <c r="EC590" s="26"/>
      <c r="ED590" s="26"/>
      <c r="EE590" s="26"/>
      <c r="EF590" s="26"/>
      <c r="EG590" s="26"/>
      <c r="EH590" s="26"/>
      <c r="EI590" s="26"/>
      <c r="EJ590" s="26"/>
      <c r="EK590" s="26"/>
      <c r="EL590" s="26"/>
      <c r="EM590" s="26"/>
      <c r="EN590" s="26"/>
      <c r="EO590" s="26"/>
      <c r="EP590" s="26"/>
      <c r="EQ590" s="26"/>
      <c r="ER590" s="26"/>
      <c r="ES590" s="26"/>
      <c r="ET590" s="26"/>
      <c r="EU590" s="26"/>
      <c r="EV590" s="26"/>
      <c r="EW590" s="26"/>
      <c r="EX590" s="26"/>
      <c r="EY590" s="26"/>
      <c r="EZ590" s="26"/>
      <c r="FA590" s="26"/>
      <c r="FB590" s="26"/>
      <c r="FC590" s="26"/>
      <c r="FD590" s="26"/>
      <c r="FE590" s="26"/>
      <c r="FF590" s="26"/>
      <c r="FG590" s="26"/>
      <c r="FH590" s="26"/>
      <c r="FI590" s="26"/>
      <c r="FJ590" s="26"/>
      <c r="FK590" s="26"/>
      <c r="FL590" s="26"/>
      <c r="FM590" s="26"/>
      <c r="FN590" s="26"/>
      <c r="FO590" s="26"/>
      <c r="FP590" s="26"/>
      <c r="FQ590" s="26"/>
      <c r="FR590" s="26"/>
      <c r="FS590" s="26"/>
      <c r="FT590" s="26"/>
      <c r="FU590" s="26"/>
      <c r="FV590" s="26"/>
      <c r="FW590" s="26"/>
      <c r="FX590" s="26"/>
      <c r="FY590" s="26"/>
      <c r="FZ590" s="26"/>
      <c r="GA590" s="26"/>
      <c r="GB590" s="26"/>
      <c r="GC590" s="26"/>
      <c r="GD590" s="26"/>
      <c r="GE590" s="26"/>
      <c r="GF590" s="26"/>
      <c r="GG590" s="26"/>
      <c r="GH590" s="26"/>
      <c r="GI590" s="26"/>
      <c r="GJ590" s="26"/>
    </row>
    <row r="591" spans="1:192"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c r="DQ591" s="26"/>
      <c r="DR591" s="26"/>
      <c r="DS591" s="26"/>
      <c r="DT591" s="26"/>
      <c r="DU591" s="26"/>
      <c r="DV591" s="26"/>
      <c r="DW591" s="26"/>
      <c r="DX591" s="26"/>
      <c r="DY591" s="26"/>
      <c r="DZ591" s="26"/>
      <c r="EA591" s="26"/>
      <c r="EB591" s="26"/>
      <c r="EC591" s="26"/>
      <c r="ED591" s="26"/>
      <c r="EE591" s="26"/>
      <c r="EF591" s="26"/>
      <c r="EG591" s="26"/>
      <c r="EH591" s="26"/>
      <c r="EI591" s="26"/>
      <c r="EJ591" s="26"/>
      <c r="EK591" s="26"/>
      <c r="EL591" s="26"/>
      <c r="EM591" s="26"/>
      <c r="EN591" s="26"/>
      <c r="EO591" s="26"/>
      <c r="EP591" s="26"/>
      <c r="EQ591" s="26"/>
      <c r="ER591" s="26"/>
      <c r="ES591" s="26"/>
      <c r="ET591" s="26"/>
      <c r="EU591" s="26"/>
      <c r="EV591" s="26"/>
      <c r="EW591" s="26"/>
      <c r="EX591" s="26"/>
      <c r="EY591" s="26"/>
      <c r="EZ591" s="26"/>
      <c r="FA591" s="26"/>
      <c r="FB591" s="26"/>
      <c r="FC591" s="26"/>
      <c r="FD591" s="26"/>
      <c r="FE591" s="26"/>
      <c r="FF591" s="26"/>
      <c r="FG591" s="26"/>
      <c r="FH591" s="26"/>
      <c r="FI591" s="26"/>
      <c r="FJ591" s="26"/>
      <c r="FK591" s="26"/>
      <c r="FL591" s="26"/>
      <c r="FM591" s="26"/>
      <c r="FN591" s="26"/>
      <c r="FO591" s="26"/>
      <c r="FP591" s="26"/>
      <c r="FQ591" s="26"/>
      <c r="FR591" s="26"/>
      <c r="FS591" s="26"/>
      <c r="FT591" s="26"/>
      <c r="FU591" s="26"/>
      <c r="FV591" s="26"/>
      <c r="FW591" s="26"/>
      <c r="FX591" s="26"/>
      <c r="FY591" s="26"/>
      <c r="FZ591" s="26"/>
      <c r="GA591" s="26"/>
      <c r="GB591" s="26"/>
      <c r="GC591" s="26"/>
      <c r="GD591" s="26"/>
      <c r="GE591" s="26"/>
      <c r="GF591" s="26"/>
      <c r="GG591" s="26"/>
      <c r="GH591" s="26"/>
      <c r="GI591" s="26"/>
      <c r="GJ591" s="26"/>
    </row>
    <row r="592" spans="1:192"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c r="DQ592" s="26"/>
      <c r="DR592" s="26"/>
      <c r="DS592" s="26"/>
      <c r="DT592" s="26"/>
      <c r="DU592" s="26"/>
      <c r="DV592" s="26"/>
      <c r="DW592" s="26"/>
      <c r="DX592" s="26"/>
      <c r="DY592" s="26"/>
      <c r="DZ592" s="26"/>
      <c r="EA592" s="26"/>
      <c r="EB592" s="26"/>
      <c r="EC592" s="26"/>
      <c r="ED592" s="26"/>
      <c r="EE592" s="26"/>
      <c r="EF592" s="26"/>
      <c r="EG592" s="26"/>
      <c r="EH592" s="26"/>
      <c r="EI592" s="26"/>
      <c r="EJ592" s="26"/>
      <c r="EK592" s="26"/>
      <c r="EL592" s="26"/>
      <c r="EM592" s="26"/>
      <c r="EN592" s="26"/>
      <c r="EO592" s="26"/>
      <c r="EP592" s="26"/>
      <c r="EQ592" s="26"/>
      <c r="ER592" s="26"/>
      <c r="ES592" s="26"/>
      <c r="ET592" s="26"/>
      <c r="EU592" s="26"/>
      <c r="EV592" s="26"/>
      <c r="EW592" s="26"/>
      <c r="EX592" s="26"/>
      <c r="EY592" s="26"/>
      <c r="EZ592" s="26"/>
      <c r="FA592" s="26"/>
      <c r="FB592" s="26"/>
      <c r="FC592" s="26"/>
      <c r="FD592" s="26"/>
      <c r="FE592" s="26"/>
      <c r="FF592" s="26"/>
      <c r="FG592" s="26"/>
      <c r="FH592" s="26"/>
      <c r="FI592" s="26"/>
      <c r="FJ592" s="26"/>
      <c r="FK592" s="26"/>
      <c r="FL592" s="26"/>
      <c r="FM592" s="26"/>
      <c r="FN592" s="26"/>
      <c r="FO592" s="26"/>
      <c r="FP592" s="26"/>
      <c r="FQ592" s="26"/>
      <c r="FR592" s="26"/>
      <c r="FS592" s="26"/>
      <c r="FT592" s="26"/>
      <c r="FU592" s="26"/>
      <c r="FV592" s="26"/>
      <c r="FW592" s="26"/>
      <c r="FX592" s="26"/>
      <c r="FY592" s="26"/>
      <c r="FZ592" s="26"/>
      <c r="GA592" s="26"/>
      <c r="GB592" s="26"/>
      <c r="GC592" s="26"/>
      <c r="GD592" s="26"/>
      <c r="GE592" s="26"/>
      <c r="GF592" s="26"/>
      <c r="GG592" s="26"/>
      <c r="GH592" s="26"/>
      <c r="GI592" s="26"/>
      <c r="GJ592" s="26"/>
    </row>
    <row r="593" spans="1:192"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c r="DQ593" s="26"/>
      <c r="DR593" s="26"/>
      <c r="DS593" s="26"/>
      <c r="DT593" s="26"/>
      <c r="DU593" s="26"/>
      <c r="DV593" s="26"/>
      <c r="DW593" s="26"/>
      <c r="DX593" s="26"/>
      <c r="DY593" s="26"/>
      <c r="DZ593" s="26"/>
      <c r="EA593" s="26"/>
      <c r="EB593" s="26"/>
      <c r="EC593" s="26"/>
      <c r="ED593" s="26"/>
      <c r="EE593" s="26"/>
      <c r="EF593" s="26"/>
      <c r="EG593" s="26"/>
      <c r="EH593" s="26"/>
      <c r="EI593" s="26"/>
      <c r="EJ593" s="26"/>
      <c r="EK593" s="26"/>
      <c r="EL593" s="26"/>
      <c r="EM593" s="26"/>
      <c r="EN593" s="26"/>
      <c r="EO593" s="26"/>
      <c r="EP593" s="26"/>
      <c r="EQ593" s="26"/>
      <c r="ER593" s="26"/>
      <c r="ES593" s="26"/>
      <c r="ET593" s="26"/>
      <c r="EU593" s="26"/>
      <c r="EV593" s="26"/>
      <c r="EW593" s="26"/>
      <c r="EX593" s="26"/>
      <c r="EY593" s="26"/>
      <c r="EZ593" s="26"/>
      <c r="FA593" s="26"/>
      <c r="FB593" s="26"/>
      <c r="FC593" s="26"/>
      <c r="FD593" s="26"/>
      <c r="FE593" s="26"/>
      <c r="FF593" s="26"/>
      <c r="FG593" s="26"/>
      <c r="FH593" s="26"/>
      <c r="FI593" s="26"/>
      <c r="FJ593" s="26"/>
      <c r="FK593" s="26"/>
      <c r="FL593" s="26"/>
      <c r="FM593" s="26"/>
      <c r="FN593" s="26"/>
      <c r="FO593" s="26"/>
      <c r="FP593" s="26"/>
      <c r="FQ593" s="26"/>
      <c r="FR593" s="26"/>
      <c r="FS593" s="26"/>
      <c r="FT593" s="26"/>
      <c r="FU593" s="26"/>
      <c r="FV593" s="26"/>
      <c r="FW593" s="26"/>
      <c r="FX593" s="26"/>
      <c r="FY593" s="26"/>
      <c r="FZ593" s="26"/>
      <c r="GA593" s="26"/>
      <c r="GB593" s="26"/>
      <c r="GC593" s="26"/>
      <c r="GD593" s="26"/>
      <c r="GE593" s="26"/>
      <c r="GF593" s="26"/>
      <c r="GG593" s="26"/>
      <c r="GH593" s="26"/>
      <c r="GI593" s="26"/>
      <c r="GJ593" s="26"/>
    </row>
    <row r="594" spans="1:192"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c r="DQ594" s="26"/>
      <c r="DR594" s="26"/>
      <c r="DS594" s="26"/>
      <c r="DT594" s="26"/>
      <c r="DU594" s="26"/>
      <c r="DV594" s="26"/>
      <c r="DW594" s="26"/>
      <c r="DX594" s="26"/>
      <c r="DY594" s="26"/>
      <c r="DZ594" s="26"/>
      <c r="EA594" s="26"/>
      <c r="EB594" s="26"/>
      <c r="EC594" s="26"/>
      <c r="ED594" s="26"/>
      <c r="EE594" s="26"/>
      <c r="EF594" s="26"/>
      <c r="EG594" s="26"/>
      <c r="EH594" s="26"/>
      <c r="EI594" s="26"/>
      <c r="EJ594" s="26"/>
      <c r="EK594" s="26"/>
      <c r="EL594" s="26"/>
      <c r="EM594" s="26"/>
      <c r="EN594" s="26"/>
      <c r="EO594" s="26"/>
      <c r="EP594" s="26"/>
      <c r="EQ594" s="26"/>
      <c r="ER594" s="26"/>
      <c r="ES594" s="26"/>
      <c r="ET594" s="26"/>
      <c r="EU594" s="26"/>
      <c r="EV594" s="26"/>
      <c r="EW594" s="26"/>
      <c r="EX594" s="26"/>
      <c r="EY594" s="26"/>
      <c r="EZ594" s="26"/>
      <c r="FA594" s="26"/>
      <c r="FB594" s="26"/>
      <c r="FC594" s="26"/>
      <c r="FD594" s="26"/>
      <c r="FE594" s="26"/>
      <c r="FF594" s="26"/>
      <c r="FG594" s="26"/>
      <c r="FH594" s="26"/>
      <c r="FI594" s="26"/>
      <c r="FJ594" s="26"/>
      <c r="FK594" s="26"/>
      <c r="FL594" s="26"/>
      <c r="FM594" s="26"/>
      <c r="FN594" s="26"/>
      <c r="FO594" s="26"/>
      <c r="FP594" s="26"/>
      <c r="FQ594" s="26"/>
      <c r="FR594" s="26"/>
      <c r="FS594" s="26"/>
      <c r="FT594" s="26"/>
      <c r="FU594" s="26"/>
      <c r="FV594" s="26"/>
      <c r="FW594" s="26"/>
      <c r="FX594" s="26"/>
      <c r="FY594" s="26"/>
      <c r="FZ594" s="26"/>
      <c r="GA594" s="26"/>
      <c r="GB594" s="26"/>
      <c r="GC594" s="26"/>
      <c r="GD594" s="26"/>
      <c r="GE594" s="26"/>
      <c r="GF594" s="26"/>
      <c r="GG594" s="26"/>
      <c r="GH594" s="26"/>
      <c r="GI594" s="26"/>
      <c r="GJ594" s="26"/>
    </row>
    <row r="595" spans="1:192"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c r="DQ595" s="26"/>
      <c r="DR595" s="26"/>
      <c r="DS595" s="26"/>
      <c r="DT595" s="26"/>
      <c r="DU595" s="26"/>
      <c r="DV595" s="26"/>
      <c r="DW595" s="26"/>
      <c r="DX595" s="26"/>
      <c r="DY595" s="26"/>
      <c r="DZ595" s="26"/>
      <c r="EA595" s="26"/>
      <c r="EB595" s="26"/>
      <c r="EC595" s="26"/>
      <c r="ED595" s="26"/>
      <c r="EE595" s="26"/>
      <c r="EF595" s="26"/>
      <c r="EG595" s="26"/>
      <c r="EH595" s="26"/>
      <c r="EI595" s="26"/>
      <c r="EJ595" s="26"/>
      <c r="EK595" s="26"/>
      <c r="EL595" s="26"/>
      <c r="EM595" s="26"/>
      <c r="EN595" s="26"/>
      <c r="EO595" s="26"/>
      <c r="EP595" s="26"/>
      <c r="EQ595" s="26"/>
      <c r="ER595" s="26"/>
      <c r="ES595" s="26"/>
      <c r="ET595" s="26"/>
      <c r="EU595" s="26"/>
      <c r="EV595" s="26"/>
      <c r="EW595" s="26"/>
      <c r="EX595" s="26"/>
      <c r="EY595" s="26"/>
      <c r="EZ595" s="26"/>
      <c r="FA595" s="26"/>
      <c r="FB595" s="26"/>
      <c r="FC595" s="26"/>
      <c r="FD595" s="26"/>
      <c r="FE595" s="26"/>
      <c r="FF595" s="26"/>
      <c r="FG595" s="26"/>
      <c r="FH595" s="26"/>
      <c r="FI595" s="26"/>
      <c r="FJ595" s="26"/>
      <c r="FK595" s="26"/>
      <c r="FL595" s="26"/>
      <c r="FM595" s="26"/>
      <c r="FN595" s="26"/>
      <c r="FO595" s="26"/>
      <c r="FP595" s="26"/>
      <c r="FQ595" s="26"/>
      <c r="FR595" s="26"/>
      <c r="FS595" s="26"/>
      <c r="FT595" s="26"/>
      <c r="FU595" s="26"/>
      <c r="FV595" s="26"/>
      <c r="FW595" s="26"/>
      <c r="FX595" s="26"/>
      <c r="FY595" s="26"/>
      <c r="FZ595" s="26"/>
      <c r="GA595" s="26"/>
      <c r="GB595" s="26"/>
      <c r="GC595" s="26"/>
      <c r="GD595" s="26"/>
      <c r="GE595" s="26"/>
      <c r="GF595" s="26"/>
      <c r="GG595" s="26"/>
      <c r="GH595" s="26"/>
      <c r="GI595" s="26"/>
      <c r="GJ595" s="26"/>
    </row>
    <row r="596" spans="1:192"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c r="DQ596" s="26"/>
      <c r="DR596" s="26"/>
      <c r="DS596" s="26"/>
      <c r="DT596" s="26"/>
      <c r="DU596" s="26"/>
      <c r="DV596" s="26"/>
      <c r="DW596" s="26"/>
      <c r="DX596" s="26"/>
      <c r="DY596" s="26"/>
      <c r="DZ596" s="26"/>
      <c r="EA596" s="26"/>
      <c r="EB596" s="26"/>
      <c r="EC596" s="26"/>
      <c r="ED596" s="26"/>
      <c r="EE596" s="26"/>
      <c r="EF596" s="26"/>
      <c r="EG596" s="26"/>
      <c r="EH596" s="26"/>
      <c r="EI596" s="26"/>
      <c r="EJ596" s="26"/>
      <c r="EK596" s="26"/>
      <c r="EL596" s="26"/>
      <c r="EM596" s="26"/>
      <c r="EN596" s="26"/>
      <c r="EO596" s="26"/>
      <c r="EP596" s="26"/>
      <c r="EQ596" s="26"/>
      <c r="ER596" s="26"/>
      <c r="ES596" s="26"/>
      <c r="ET596" s="26"/>
      <c r="EU596" s="26"/>
      <c r="EV596" s="26"/>
      <c r="EW596" s="26"/>
      <c r="EX596" s="26"/>
      <c r="EY596" s="26"/>
      <c r="EZ596" s="26"/>
      <c r="FA596" s="26"/>
      <c r="FB596" s="26"/>
      <c r="FC596" s="26"/>
      <c r="FD596" s="26"/>
      <c r="FE596" s="26"/>
      <c r="FF596" s="26"/>
      <c r="FG596" s="26"/>
      <c r="FH596" s="26"/>
      <c r="FI596" s="26"/>
      <c r="FJ596" s="26"/>
      <c r="FK596" s="26"/>
      <c r="FL596" s="26"/>
      <c r="FM596" s="26"/>
      <c r="FN596" s="26"/>
      <c r="FO596" s="26"/>
      <c r="FP596" s="26"/>
      <c r="FQ596" s="26"/>
      <c r="FR596" s="26"/>
      <c r="FS596" s="26"/>
      <c r="FT596" s="26"/>
      <c r="FU596" s="26"/>
      <c r="FV596" s="26"/>
      <c r="FW596" s="26"/>
      <c r="FX596" s="26"/>
      <c r="FY596" s="26"/>
      <c r="FZ596" s="26"/>
      <c r="GA596" s="26"/>
      <c r="GB596" s="26"/>
      <c r="GC596" s="26"/>
      <c r="GD596" s="26"/>
      <c r="GE596" s="26"/>
      <c r="GF596" s="26"/>
      <c r="GG596" s="26"/>
      <c r="GH596" s="26"/>
      <c r="GI596" s="26"/>
      <c r="GJ596" s="26"/>
    </row>
    <row r="597" spans="1:192"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26"/>
      <c r="DX597" s="26"/>
      <c r="DY597" s="26"/>
      <c r="DZ597" s="26"/>
      <c r="EA597" s="26"/>
      <c r="EB597" s="26"/>
      <c r="EC597" s="26"/>
      <c r="ED597" s="26"/>
      <c r="EE597" s="26"/>
      <c r="EF597" s="26"/>
      <c r="EG597" s="26"/>
      <c r="EH597" s="26"/>
      <c r="EI597" s="26"/>
      <c r="EJ597" s="26"/>
      <c r="EK597" s="26"/>
      <c r="EL597" s="26"/>
      <c r="EM597" s="26"/>
      <c r="EN597" s="26"/>
      <c r="EO597" s="26"/>
      <c r="EP597" s="26"/>
      <c r="EQ597" s="26"/>
      <c r="ER597" s="26"/>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c r="FX597" s="26"/>
      <c r="FY597" s="26"/>
      <c r="FZ597" s="26"/>
      <c r="GA597" s="26"/>
      <c r="GB597" s="26"/>
      <c r="GC597" s="26"/>
      <c r="GD597" s="26"/>
      <c r="GE597" s="26"/>
      <c r="GF597" s="26"/>
      <c r="GG597" s="26"/>
      <c r="GH597" s="26"/>
      <c r="GI597" s="26"/>
      <c r="GJ597" s="26"/>
    </row>
    <row r="598" spans="1:192"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c r="DQ598" s="26"/>
      <c r="DR598" s="26"/>
      <c r="DS598" s="26"/>
      <c r="DT598" s="26"/>
      <c r="DU598" s="26"/>
      <c r="DV598" s="26"/>
      <c r="DW598" s="26"/>
      <c r="DX598" s="26"/>
      <c r="DY598" s="26"/>
      <c r="DZ598" s="26"/>
      <c r="EA598" s="26"/>
      <c r="EB598" s="26"/>
      <c r="EC598" s="26"/>
      <c r="ED598" s="26"/>
      <c r="EE598" s="26"/>
      <c r="EF598" s="26"/>
      <c r="EG598" s="26"/>
      <c r="EH598" s="26"/>
      <c r="EI598" s="26"/>
      <c r="EJ598" s="26"/>
      <c r="EK598" s="26"/>
      <c r="EL598" s="26"/>
      <c r="EM598" s="26"/>
      <c r="EN598" s="26"/>
      <c r="EO598" s="26"/>
      <c r="EP598" s="26"/>
      <c r="EQ598" s="26"/>
      <c r="ER598" s="26"/>
      <c r="ES598" s="26"/>
      <c r="ET598" s="26"/>
      <c r="EU598" s="26"/>
      <c r="EV598" s="26"/>
      <c r="EW598" s="26"/>
      <c r="EX598" s="26"/>
      <c r="EY598" s="26"/>
      <c r="EZ598" s="26"/>
      <c r="FA598" s="26"/>
      <c r="FB598" s="26"/>
      <c r="FC598" s="26"/>
      <c r="FD598" s="26"/>
      <c r="FE598" s="26"/>
      <c r="FF598" s="26"/>
      <c r="FG598" s="26"/>
      <c r="FH598" s="26"/>
      <c r="FI598" s="26"/>
      <c r="FJ598" s="26"/>
      <c r="FK598" s="26"/>
      <c r="FL598" s="26"/>
      <c r="FM598" s="26"/>
      <c r="FN598" s="26"/>
      <c r="FO598" s="26"/>
      <c r="FP598" s="26"/>
      <c r="FQ598" s="26"/>
      <c r="FR598" s="26"/>
      <c r="FS598" s="26"/>
      <c r="FT598" s="26"/>
      <c r="FU598" s="26"/>
      <c r="FV598" s="26"/>
      <c r="FW598" s="26"/>
      <c r="FX598" s="26"/>
      <c r="FY598" s="26"/>
      <c r="FZ598" s="26"/>
      <c r="GA598" s="26"/>
      <c r="GB598" s="26"/>
      <c r="GC598" s="26"/>
      <c r="GD598" s="26"/>
      <c r="GE598" s="26"/>
      <c r="GF598" s="26"/>
      <c r="GG598" s="26"/>
      <c r="GH598" s="26"/>
      <c r="GI598" s="26"/>
      <c r="GJ598" s="26"/>
    </row>
    <row r="599" spans="1:192"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c r="DQ599" s="26"/>
      <c r="DR599" s="26"/>
      <c r="DS599" s="26"/>
      <c r="DT599" s="26"/>
      <c r="DU599" s="26"/>
      <c r="DV599" s="26"/>
      <c r="DW599" s="26"/>
      <c r="DX599" s="26"/>
      <c r="DY599" s="26"/>
      <c r="DZ599" s="26"/>
      <c r="EA599" s="26"/>
      <c r="EB599" s="26"/>
      <c r="EC599" s="26"/>
      <c r="ED599" s="26"/>
      <c r="EE599" s="26"/>
      <c r="EF599" s="26"/>
      <c r="EG599" s="26"/>
      <c r="EH599" s="26"/>
      <c r="EI599" s="26"/>
      <c r="EJ599" s="26"/>
      <c r="EK599" s="26"/>
      <c r="EL599" s="26"/>
      <c r="EM599" s="26"/>
      <c r="EN599" s="26"/>
      <c r="EO599" s="26"/>
      <c r="EP599" s="26"/>
      <c r="EQ599" s="26"/>
      <c r="ER599" s="26"/>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c r="FX599" s="26"/>
      <c r="FY599" s="26"/>
      <c r="FZ599" s="26"/>
      <c r="GA599" s="26"/>
      <c r="GB599" s="26"/>
      <c r="GC599" s="26"/>
      <c r="GD599" s="26"/>
      <c r="GE599" s="26"/>
      <c r="GF599" s="26"/>
      <c r="GG599" s="26"/>
      <c r="GH599" s="26"/>
      <c r="GI599" s="26"/>
      <c r="GJ599" s="26"/>
    </row>
    <row r="600" spans="1:192"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c r="DQ600" s="26"/>
      <c r="DR600" s="26"/>
      <c r="DS600" s="26"/>
      <c r="DT600" s="26"/>
      <c r="DU600" s="26"/>
      <c r="DV600" s="26"/>
      <c r="DW600" s="26"/>
      <c r="DX600" s="26"/>
      <c r="DY600" s="26"/>
      <c r="DZ600" s="26"/>
      <c r="EA600" s="26"/>
      <c r="EB600" s="26"/>
      <c r="EC600" s="26"/>
      <c r="ED600" s="26"/>
      <c r="EE600" s="26"/>
      <c r="EF600" s="26"/>
      <c r="EG600" s="26"/>
      <c r="EH600" s="26"/>
      <c r="EI600" s="26"/>
      <c r="EJ600" s="26"/>
      <c r="EK600" s="26"/>
      <c r="EL600" s="26"/>
      <c r="EM600" s="26"/>
      <c r="EN600" s="26"/>
      <c r="EO600" s="26"/>
      <c r="EP600" s="26"/>
      <c r="EQ600" s="26"/>
      <c r="ER600" s="26"/>
      <c r="ES600" s="26"/>
      <c r="ET600" s="26"/>
      <c r="EU600" s="26"/>
      <c r="EV600" s="26"/>
      <c r="EW600" s="26"/>
      <c r="EX600" s="26"/>
      <c r="EY600" s="26"/>
      <c r="EZ600" s="26"/>
      <c r="FA600" s="26"/>
      <c r="FB600" s="26"/>
      <c r="FC600" s="26"/>
      <c r="FD600" s="26"/>
      <c r="FE600" s="26"/>
      <c r="FF600" s="26"/>
      <c r="FG600" s="26"/>
      <c r="FH600" s="26"/>
      <c r="FI600" s="26"/>
      <c r="FJ600" s="26"/>
      <c r="FK600" s="26"/>
      <c r="FL600" s="26"/>
      <c r="FM600" s="26"/>
      <c r="FN600" s="26"/>
      <c r="FO600" s="26"/>
      <c r="FP600" s="26"/>
      <c r="FQ600" s="26"/>
      <c r="FR600" s="26"/>
      <c r="FS600" s="26"/>
      <c r="FT600" s="26"/>
      <c r="FU600" s="26"/>
      <c r="FV600" s="26"/>
      <c r="FW600" s="26"/>
      <c r="FX600" s="26"/>
      <c r="FY600" s="26"/>
      <c r="FZ600" s="26"/>
      <c r="GA600" s="26"/>
      <c r="GB600" s="26"/>
      <c r="GC600" s="26"/>
      <c r="GD600" s="26"/>
      <c r="GE600" s="26"/>
      <c r="GF600" s="26"/>
      <c r="GG600" s="26"/>
      <c r="GH600" s="26"/>
      <c r="GI600" s="26"/>
      <c r="GJ600" s="26"/>
    </row>
    <row r="601" spans="1:192"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26"/>
      <c r="DX601" s="26"/>
      <c r="DY601" s="26"/>
      <c r="DZ601" s="26"/>
      <c r="EA601" s="26"/>
      <c r="EB601" s="26"/>
      <c r="EC601" s="26"/>
      <c r="ED601" s="26"/>
      <c r="EE601" s="26"/>
      <c r="EF601" s="26"/>
      <c r="EG601" s="26"/>
      <c r="EH601" s="26"/>
      <c r="EI601" s="26"/>
      <c r="EJ601" s="26"/>
      <c r="EK601" s="26"/>
      <c r="EL601" s="26"/>
      <c r="EM601" s="26"/>
      <c r="EN601" s="26"/>
      <c r="EO601" s="26"/>
      <c r="EP601" s="26"/>
      <c r="EQ601" s="26"/>
      <c r="ER601" s="26"/>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c r="FX601" s="26"/>
      <c r="FY601" s="26"/>
      <c r="FZ601" s="26"/>
      <c r="GA601" s="26"/>
      <c r="GB601" s="26"/>
      <c r="GC601" s="26"/>
      <c r="GD601" s="26"/>
      <c r="GE601" s="26"/>
      <c r="GF601" s="26"/>
      <c r="GG601" s="26"/>
      <c r="GH601" s="26"/>
      <c r="GI601" s="26"/>
      <c r="GJ601" s="26"/>
    </row>
    <row r="602" spans="1:192"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c r="DQ602" s="26"/>
      <c r="DR602" s="26"/>
      <c r="DS602" s="26"/>
      <c r="DT602" s="26"/>
      <c r="DU602" s="26"/>
      <c r="DV602" s="26"/>
      <c r="DW602" s="26"/>
      <c r="DX602" s="26"/>
      <c r="DY602" s="26"/>
      <c r="DZ602" s="26"/>
      <c r="EA602" s="26"/>
      <c r="EB602" s="26"/>
      <c r="EC602" s="26"/>
      <c r="ED602" s="26"/>
      <c r="EE602" s="26"/>
      <c r="EF602" s="26"/>
      <c r="EG602" s="26"/>
      <c r="EH602" s="26"/>
      <c r="EI602" s="26"/>
      <c r="EJ602" s="26"/>
      <c r="EK602" s="26"/>
      <c r="EL602" s="26"/>
      <c r="EM602" s="26"/>
      <c r="EN602" s="26"/>
      <c r="EO602" s="26"/>
      <c r="EP602" s="26"/>
      <c r="EQ602" s="26"/>
      <c r="ER602" s="26"/>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c r="FX602" s="26"/>
      <c r="FY602" s="26"/>
      <c r="FZ602" s="26"/>
      <c r="GA602" s="26"/>
      <c r="GB602" s="26"/>
      <c r="GC602" s="26"/>
      <c r="GD602" s="26"/>
      <c r="GE602" s="26"/>
      <c r="GF602" s="26"/>
      <c r="GG602" s="26"/>
      <c r="GH602" s="26"/>
      <c r="GI602" s="26"/>
      <c r="GJ602" s="26"/>
    </row>
    <row r="603" spans="1:192"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c r="DQ603" s="26"/>
      <c r="DR603" s="26"/>
      <c r="DS603" s="26"/>
      <c r="DT603" s="26"/>
      <c r="DU603" s="26"/>
      <c r="DV603" s="26"/>
      <c r="DW603" s="26"/>
      <c r="DX603" s="26"/>
      <c r="DY603" s="26"/>
      <c r="DZ603" s="26"/>
      <c r="EA603" s="26"/>
      <c r="EB603" s="26"/>
      <c r="EC603" s="26"/>
      <c r="ED603" s="26"/>
      <c r="EE603" s="26"/>
      <c r="EF603" s="26"/>
      <c r="EG603" s="26"/>
      <c r="EH603" s="26"/>
      <c r="EI603" s="26"/>
      <c r="EJ603" s="26"/>
      <c r="EK603" s="26"/>
      <c r="EL603" s="26"/>
      <c r="EM603" s="26"/>
      <c r="EN603" s="26"/>
      <c r="EO603" s="26"/>
      <c r="EP603" s="26"/>
      <c r="EQ603" s="26"/>
      <c r="ER603" s="26"/>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c r="FX603" s="26"/>
      <c r="FY603" s="26"/>
      <c r="FZ603" s="26"/>
      <c r="GA603" s="26"/>
      <c r="GB603" s="26"/>
      <c r="GC603" s="26"/>
      <c r="GD603" s="26"/>
      <c r="GE603" s="26"/>
      <c r="GF603" s="26"/>
      <c r="GG603" s="26"/>
      <c r="GH603" s="26"/>
      <c r="GI603" s="26"/>
      <c r="GJ603" s="26"/>
    </row>
    <row r="604" spans="1:192"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c r="DQ604" s="26"/>
      <c r="DR604" s="26"/>
      <c r="DS604" s="26"/>
      <c r="DT604" s="26"/>
      <c r="DU604" s="26"/>
      <c r="DV604" s="26"/>
      <c r="DW604" s="26"/>
      <c r="DX604" s="26"/>
      <c r="DY604" s="26"/>
      <c r="DZ604" s="26"/>
      <c r="EA604" s="26"/>
      <c r="EB604" s="26"/>
      <c r="EC604" s="26"/>
      <c r="ED604" s="26"/>
      <c r="EE604" s="26"/>
      <c r="EF604" s="26"/>
      <c r="EG604" s="26"/>
      <c r="EH604" s="26"/>
      <c r="EI604" s="26"/>
      <c r="EJ604" s="26"/>
      <c r="EK604" s="26"/>
      <c r="EL604" s="26"/>
      <c r="EM604" s="26"/>
      <c r="EN604" s="26"/>
      <c r="EO604" s="26"/>
      <c r="EP604" s="26"/>
      <c r="EQ604" s="26"/>
      <c r="ER604" s="26"/>
      <c r="ES604" s="26"/>
      <c r="ET604" s="26"/>
      <c r="EU604" s="26"/>
      <c r="EV604" s="26"/>
      <c r="EW604" s="26"/>
      <c r="EX604" s="26"/>
      <c r="EY604" s="26"/>
      <c r="EZ604" s="26"/>
      <c r="FA604" s="26"/>
      <c r="FB604" s="26"/>
      <c r="FC604" s="26"/>
      <c r="FD604" s="26"/>
      <c r="FE604" s="26"/>
      <c r="FF604" s="26"/>
      <c r="FG604" s="26"/>
      <c r="FH604" s="26"/>
      <c r="FI604" s="26"/>
      <c r="FJ604" s="26"/>
      <c r="FK604" s="26"/>
      <c r="FL604" s="26"/>
      <c r="FM604" s="26"/>
      <c r="FN604" s="26"/>
      <c r="FO604" s="26"/>
      <c r="FP604" s="26"/>
      <c r="FQ604" s="26"/>
      <c r="FR604" s="26"/>
      <c r="FS604" s="26"/>
      <c r="FT604" s="26"/>
      <c r="FU604" s="26"/>
      <c r="FV604" s="26"/>
      <c r="FW604" s="26"/>
      <c r="FX604" s="26"/>
      <c r="FY604" s="26"/>
      <c r="FZ604" s="26"/>
      <c r="GA604" s="26"/>
      <c r="GB604" s="26"/>
      <c r="GC604" s="26"/>
      <c r="GD604" s="26"/>
      <c r="GE604" s="26"/>
      <c r="GF604" s="26"/>
      <c r="GG604" s="26"/>
      <c r="GH604" s="26"/>
      <c r="GI604" s="26"/>
      <c r="GJ604" s="26"/>
    </row>
    <row r="605" spans="1:192"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c r="DQ605" s="26"/>
      <c r="DR605" s="26"/>
      <c r="DS605" s="26"/>
      <c r="DT605" s="26"/>
      <c r="DU605" s="26"/>
      <c r="DV605" s="26"/>
      <c r="DW605" s="26"/>
      <c r="DX605" s="26"/>
      <c r="DY605" s="26"/>
      <c r="DZ605" s="26"/>
      <c r="EA605" s="26"/>
      <c r="EB605" s="26"/>
      <c r="EC605" s="26"/>
      <c r="ED605" s="26"/>
      <c r="EE605" s="26"/>
      <c r="EF605" s="26"/>
      <c r="EG605" s="26"/>
      <c r="EH605" s="26"/>
      <c r="EI605" s="26"/>
      <c r="EJ605" s="26"/>
      <c r="EK605" s="26"/>
      <c r="EL605" s="26"/>
      <c r="EM605" s="26"/>
      <c r="EN605" s="26"/>
      <c r="EO605" s="26"/>
      <c r="EP605" s="26"/>
      <c r="EQ605" s="26"/>
      <c r="ER605" s="26"/>
      <c r="ES605" s="26"/>
      <c r="ET605" s="26"/>
      <c r="EU605" s="26"/>
      <c r="EV605" s="26"/>
      <c r="EW605" s="26"/>
      <c r="EX605" s="26"/>
      <c r="EY605" s="26"/>
      <c r="EZ605" s="26"/>
      <c r="FA605" s="26"/>
      <c r="FB605" s="26"/>
      <c r="FC605" s="26"/>
      <c r="FD605" s="26"/>
      <c r="FE605" s="26"/>
      <c r="FF605" s="26"/>
      <c r="FG605" s="26"/>
      <c r="FH605" s="26"/>
      <c r="FI605" s="26"/>
      <c r="FJ605" s="26"/>
      <c r="FK605" s="26"/>
      <c r="FL605" s="26"/>
      <c r="FM605" s="26"/>
      <c r="FN605" s="26"/>
      <c r="FO605" s="26"/>
      <c r="FP605" s="26"/>
      <c r="FQ605" s="26"/>
      <c r="FR605" s="26"/>
      <c r="FS605" s="26"/>
      <c r="FT605" s="26"/>
      <c r="FU605" s="26"/>
      <c r="FV605" s="26"/>
      <c r="FW605" s="26"/>
      <c r="FX605" s="26"/>
      <c r="FY605" s="26"/>
      <c r="FZ605" s="26"/>
      <c r="GA605" s="26"/>
      <c r="GB605" s="26"/>
      <c r="GC605" s="26"/>
      <c r="GD605" s="26"/>
      <c r="GE605" s="26"/>
      <c r="GF605" s="26"/>
      <c r="GG605" s="26"/>
      <c r="GH605" s="26"/>
      <c r="GI605" s="26"/>
      <c r="GJ605" s="26"/>
    </row>
    <row r="606" spans="1:192"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26"/>
      <c r="DX606" s="26"/>
      <c r="DY606" s="26"/>
      <c r="DZ606" s="26"/>
      <c r="EA606" s="26"/>
      <c r="EB606" s="26"/>
      <c r="EC606" s="26"/>
      <c r="ED606" s="26"/>
      <c r="EE606" s="26"/>
      <c r="EF606" s="26"/>
      <c r="EG606" s="26"/>
      <c r="EH606" s="26"/>
      <c r="EI606" s="26"/>
      <c r="EJ606" s="26"/>
      <c r="EK606" s="26"/>
      <c r="EL606" s="26"/>
      <c r="EM606" s="26"/>
      <c r="EN606" s="26"/>
      <c r="EO606" s="26"/>
      <c r="EP606" s="26"/>
      <c r="EQ606" s="26"/>
      <c r="ER606" s="26"/>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c r="FX606" s="26"/>
      <c r="FY606" s="26"/>
      <c r="FZ606" s="26"/>
      <c r="GA606" s="26"/>
      <c r="GB606" s="26"/>
      <c r="GC606" s="26"/>
      <c r="GD606" s="26"/>
      <c r="GE606" s="26"/>
      <c r="GF606" s="26"/>
      <c r="GG606" s="26"/>
      <c r="GH606" s="26"/>
      <c r="GI606" s="26"/>
      <c r="GJ606" s="26"/>
    </row>
    <row r="607" spans="1:192"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c r="DQ607" s="26"/>
      <c r="DR607" s="26"/>
      <c r="DS607" s="26"/>
      <c r="DT607" s="26"/>
      <c r="DU607" s="26"/>
      <c r="DV607" s="26"/>
      <c r="DW607" s="26"/>
      <c r="DX607" s="26"/>
      <c r="DY607" s="26"/>
      <c r="DZ607" s="26"/>
      <c r="EA607" s="26"/>
      <c r="EB607" s="26"/>
      <c r="EC607" s="26"/>
      <c r="ED607" s="26"/>
      <c r="EE607" s="26"/>
      <c r="EF607" s="26"/>
      <c r="EG607" s="26"/>
      <c r="EH607" s="26"/>
      <c r="EI607" s="26"/>
      <c r="EJ607" s="26"/>
      <c r="EK607" s="26"/>
      <c r="EL607" s="26"/>
      <c r="EM607" s="26"/>
      <c r="EN607" s="26"/>
      <c r="EO607" s="26"/>
      <c r="EP607" s="26"/>
      <c r="EQ607" s="26"/>
      <c r="ER607" s="26"/>
      <c r="ES607" s="26"/>
      <c r="ET607" s="26"/>
      <c r="EU607" s="26"/>
      <c r="EV607" s="26"/>
      <c r="EW607" s="26"/>
      <c r="EX607" s="26"/>
      <c r="EY607" s="26"/>
      <c r="EZ607" s="26"/>
      <c r="FA607" s="26"/>
      <c r="FB607" s="26"/>
      <c r="FC607" s="26"/>
      <c r="FD607" s="26"/>
      <c r="FE607" s="26"/>
      <c r="FF607" s="26"/>
      <c r="FG607" s="26"/>
      <c r="FH607" s="26"/>
      <c r="FI607" s="26"/>
      <c r="FJ607" s="26"/>
      <c r="FK607" s="26"/>
      <c r="FL607" s="26"/>
      <c r="FM607" s="26"/>
      <c r="FN607" s="26"/>
      <c r="FO607" s="26"/>
      <c r="FP607" s="26"/>
      <c r="FQ607" s="26"/>
      <c r="FR607" s="26"/>
      <c r="FS607" s="26"/>
      <c r="FT607" s="26"/>
      <c r="FU607" s="26"/>
      <c r="FV607" s="26"/>
      <c r="FW607" s="26"/>
      <c r="FX607" s="26"/>
      <c r="FY607" s="26"/>
      <c r="FZ607" s="26"/>
      <c r="GA607" s="26"/>
      <c r="GB607" s="26"/>
      <c r="GC607" s="26"/>
      <c r="GD607" s="26"/>
      <c r="GE607" s="26"/>
      <c r="GF607" s="26"/>
      <c r="GG607" s="26"/>
      <c r="GH607" s="26"/>
      <c r="GI607" s="26"/>
      <c r="GJ607" s="26"/>
    </row>
    <row r="608" spans="1:192"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c r="DQ608" s="26"/>
      <c r="DR608" s="26"/>
      <c r="DS608" s="26"/>
      <c r="DT608" s="26"/>
      <c r="DU608" s="26"/>
      <c r="DV608" s="26"/>
      <c r="DW608" s="26"/>
      <c r="DX608" s="26"/>
      <c r="DY608" s="26"/>
      <c r="DZ608" s="26"/>
      <c r="EA608" s="26"/>
      <c r="EB608" s="26"/>
      <c r="EC608" s="26"/>
      <c r="ED608" s="26"/>
      <c r="EE608" s="26"/>
      <c r="EF608" s="26"/>
      <c r="EG608" s="26"/>
      <c r="EH608" s="26"/>
      <c r="EI608" s="26"/>
      <c r="EJ608" s="26"/>
      <c r="EK608" s="26"/>
      <c r="EL608" s="26"/>
      <c r="EM608" s="26"/>
      <c r="EN608" s="26"/>
      <c r="EO608" s="26"/>
      <c r="EP608" s="26"/>
      <c r="EQ608" s="26"/>
      <c r="ER608" s="26"/>
      <c r="ES608" s="26"/>
      <c r="ET608" s="26"/>
      <c r="EU608" s="26"/>
      <c r="EV608" s="26"/>
      <c r="EW608" s="26"/>
      <c r="EX608" s="26"/>
      <c r="EY608" s="26"/>
      <c r="EZ608" s="26"/>
      <c r="FA608" s="26"/>
      <c r="FB608" s="26"/>
      <c r="FC608" s="26"/>
      <c r="FD608" s="26"/>
      <c r="FE608" s="26"/>
      <c r="FF608" s="26"/>
      <c r="FG608" s="26"/>
      <c r="FH608" s="26"/>
      <c r="FI608" s="26"/>
      <c r="FJ608" s="26"/>
      <c r="FK608" s="26"/>
      <c r="FL608" s="26"/>
      <c r="FM608" s="26"/>
      <c r="FN608" s="26"/>
      <c r="FO608" s="26"/>
      <c r="FP608" s="26"/>
      <c r="FQ608" s="26"/>
      <c r="FR608" s="26"/>
      <c r="FS608" s="26"/>
      <c r="FT608" s="26"/>
      <c r="FU608" s="26"/>
      <c r="FV608" s="26"/>
      <c r="FW608" s="26"/>
      <c r="FX608" s="26"/>
      <c r="FY608" s="26"/>
      <c r="FZ608" s="26"/>
      <c r="GA608" s="26"/>
      <c r="GB608" s="26"/>
      <c r="GC608" s="26"/>
      <c r="GD608" s="26"/>
      <c r="GE608" s="26"/>
      <c r="GF608" s="26"/>
      <c r="GG608" s="26"/>
      <c r="GH608" s="26"/>
      <c r="GI608" s="26"/>
      <c r="GJ608" s="26"/>
    </row>
    <row r="609" spans="1:192"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c r="DQ609" s="26"/>
      <c r="DR609" s="26"/>
      <c r="DS609" s="26"/>
      <c r="DT609" s="26"/>
      <c r="DU609" s="26"/>
      <c r="DV609" s="26"/>
      <c r="DW609" s="26"/>
      <c r="DX609" s="26"/>
      <c r="DY609" s="26"/>
      <c r="DZ609" s="26"/>
      <c r="EA609" s="26"/>
      <c r="EB609" s="26"/>
      <c r="EC609" s="26"/>
      <c r="ED609" s="26"/>
      <c r="EE609" s="26"/>
      <c r="EF609" s="26"/>
      <c r="EG609" s="26"/>
      <c r="EH609" s="26"/>
      <c r="EI609" s="26"/>
      <c r="EJ609" s="26"/>
      <c r="EK609" s="26"/>
      <c r="EL609" s="26"/>
      <c r="EM609" s="26"/>
      <c r="EN609" s="26"/>
      <c r="EO609" s="26"/>
      <c r="EP609" s="26"/>
      <c r="EQ609" s="26"/>
      <c r="ER609" s="26"/>
      <c r="ES609" s="26"/>
      <c r="ET609" s="26"/>
      <c r="EU609" s="26"/>
      <c r="EV609" s="26"/>
      <c r="EW609" s="26"/>
      <c r="EX609" s="26"/>
      <c r="EY609" s="26"/>
      <c r="EZ609" s="26"/>
      <c r="FA609" s="26"/>
      <c r="FB609" s="26"/>
      <c r="FC609" s="26"/>
      <c r="FD609" s="26"/>
      <c r="FE609" s="26"/>
      <c r="FF609" s="26"/>
      <c r="FG609" s="26"/>
      <c r="FH609" s="26"/>
      <c r="FI609" s="26"/>
      <c r="FJ609" s="26"/>
      <c r="FK609" s="26"/>
      <c r="FL609" s="26"/>
      <c r="FM609" s="26"/>
      <c r="FN609" s="26"/>
      <c r="FO609" s="26"/>
      <c r="FP609" s="26"/>
      <c r="FQ609" s="26"/>
      <c r="FR609" s="26"/>
      <c r="FS609" s="26"/>
      <c r="FT609" s="26"/>
      <c r="FU609" s="26"/>
      <c r="FV609" s="26"/>
      <c r="FW609" s="26"/>
      <c r="FX609" s="26"/>
      <c r="FY609" s="26"/>
      <c r="FZ609" s="26"/>
      <c r="GA609" s="26"/>
      <c r="GB609" s="26"/>
      <c r="GC609" s="26"/>
      <c r="GD609" s="26"/>
      <c r="GE609" s="26"/>
      <c r="GF609" s="26"/>
      <c r="GG609" s="26"/>
      <c r="GH609" s="26"/>
      <c r="GI609" s="26"/>
      <c r="GJ609" s="26"/>
    </row>
    <row r="610" spans="1:192"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c r="DQ610" s="26"/>
      <c r="DR610" s="26"/>
      <c r="DS610" s="26"/>
      <c r="DT610" s="26"/>
      <c r="DU610" s="26"/>
      <c r="DV610" s="26"/>
      <c r="DW610" s="26"/>
      <c r="DX610" s="26"/>
      <c r="DY610" s="26"/>
      <c r="DZ610" s="26"/>
      <c r="EA610" s="26"/>
      <c r="EB610" s="26"/>
      <c r="EC610" s="26"/>
      <c r="ED610" s="26"/>
      <c r="EE610" s="26"/>
      <c r="EF610" s="26"/>
      <c r="EG610" s="26"/>
      <c r="EH610" s="26"/>
      <c r="EI610" s="26"/>
      <c r="EJ610" s="26"/>
      <c r="EK610" s="26"/>
      <c r="EL610" s="26"/>
      <c r="EM610" s="26"/>
      <c r="EN610" s="26"/>
      <c r="EO610" s="26"/>
      <c r="EP610" s="26"/>
      <c r="EQ610" s="26"/>
      <c r="ER610" s="26"/>
      <c r="ES610" s="26"/>
      <c r="ET610" s="26"/>
      <c r="EU610" s="26"/>
      <c r="EV610" s="26"/>
      <c r="EW610" s="26"/>
      <c r="EX610" s="26"/>
      <c r="EY610" s="26"/>
      <c r="EZ610" s="26"/>
      <c r="FA610" s="26"/>
      <c r="FB610" s="26"/>
      <c r="FC610" s="26"/>
      <c r="FD610" s="26"/>
      <c r="FE610" s="26"/>
      <c r="FF610" s="26"/>
      <c r="FG610" s="26"/>
      <c r="FH610" s="26"/>
      <c r="FI610" s="26"/>
      <c r="FJ610" s="26"/>
      <c r="FK610" s="26"/>
      <c r="FL610" s="26"/>
      <c r="FM610" s="26"/>
      <c r="FN610" s="26"/>
      <c r="FO610" s="26"/>
      <c r="FP610" s="26"/>
      <c r="FQ610" s="26"/>
      <c r="FR610" s="26"/>
      <c r="FS610" s="26"/>
      <c r="FT610" s="26"/>
      <c r="FU610" s="26"/>
      <c r="FV610" s="26"/>
      <c r="FW610" s="26"/>
      <c r="FX610" s="26"/>
      <c r="FY610" s="26"/>
      <c r="FZ610" s="26"/>
      <c r="GA610" s="26"/>
      <c r="GB610" s="26"/>
      <c r="GC610" s="26"/>
      <c r="GD610" s="26"/>
      <c r="GE610" s="26"/>
      <c r="GF610" s="26"/>
      <c r="GG610" s="26"/>
      <c r="GH610" s="26"/>
      <c r="GI610" s="26"/>
      <c r="GJ610" s="26"/>
    </row>
    <row r="611" spans="1:192"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c r="DQ611" s="26"/>
      <c r="DR611" s="26"/>
      <c r="DS611" s="26"/>
      <c r="DT611" s="26"/>
      <c r="DU611" s="26"/>
      <c r="DV611" s="26"/>
      <c r="DW611" s="26"/>
      <c r="DX611" s="26"/>
      <c r="DY611" s="26"/>
      <c r="DZ611" s="26"/>
      <c r="EA611" s="26"/>
      <c r="EB611" s="26"/>
      <c r="EC611" s="26"/>
      <c r="ED611" s="26"/>
      <c r="EE611" s="26"/>
      <c r="EF611" s="26"/>
      <c r="EG611" s="26"/>
      <c r="EH611" s="26"/>
      <c r="EI611" s="26"/>
      <c r="EJ611" s="26"/>
      <c r="EK611" s="26"/>
      <c r="EL611" s="26"/>
      <c r="EM611" s="26"/>
      <c r="EN611" s="26"/>
      <c r="EO611" s="26"/>
      <c r="EP611" s="26"/>
      <c r="EQ611" s="26"/>
      <c r="ER611" s="26"/>
      <c r="ES611" s="26"/>
      <c r="ET611" s="26"/>
      <c r="EU611" s="26"/>
      <c r="EV611" s="26"/>
      <c r="EW611" s="26"/>
      <c r="EX611" s="26"/>
      <c r="EY611" s="26"/>
      <c r="EZ611" s="26"/>
      <c r="FA611" s="26"/>
      <c r="FB611" s="26"/>
      <c r="FC611" s="26"/>
      <c r="FD611" s="26"/>
      <c r="FE611" s="26"/>
      <c r="FF611" s="26"/>
      <c r="FG611" s="26"/>
      <c r="FH611" s="26"/>
      <c r="FI611" s="26"/>
      <c r="FJ611" s="26"/>
      <c r="FK611" s="26"/>
      <c r="FL611" s="26"/>
      <c r="FM611" s="26"/>
      <c r="FN611" s="26"/>
      <c r="FO611" s="26"/>
      <c r="FP611" s="26"/>
      <c r="FQ611" s="26"/>
      <c r="FR611" s="26"/>
      <c r="FS611" s="26"/>
      <c r="FT611" s="26"/>
      <c r="FU611" s="26"/>
      <c r="FV611" s="26"/>
      <c r="FW611" s="26"/>
      <c r="FX611" s="26"/>
      <c r="FY611" s="26"/>
      <c r="FZ611" s="26"/>
      <c r="GA611" s="26"/>
      <c r="GB611" s="26"/>
      <c r="GC611" s="26"/>
      <c r="GD611" s="26"/>
      <c r="GE611" s="26"/>
      <c r="GF611" s="26"/>
      <c r="GG611" s="26"/>
      <c r="GH611" s="26"/>
      <c r="GI611" s="26"/>
      <c r="GJ611" s="26"/>
    </row>
    <row r="612" spans="1:192"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c r="DQ612" s="26"/>
      <c r="DR612" s="26"/>
      <c r="DS612" s="26"/>
      <c r="DT612" s="26"/>
      <c r="DU612" s="26"/>
      <c r="DV612" s="26"/>
      <c r="DW612" s="26"/>
      <c r="DX612" s="26"/>
      <c r="DY612" s="26"/>
      <c r="DZ612" s="26"/>
      <c r="EA612" s="26"/>
      <c r="EB612" s="26"/>
      <c r="EC612" s="26"/>
      <c r="ED612" s="26"/>
      <c r="EE612" s="26"/>
      <c r="EF612" s="26"/>
      <c r="EG612" s="26"/>
      <c r="EH612" s="26"/>
      <c r="EI612" s="26"/>
      <c r="EJ612" s="26"/>
      <c r="EK612" s="26"/>
      <c r="EL612" s="26"/>
      <c r="EM612" s="26"/>
      <c r="EN612" s="26"/>
      <c r="EO612" s="26"/>
      <c r="EP612" s="26"/>
      <c r="EQ612" s="26"/>
      <c r="ER612" s="26"/>
      <c r="ES612" s="26"/>
      <c r="ET612" s="26"/>
      <c r="EU612" s="26"/>
      <c r="EV612" s="26"/>
      <c r="EW612" s="26"/>
      <c r="EX612" s="26"/>
      <c r="EY612" s="26"/>
      <c r="EZ612" s="26"/>
      <c r="FA612" s="26"/>
      <c r="FB612" s="26"/>
      <c r="FC612" s="26"/>
      <c r="FD612" s="26"/>
      <c r="FE612" s="26"/>
      <c r="FF612" s="26"/>
      <c r="FG612" s="26"/>
      <c r="FH612" s="26"/>
      <c r="FI612" s="26"/>
      <c r="FJ612" s="26"/>
      <c r="FK612" s="26"/>
      <c r="FL612" s="26"/>
      <c r="FM612" s="26"/>
      <c r="FN612" s="26"/>
      <c r="FO612" s="26"/>
      <c r="FP612" s="26"/>
      <c r="FQ612" s="26"/>
      <c r="FR612" s="26"/>
      <c r="FS612" s="26"/>
      <c r="FT612" s="26"/>
      <c r="FU612" s="26"/>
      <c r="FV612" s="26"/>
      <c r="FW612" s="26"/>
      <c r="FX612" s="26"/>
      <c r="FY612" s="26"/>
      <c r="FZ612" s="26"/>
      <c r="GA612" s="26"/>
      <c r="GB612" s="26"/>
      <c r="GC612" s="26"/>
      <c r="GD612" s="26"/>
      <c r="GE612" s="26"/>
      <c r="GF612" s="26"/>
      <c r="GG612" s="26"/>
      <c r="GH612" s="26"/>
      <c r="GI612" s="26"/>
      <c r="GJ612" s="26"/>
    </row>
    <row r="613" spans="1:192"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c r="DQ613" s="26"/>
      <c r="DR613" s="26"/>
      <c r="DS613" s="26"/>
      <c r="DT613" s="26"/>
      <c r="DU613" s="26"/>
      <c r="DV613" s="26"/>
      <c r="DW613" s="26"/>
      <c r="DX613" s="26"/>
      <c r="DY613" s="26"/>
      <c r="DZ613" s="26"/>
      <c r="EA613" s="26"/>
      <c r="EB613" s="26"/>
      <c r="EC613" s="26"/>
      <c r="ED613" s="26"/>
      <c r="EE613" s="26"/>
      <c r="EF613" s="26"/>
      <c r="EG613" s="26"/>
      <c r="EH613" s="26"/>
      <c r="EI613" s="26"/>
      <c r="EJ613" s="26"/>
      <c r="EK613" s="26"/>
      <c r="EL613" s="26"/>
      <c r="EM613" s="26"/>
      <c r="EN613" s="26"/>
      <c r="EO613" s="26"/>
      <c r="EP613" s="26"/>
      <c r="EQ613" s="26"/>
      <c r="ER613" s="26"/>
      <c r="ES613" s="26"/>
      <c r="ET613" s="26"/>
      <c r="EU613" s="26"/>
      <c r="EV613" s="26"/>
      <c r="EW613" s="26"/>
      <c r="EX613" s="26"/>
      <c r="EY613" s="26"/>
      <c r="EZ613" s="26"/>
      <c r="FA613" s="26"/>
      <c r="FB613" s="26"/>
      <c r="FC613" s="26"/>
      <c r="FD613" s="26"/>
      <c r="FE613" s="26"/>
      <c r="FF613" s="26"/>
      <c r="FG613" s="26"/>
      <c r="FH613" s="26"/>
      <c r="FI613" s="26"/>
      <c r="FJ613" s="26"/>
      <c r="FK613" s="26"/>
      <c r="FL613" s="26"/>
      <c r="FM613" s="26"/>
      <c r="FN613" s="26"/>
      <c r="FO613" s="26"/>
      <c r="FP613" s="26"/>
      <c r="FQ613" s="26"/>
      <c r="FR613" s="26"/>
      <c r="FS613" s="26"/>
      <c r="FT613" s="26"/>
      <c r="FU613" s="26"/>
      <c r="FV613" s="26"/>
      <c r="FW613" s="26"/>
      <c r="FX613" s="26"/>
      <c r="FY613" s="26"/>
      <c r="FZ613" s="26"/>
      <c r="GA613" s="26"/>
      <c r="GB613" s="26"/>
      <c r="GC613" s="26"/>
      <c r="GD613" s="26"/>
      <c r="GE613" s="26"/>
      <c r="GF613" s="26"/>
      <c r="GG613" s="26"/>
      <c r="GH613" s="26"/>
      <c r="GI613" s="26"/>
      <c r="GJ613" s="26"/>
    </row>
    <row r="614" spans="1:192"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c r="DQ614" s="26"/>
      <c r="DR614" s="26"/>
      <c r="DS614" s="26"/>
      <c r="DT614" s="26"/>
      <c r="DU614" s="26"/>
      <c r="DV614" s="26"/>
      <c r="DW614" s="26"/>
      <c r="DX614" s="26"/>
      <c r="DY614" s="26"/>
      <c r="DZ614" s="26"/>
      <c r="EA614" s="26"/>
      <c r="EB614" s="26"/>
      <c r="EC614" s="26"/>
      <c r="ED614" s="26"/>
      <c r="EE614" s="26"/>
      <c r="EF614" s="26"/>
      <c r="EG614" s="26"/>
      <c r="EH614" s="26"/>
      <c r="EI614" s="26"/>
      <c r="EJ614" s="26"/>
      <c r="EK614" s="26"/>
      <c r="EL614" s="26"/>
      <c r="EM614" s="26"/>
      <c r="EN614" s="26"/>
      <c r="EO614" s="26"/>
      <c r="EP614" s="26"/>
      <c r="EQ614" s="26"/>
      <c r="ER614" s="26"/>
      <c r="ES614" s="26"/>
      <c r="ET614" s="26"/>
      <c r="EU614" s="26"/>
      <c r="EV614" s="26"/>
      <c r="EW614" s="26"/>
      <c r="EX614" s="26"/>
      <c r="EY614" s="26"/>
      <c r="EZ614" s="26"/>
      <c r="FA614" s="26"/>
      <c r="FB614" s="26"/>
      <c r="FC614" s="26"/>
      <c r="FD614" s="26"/>
      <c r="FE614" s="26"/>
      <c r="FF614" s="26"/>
      <c r="FG614" s="26"/>
      <c r="FH614" s="26"/>
      <c r="FI614" s="26"/>
      <c r="FJ614" s="26"/>
      <c r="FK614" s="26"/>
      <c r="FL614" s="26"/>
      <c r="FM614" s="26"/>
      <c r="FN614" s="26"/>
      <c r="FO614" s="26"/>
      <c r="FP614" s="26"/>
      <c r="FQ614" s="26"/>
      <c r="FR614" s="26"/>
      <c r="FS614" s="26"/>
      <c r="FT614" s="26"/>
      <c r="FU614" s="26"/>
      <c r="FV614" s="26"/>
      <c r="FW614" s="26"/>
      <c r="FX614" s="26"/>
      <c r="FY614" s="26"/>
      <c r="FZ614" s="26"/>
      <c r="GA614" s="26"/>
      <c r="GB614" s="26"/>
      <c r="GC614" s="26"/>
      <c r="GD614" s="26"/>
      <c r="GE614" s="26"/>
      <c r="GF614" s="26"/>
      <c r="GG614" s="26"/>
      <c r="GH614" s="26"/>
      <c r="GI614" s="26"/>
      <c r="GJ614" s="26"/>
    </row>
    <row r="615" spans="1:192"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c r="DQ615" s="26"/>
      <c r="DR615" s="26"/>
      <c r="DS615" s="26"/>
      <c r="DT615" s="26"/>
      <c r="DU615" s="26"/>
      <c r="DV615" s="26"/>
      <c r="DW615" s="26"/>
      <c r="DX615" s="26"/>
      <c r="DY615" s="26"/>
      <c r="DZ615" s="26"/>
      <c r="EA615" s="26"/>
      <c r="EB615" s="26"/>
      <c r="EC615" s="26"/>
      <c r="ED615" s="26"/>
      <c r="EE615" s="26"/>
      <c r="EF615" s="26"/>
      <c r="EG615" s="26"/>
      <c r="EH615" s="26"/>
      <c r="EI615" s="26"/>
      <c r="EJ615" s="26"/>
      <c r="EK615" s="26"/>
      <c r="EL615" s="26"/>
      <c r="EM615" s="26"/>
      <c r="EN615" s="26"/>
      <c r="EO615" s="26"/>
      <c r="EP615" s="26"/>
      <c r="EQ615" s="26"/>
      <c r="ER615" s="26"/>
      <c r="ES615" s="26"/>
      <c r="ET615" s="26"/>
      <c r="EU615" s="26"/>
      <c r="EV615" s="26"/>
      <c r="EW615" s="26"/>
      <c r="EX615" s="26"/>
      <c r="EY615" s="26"/>
      <c r="EZ615" s="26"/>
      <c r="FA615" s="26"/>
      <c r="FB615" s="26"/>
      <c r="FC615" s="26"/>
      <c r="FD615" s="26"/>
      <c r="FE615" s="26"/>
      <c r="FF615" s="26"/>
      <c r="FG615" s="26"/>
      <c r="FH615" s="26"/>
      <c r="FI615" s="26"/>
      <c r="FJ615" s="26"/>
      <c r="FK615" s="26"/>
      <c r="FL615" s="26"/>
      <c r="FM615" s="26"/>
      <c r="FN615" s="26"/>
      <c r="FO615" s="26"/>
      <c r="FP615" s="26"/>
      <c r="FQ615" s="26"/>
      <c r="FR615" s="26"/>
      <c r="FS615" s="26"/>
      <c r="FT615" s="26"/>
      <c r="FU615" s="26"/>
      <c r="FV615" s="26"/>
      <c r="FW615" s="26"/>
      <c r="FX615" s="26"/>
      <c r="FY615" s="26"/>
      <c r="FZ615" s="26"/>
      <c r="GA615" s="26"/>
      <c r="GB615" s="26"/>
      <c r="GC615" s="26"/>
      <c r="GD615" s="26"/>
      <c r="GE615" s="26"/>
      <c r="GF615" s="26"/>
      <c r="GG615" s="26"/>
      <c r="GH615" s="26"/>
      <c r="GI615" s="26"/>
      <c r="GJ615" s="26"/>
    </row>
    <row r="616" spans="1:192"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c r="DQ616" s="26"/>
      <c r="DR616" s="26"/>
      <c r="DS616" s="26"/>
      <c r="DT616" s="26"/>
      <c r="DU616" s="26"/>
      <c r="DV616" s="26"/>
      <c r="DW616" s="26"/>
      <c r="DX616" s="26"/>
      <c r="DY616" s="26"/>
      <c r="DZ616" s="26"/>
      <c r="EA616" s="26"/>
      <c r="EB616" s="26"/>
      <c r="EC616" s="26"/>
      <c r="ED616" s="26"/>
      <c r="EE616" s="26"/>
      <c r="EF616" s="26"/>
      <c r="EG616" s="26"/>
      <c r="EH616" s="26"/>
      <c r="EI616" s="26"/>
      <c r="EJ616" s="26"/>
      <c r="EK616" s="26"/>
      <c r="EL616" s="26"/>
      <c r="EM616" s="26"/>
      <c r="EN616" s="26"/>
      <c r="EO616" s="26"/>
      <c r="EP616" s="26"/>
      <c r="EQ616" s="26"/>
      <c r="ER616" s="26"/>
      <c r="ES616" s="26"/>
      <c r="ET616" s="26"/>
      <c r="EU616" s="26"/>
      <c r="EV616" s="26"/>
      <c r="EW616" s="26"/>
      <c r="EX616" s="26"/>
      <c r="EY616" s="26"/>
      <c r="EZ616" s="26"/>
      <c r="FA616" s="26"/>
      <c r="FB616" s="26"/>
      <c r="FC616" s="26"/>
      <c r="FD616" s="26"/>
      <c r="FE616" s="26"/>
      <c r="FF616" s="26"/>
      <c r="FG616" s="26"/>
      <c r="FH616" s="26"/>
      <c r="FI616" s="26"/>
      <c r="FJ616" s="26"/>
      <c r="FK616" s="26"/>
      <c r="FL616" s="26"/>
      <c r="FM616" s="26"/>
      <c r="FN616" s="26"/>
      <c r="FO616" s="26"/>
      <c r="FP616" s="26"/>
      <c r="FQ616" s="26"/>
      <c r="FR616" s="26"/>
      <c r="FS616" s="26"/>
      <c r="FT616" s="26"/>
      <c r="FU616" s="26"/>
      <c r="FV616" s="26"/>
      <c r="FW616" s="26"/>
      <c r="FX616" s="26"/>
      <c r="FY616" s="26"/>
      <c r="FZ616" s="26"/>
      <c r="GA616" s="26"/>
      <c r="GB616" s="26"/>
      <c r="GC616" s="26"/>
      <c r="GD616" s="26"/>
      <c r="GE616" s="26"/>
      <c r="GF616" s="26"/>
      <c r="GG616" s="26"/>
      <c r="GH616" s="26"/>
      <c r="GI616" s="26"/>
      <c r="GJ616" s="26"/>
    </row>
    <row r="617" spans="1:192"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c r="DQ617" s="26"/>
      <c r="DR617" s="26"/>
      <c r="DS617" s="26"/>
      <c r="DT617" s="26"/>
      <c r="DU617" s="26"/>
      <c r="DV617" s="26"/>
      <c r="DW617" s="26"/>
      <c r="DX617" s="26"/>
      <c r="DY617" s="26"/>
      <c r="DZ617" s="26"/>
      <c r="EA617" s="26"/>
      <c r="EB617" s="26"/>
      <c r="EC617" s="26"/>
      <c r="ED617" s="26"/>
      <c r="EE617" s="26"/>
      <c r="EF617" s="26"/>
      <c r="EG617" s="26"/>
      <c r="EH617" s="26"/>
      <c r="EI617" s="26"/>
      <c r="EJ617" s="26"/>
      <c r="EK617" s="26"/>
      <c r="EL617" s="26"/>
      <c r="EM617" s="26"/>
      <c r="EN617" s="26"/>
      <c r="EO617" s="26"/>
      <c r="EP617" s="26"/>
      <c r="EQ617" s="26"/>
      <c r="ER617" s="26"/>
      <c r="ES617" s="26"/>
      <c r="ET617" s="26"/>
      <c r="EU617" s="26"/>
      <c r="EV617" s="26"/>
      <c r="EW617" s="26"/>
      <c r="EX617" s="26"/>
      <c r="EY617" s="26"/>
      <c r="EZ617" s="26"/>
      <c r="FA617" s="26"/>
      <c r="FB617" s="26"/>
      <c r="FC617" s="26"/>
      <c r="FD617" s="26"/>
      <c r="FE617" s="26"/>
      <c r="FF617" s="26"/>
      <c r="FG617" s="26"/>
      <c r="FH617" s="26"/>
      <c r="FI617" s="26"/>
      <c r="FJ617" s="26"/>
      <c r="FK617" s="26"/>
      <c r="FL617" s="26"/>
      <c r="FM617" s="26"/>
      <c r="FN617" s="26"/>
      <c r="FO617" s="26"/>
      <c r="FP617" s="26"/>
      <c r="FQ617" s="26"/>
      <c r="FR617" s="26"/>
      <c r="FS617" s="26"/>
      <c r="FT617" s="26"/>
      <c r="FU617" s="26"/>
      <c r="FV617" s="26"/>
      <c r="FW617" s="26"/>
      <c r="FX617" s="26"/>
      <c r="FY617" s="26"/>
      <c r="FZ617" s="26"/>
      <c r="GA617" s="26"/>
      <c r="GB617" s="26"/>
      <c r="GC617" s="26"/>
      <c r="GD617" s="26"/>
      <c r="GE617" s="26"/>
      <c r="GF617" s="26"/>
      <c r="GG617" s="26"/>
      <c r="GH617" s="26"/>
      <c r="GI617" s="26"/>
      <c r="GJ617" s="26"/>
    </row>
    <row r="618" spans="1:192"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c r="DQ618" s="26"/>
      <c r="DR618" s="26"/>
      <c r="DS618" s="26"/>
      <c r="DT618" s="26"/>
      <c r="DU618" s="26"/>
      <c r="DV618" s="26"/>
      <c r="DW618" s="26"/>
      <c r="DX618" s="26"/>
      <c r="DY618" s="26"/>
      <c r="DZ618" s="26"/>
      <c r="EA618" s="26"/>
      <c r="EB618" s="26"/>
      <c r="EC618" s="26"/>
      <c r="ED618" s="26"/>
      <c r="EE618" s="26"/>
      <c r="EF618" s="26"/>
      <c r="EG618" s="26"/>
      <c r="EH618" s="26"/>
      <c r="EI618" s="26"/>
      <c r="EJ618" s="26"/>
      <c r="EK618" s="26"/>
      <c r="EL618" s="26"/>
      <c r="EM618" s="26"/>
      <c r="EN618" s="26"/>
      <c r="EO618" s="26"/>
      <c r="EP618" s="26"/>
      <c r="EQ618" s="26"/>
      <c r="ER618" s="26"/>
      <c r="ES618" s="26"/>
      <c r="ET618" s="26"/>
      <c r="EU618" s="26"/>
      <c r="EV618" s="26"/>
      <c r="EW618" s="26"/>
      <c r="EX618" s="26"/>
      <c r="EY618" s="26"/>
      <c r="EZ618" s="26"/>
      <c r="FA618" s="26"/>
      <c r="FB618" s="26"/>
      <c r="FC618" s="26"/>
      <c r="FD618" s="26"/>
      <c r="FE618" s="26"/>
      <c r="FF618" s="26"/>
      <c r="FG618" s="26"/>
      <c r="FH618" s="26"/>
      <c r="FI618" s="26"/>
      <c r="FJ618" s="26"/>
      <c r="FK618" s="26"/>
      <c r="FL618" s="26"/>
      <c r="FM618" s="26"/>
      <c r="FN618" s="26"/>
      <c r="FO618" s="26"/>
      <c r="FP618" s="26"/>
      <c r="FQ618" s="26"/>
      <c r="FR618" s="26"/>
      <c r="FS618" s="26"/>
      <c r="FT618" s="26"/>
      <c r="FU618" s="26"/>
      <c r="FV618" s="26"/>
      <c r="FW618" s="26"/>
      <c r="FX618" s="26"/>
      <c r="FY618" s="26"/>
      <c r="FZ618" s="26"/>
      <c r="GA618" s="26"/>
      <c r="GB618" s="26"/>
      <c r="GC618" s="26"/>
      <c r="GD618" s="26"/>
      <c r="GE618" s="26"/>
      <c r="GF618" s="26"/>
      <c r="GG618" s="26"/>
      <c r="GH618" s="26"/>
      <c r="GI618" s="26"/>
      <c r="GJ618" s="26"/>
    </row>
    <row r="619" spans="1:192"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c r="DQ619" s="26"/>
      <c r="DR619" s="26"/>
      <c r="DS619" s="26"/>
      <c r="DT619" s="26"/>
      <c r="DU619" s="26"/>
      <c r="DV619" s="26"/>
      <c r="DW619" s="26"/>
      <c r="DX619" s="26"/>
      <c r="DY619" s="26"/>
      <c r="DZ619" s="26"/>
      <c r="EA619" s="26"/>
      <c r="EB619" s="26"/>
      <c r="EC619" s="26"/>
      <c r="ED619" s="26"/>
      <c r="EE619" s="26"/>
      <c r="EF619" s="26"/>
      <c r="EG619" s="26"/>
      <c r="EH619" s="26"/>
      <c r="EI619" s="26"/>
      <c r="EJ619" s="26"/>
      <c r="EK619" s="26"/>
      <c r="EL619" s="26"/>
      <c r="EM619" s="26"/>
      <c r="EN619" s="26"/>
      <c r="EO619" s="26"/>
      <c r="EP619" s="26"/>
      <c r="EQ619" s="26"/>
      <c r="ER619" s="26"/>
      <c r="ES619" s="26"/>
      <c r="ET619" s="26"/>
      <c r="EU619" s="26"/>
      <c r="EV619" s="26"/>
      <c r="EW619" s="26"/>
      <c r="EX619" s="26"/>
      <c r="EY619" s="26"/>
      <c r="EZ619" s="26"/>
      <c r="FA619" s="26"/>
      <c r="FB619" s="26"/>
      <c r="FC619" s="26"/>
      <c r="FD619" s="26"/>
      <c r="FE619" s="26"/>
      <c r="FF619" s="26"/>
      <c r="FG619" s="26"/>
      <c r="FH619" s="26"/>
      <c r="FI619" s="26"/>
      <c r="FJ619" s="26"/>
      <c r="FK619" s="26"/>
      <c r="FL619" s="26"/>
      <c r="FM619" s="26"/>
      <c r="FN619" s="26"/>
      <c r="FO619" s="26"/>
      <c r="FP619" s="26"/>
      <c r="FQ619" s="26"/>
      <c r="FR619" s="26"/>
      <c r="FS619" s="26"/>
      <c r="FT619" s="26"/>
      <c r="FU619" s="26"/>
      <c r="FV619" s="26"/>
      <c r="FW619" s="26"/>
      <c r="FX619" s="26"/>
      <c r="FY619" s="26"/>
      <c r="FZ619" s="26"/>
      <c r="GA619" s="26"/>
      <c r="GB619" s="26"/>
      <c r="GC619" s="26"/>
      <c r="GD619" s="26"/>
      <c r="GE619" s="26"/>
      <c r="GF619" s="26"/>
      <c r="GG619" s="26"/>
      <c r="GH619" s="26"/>
      <c r="GI619" s="26"/>
      <c r="GJ619" s="26"/>
    </row>
    <row r="620" spans="1:192"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26"/>
      <c r="DX620" s="26"/>
      <c r="DY620" s="26"/>
      <c r="DZ620" s="26"/>
      <c r="EA620" s="26"/>
      <c r="EB620" s="26"/>
      <c r="EC620" s="26"/>
      <c r="ED620" s="26"/>
      <c r="EE620" s="26"/>
      <c r="EF620" s="26"/>
      <c r="EG620" s="26"/>
      <c r="EH620" s="26"/>
      <c r="EI620" s="26"/>
      <c r="EJ620" s="26"/>
      <c r="EK620" s="26"/>
      <c r="EL620" s="26"/>
      <c r="EM620" s="26"/>
      <c r="EN620" s="26"/>
      <c r="EO620" s="26"/>
      <c r="EP620" s="26"/>
      <c r="EQ620" s="26"/>
      <c r="ER620" s="26"/>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c r="GF620" s="26"/>
      <c r="GG620" s="26"/>
      <c r="GH620" s="26"/>
      <c r="GI620" s="26"/>
      <c r="GJ620" s="26"/>
    </row>
    <row r="621" spans="1:192"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26"/>
      <c r="DX621" s="26"/>
      <c r="DY621" s="26"/>
      <c r="DZ621" s="26"/>
      <c r="EA621" s="26"/>
      <c r="EB621" s="26"/>
      <c r="EC621" s="26"/>
      <c r="ED621" s="26"/>
      <c r="EE621" s="26"/>
      <c r="EF621" s="26"/>
      <c r="EG621" s="26"/>
      <c r="EH621" s="26"/>
      <c r="EI621" s="26"/>
      <c r="EJ621" s="26"/>
      <c r="EK621" s="26"/>
      <c r="EL621" s="26"/>
      <c r="EM621" s="26"/>
      <c r="EN621" s="26"/>
      <c r="EO621" s="26"/>
      <c r="EP621" s="26"/>
      <c r="EQ621" s="26"/>
      <c r="ER621" s="26"/>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c r="GF621" s="26"/>
      <c r="GG621" s="26"/>
      <c r="GH621" s="26"/>
      <c r="GI621" s="26"/>
      <c r="GJ621" s="26"/>
    </row>
    <row r="622" spans="1:192"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26"/>
      <c r="DX622" s="26"/>
      <c r="DY622" s="26"/>
      <c r="DZ622" s="26"/>
      <c r="EA622" s="26"/>
      <c r="EB622" s="26"/>
      <c r="EC622" s="26"/>
      <c r="ED622" s="26"/>
      <c r="EE622" s="26"/>
      <c r="EF622" s="26"/>
      <c r="EG622" s="26"/>
      <c r="EH622" s="26"/>
      <c r="EI622" s="26"/>
      <c r="EJ622" s="26"/>
      <c r="EK622" s="26"/>
      <c r="EL622" s="26"/>
      <c r="EM622" s="26"/>
      <c r="EN622" s="26"/>
      <c r="EO622" s="26"/>
      <c r="EP622" s="26"/>
      <c r="EQ622" s="26"/>
      <c r="ER622" s="26"/>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c r="FX622" s="26"/>
      <c r="FY622" s="26"/>
      <c r="FZ622" s="26"/>
      <c r="GA622" s="26"/>
      <c r="GB622" s="26"/>
      <c r="GC622" s="26"/>
      <c r="GD622" s="26"/>
      <c r="GE622" s="26"/>
      <c r="GF622" s="26"/>
      <c r="GG622" s="26"/>
      <c r="GH622" s="26"/>
      <c r="GI622" s="26"/>
      <c r="GJ622" s="26"/>
    </row>
    <row r="623" spans="1:192"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26"/>
      <c r="DX623" s="26"/>
      <c r="DY623" s="26"/>
      <c r="DZ623" s="26"/>
      <c r="EA623" s="26"/>
      <c r="EB623" s="26"/>
      <c r="EC623" s="26"/>
      <c r="ED623" s="26"/>
      <c r="EE623" s="26"/>
      <c r="EF623" s="26"/>
      <c r="EG623" s="26"/>
      <c r="EH623" s="26"/>
      <c r="EI623" s="26"/>
      <c r="EJ623" s="26"/>
      <c r="EK623" s="26"/>
      <c r="EL623" s="26"/>
      <c r="EM623" s="26"/>
      <c r="EN623" s="26"/>
      <c r="EO623" s="26"/>
      <c r="EP623" s="26"/>
      <c r="EQ623" s="26"/>
      <c r="ER623" s="26"/>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c r="GF623" s="26"/>
      <c r="GG623" s="26"/>
      <c r="GH623" s="26"/>
      <c r="GI623" s="26"/>
      <c r="GJ623" s="26"/>
    </row>
    <row r="624" spans="1:192"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26"/>
      <c r="DX624" s="26"/>
      <c r="DY624" s="26"/>
      <c r="DZ624" s="26"/>
      <c r="EA624" s="26"/>
      <c r="EB624" s="26"/>
      <c r="EC624" s="26"/>
      <c r="ED624" s="26"/>
      <c r="EE624" s="26"/>
      <c r="EF624" s="26"/>
      <c r="EG624" s="26"/>
      <c r="EH624" s="26"/>
      <c r="EI624" s="26"/>
      <c r="EJ624" s="26"/>
      <c r="EK624" s="26"/>
      <c r="EL624" s="26"/>
      <c r="EM624" s="26"/>
      <c r="EN624" s="26"/>
      <c r="EO624" s="26"/>
      <c r="EP624" s="26"/>
      <c r="EQ624" s="26"/>
      <c r="ER624" s="26"/>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c r="GF624" s="26"/>
      <c r="GG624" s="26"/>
      <c r="GH624" s="26"/>
      <c r="GI624" s="26"/>
      <c r="GJ624" s="26"/>
    </row>
    <row r="625" spans="1:192"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26"/>
      <c r="DX625" s="26"/>
      <c r="DY625" s="26"/>
      <c r="DZ625" s="26"/>
      <c r="EA625" s="26"/>
      <c r="EB625" s="26"/>
      <c r="EC625" s="26"/>
      <c r="ED625" s="26"/>
      <c r="EE625" s="26"/>
      <c r="EF625" s="26"/>
      <c r="EG625" s="26"/>
      <c r="EH625" s="26"/>
      <c r="EI625" s="26"/>
      <c r="EJ625" s="26"/>
      <c r="EK625" s="26"/>
      <c r="EL625" s="26"/>
      <c r="EM625" s="26"/>
      <c r="EN625" s="26"/>
      <c r="EO625" s="26"/>
      <c r="EP625" s="26"/>
      <c r="EQ625" s="26"/>
      <c r="ER625" s="26"/>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c r="GF625" s="26"/>
      <c r="GG625" s="26"/>
      <c r="GH625" s="26"/>
      <c r="GI625" s="26"/>
      <c r="GJ625" s="26"/>
    </row>
    <row r="626" spans="1:192"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26"/>
      <c r="DX626" s="26"/>
      <c r="DY626" s="26"/>
      <c r="DZ626" s="26"/>
      <c r="EA626" s="26"/>
      <c r="EB626" s="26"/>
      <c r="EC626" s="26"/>
      <c r="ED626" s="26"/>
      <c r="EE626" s="26"/>
      <c r="EF626" s="26"/>
      <c r="EG626" s="26"/>
      <c r="EH626" s="26"/>
      <c r="EI626" s="26"/>
      <c r="EJ626" s="26"/>
      <c r="EK626" s="26"/>
      <c r="EL626" s="26"/>
      <c r="EM626" s="26"/>
      <c r="EN626" s="26"/>
      <c r="EO626" s="26"/>
      <c r="EP626" s="26"/>
      <c r="EQ626" s="26"/>
      <c r="ER626" s="26"/>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row>
    <row r="627" spans="1:192"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26"/>
      <c r="DX627" s="26"/>
      <c r="DY627" s="26"/>
      <c r="DZ627" s="26"/>
      <c r="EA627" s="26"/>
      <c r="EB627" s="26"/>
      <c r="EC627" s="26"/>
      <c r="ED627" s="26"/>
      <c r="EE627" s="26"/>
      <c r="EF627" s="26"/>
      <c r="EG627" s="26"/>
      <c r="EH627" s="26"/>
      <c r="EI627" s="26"/>
      <c r="EJ627" s="26"/>
      <c r="EK627" s="26"/>
      <c r="EL627" s="26"/>
      <c r="EM627" s="26"/>
      <c r="EN627" s="26"/>
      <c r="EO627" s="26"/>
      <c r="EP627" s="26"/>
      <c r="EQ627" s="26"/>
      <c r="ER627" s="26"/>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c r="GF627" s="26"/>
      <c r="GG627" s="26"/>
      <c r="GH627" s="26"/>
      <c r="GI627" s="26"/>
      <c r="GJ627" s="26"/>
    </row>
    <row r="628" spans="1:192"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26"/>
      <c r="DX628" s="26"/>
      <c r="DY628" s="26"/>
      <c r="DZ628" s="26"/>
      <c r="EA628" s="26"/>
      <c r="EB628" s="26"/>
      <c r="EC628" s="26"/>
      <c r="ED628" s="26"/>
      <c r="EE628" s="26"/>
      <c r="EF628" s="26"/>
      <c r="EG628" s="26"/>
      <c r="EH628" s="26"/>
      <c r="EI628" s="26"/>
      <c r="EJ628" s="26"/>
      <c r="EK628" s="26"/>
      <c r="EL628" s="26"/>
      <c r="EM628" s="26"/>
      <c r="EN628" s="26"/>
      <c r="EO628" s="26"/>
      <c r="EP628" s="26"/>
      <c r="EQ628" s="26"/>
      <c r="ER628" s="26"/>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c r="GF628" s="26"/>
      <c r="GG628" s="26"/>
      <c r="GH628" s="26"/>
      <c r="GI628" s="26"/>
      <c r="GJ628" s="26"/>
    </row>
    <row r="629" spans="1:192"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26"/>
      <c r="DX629" s="26"/>
      <c r="DY629" s="26"/>
      <c r="DZ629" s="26"/>
      <c r="EA629" s="26"/>
      <c r="EB629" s="26"/>
      <c r="EC629" s="26"/>
      <c r="ED629" s="26"/>
      <c r="EE629" s="26"/>
      <c r="EF629" s="26"/>
      <c r="EG629" s="26"/>
      <c r="EH629" s="26"/>
      <c r="EI629" s="26"/>
      <c r="EJ629" s="26"/>
      <c r="EK629" s="26"/>
      <c r="EL629" s="26"/>
      <c r="EM629" s="26"/>
      <c r="EN629" s="26"/>
      <c r="EO629" s="26"/>
      <c r="EP629" s="26"/>
      <c r="EQ629" s="26"/>
      <c r="ER629" s="26"/>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c r="GF629" s="26"/>
      <c r="GG629" s="26"/>
      <c r="GH629" s="26"/>
      <c r="GI629" s="26"/>
      <c r="GJ629" s="26"/>
    </row>
    <row r="630" spans="1:192"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26"/>
      <c r="DX630" s="26"/>
      <c r="DY630" s="26"/>
      <c r="DZ630" s="26"/>
      <c r="EA630" s="26"/>
      <c r="EB630" s="26"/>
      <c r="EC630" s="26"/>
      <c r="ED630" s="26"/>
      <c r="EE630" s="26"/>
      <c r="EF630" s="26"/>
      <c r="EG630" s="26"/>
      <c r="EH630" s="26"/>
      <c r="EI630" s="26"/>
      <c r="EJ630" s="26"/>
      <c r="EK630" s="26"/>
      <c r="EL630" s="26"/>
      <c r="EM630" s="26"/>
      <c r="EN630" s="26"/>
      <c r="EO630" s="26"/>
      <c r="EP630" s="26"/>
      <c r="EQ630" s="26"/>
      <c r="ER630" s="26"/>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c r="GF630" s="26"/>
      <c r="GG630" s="26"/>
      <c r="GH630" s="26"/>
      <c r="GI630" s="26"/>
      <c r="GJ630" s="26"/>
    </row>
    <row r="631" spans="1:192"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26"/>
      <c r="DX631" s="26"/>
      <c r="DY631" s="26"/>
      <c r="DZ631" s="26"/>
      <c r="EA631" s="26"/>
      <c r="EB631" s="26"/>
      <c r="EC631" s="26"/>
      <c r="ED631" s="26"/>
      <c r="EE631" s="26"/>
      <c r="EF631" s="26"/>
      <c r="EG631" s="26"/>
      <c r="EH631" s="26"/>
      <c r="EI631" s="26"/>
      <c r="EJ631" s="26"/>
      <c r="EK631" s="26"/>
      <c r="EL631" s="26"/>
      <c r="EM631" s="26"/>
      <c r="EN631" s="26"/>
      <c r="EO631" s="26"/>
      <c r="EP631" s="26"/>
      <c r="EQ631" s="26"/>
      <c r="ER631" s="26"/>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row>
    <row r="632" spans="1:192"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26"/>
      <c r="DX632" s="26"/>
      <c r="DY632" s="26"/>
      <c r="DZ632" s="26"/>
      <c r="EA632" s="26"/>
      <c r="EB632" s="26"/>
      <c r="EC632" s="26"/>
      <c r="ED632" s="26"/>
      <c r="EE632" s="26"/>
      <c r="EF632" s="26"/>
      <c r="EG632" s="26"/>
      <c r="EH632" s="26"/>
      <c r="EI632" s="26"/>
      <c r="EJ632" s="26"/>
      <c r="EK632" s="26"/>
      <c r="EL632" s="26"/>
      <c r="EM632" s="26"/>
      <c r="EN632" s="26"/>
      <c r="EO632" s="26"/>
      <c r="EP632" s="26"/>
      <c r="EQ632" s="26"/>
      <c r="ER632" s="26"/>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row>
    <row r="633" spans="1:192"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26"/>
      <c r="DX633" s="26"/>
      <c r="DY633" s="26"/>
      <c r="DZ633" s="26"/>
      <c r="EA633" s="26"/>
      <c r="EB633" s="26"/>
      <c r="EC633" s="26"/>
      <c r="ED633" s="26"/>
      <c r="EE633" s="26"/>
      <c r="EF633" s="26"/>
      <c r="EG633" s="26"/>
      <c r="EH633" s="26"/>
      <c r="EI633" s="26"/>
      <c r="EJ633" s="26"/>
      <c r="EK633" s="26"/>
      <c r="EL633" s="26"/>
      <c r="EM633" s="26"/>
      <c r="EN633" s="26"/>
      <c r="EO633" s="26"/>
      <c r="EP633" s="26"/>
      <c r="EQ633" s="26"/>
      <c r="ER633" s="26"/>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c r="GF633" s="26"/>
      <c r="GG633" s="26"/>
      <c r="GH633" s="26"/>
      <c r="GI633" s="26"/>
      <c r="GJ633" s="26"/>
    </row>
    <row r="634" spans="1:192"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26"/>
      <c r="DX634" s="26"/>
      <c r="DY634" s="26"/>
      <c r="DZ634" s="26"/>
      <c r="EA634" s="26"/>
      <c r="EB634" s="26"/>
      <c r="EC634" s="26"/>
      <c r="ED634" s="26"/>
      <c r="EE634" s="26"/>
      <c r="EF634" s="26"/>
      <c r="EG634" s="26"/>
      <c r="EH634" s="26"/>
      <c r="EI634" s="26"/>
      <c r="EJ634" s="26"/>
      <c r="EK634" s="26"/>
      <c r="EL634" s="26"/>
      <c r="EM634" s="26"/>
      <c r="EN634" s="26"/>
      <c r="EO634" s="26"/>
      <c r="EP634" s="26"/>
      <c r="EQ634" s="26"/>
      <c r="ER634" s="26"/>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c r="GF634" s="26"/>
      <c r="GG634" s="26"/>
      <c r="GH634" s="26"/>
      <c r="GI634" s="26"/>
      <c r="GJ634" s="26"/>
    </row>
    <row r="635" spans="1:192"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26"/>
      <c r="DX635" s="26"/>
      <c r="DY635" s="26"/>
      <c r="DZ635" s="26"/>
      <c r="EA635" s="26"/>
      <c r="EB635" s="26"/>
      <c r="EC635" s="26"/>
      <c r="ED635" s="26"/>
      <c r="EE635" s="26"/>
      <c r="EF635" s="26"/>
      <c r="EG635" s="26"/>
      <c r="EH635" s="26"/>
      <c r="EI635" s="26"/>
      <c r="EJ635" s="26"/>
      <c r="EK635" s="26"/>
      <c r="EL635" s="26"/>
      <c r="EM635" s="26"/>
      <c r="EN635" s="26"/>
      <c r="EO635" s="26"/>
      <c r="EP635" s="26"/>
      <c r="EQ635" s="26"/>
      <c r="ER635" s="26"/>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c r="GF635" s="26"/>
      <c r="GG635" s="26"/>
      <c r="GH635" s="26"/>
      <c r="GI635" s="26"/>
      <c r="GJ635" s="26"/>
    </row>
    <row r="636" spans="1:192"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26"/>
      <c r="DX636" s="26"/>
      <c r="DY636" s="26"/>
      <c r="DZ636" s="26"/>
      <c r="EA636" s="26"/>
      <c r="EB636" s="26"/>
      <c r="EC636" s="26"/>
      <c r="ED636" s="26"/>
      <c r="EE636" s="26"/>
      <c r="EF636" s="26"/>
      <c r="EG636" s="26"/>
      <c r="EH636" s="26"/>
      <c r="EI636" s="26"/>
      <c r="EJ636" s="26"/>
      <c r="EK636" s="26"/>
      <c r="EL636" s="26"/>
      <c r="EM636" s="26"/>
      <c r="EN636" s="26"/>
      <c r="EO636" s="26"/>
      <c r="EP636" s="26"/>
      <c r="EQ636" s="26"/>
      <c r="ER636" s="26"/>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c r="GF636" s="26"/>
      <c r="GG636" s="26"/>
      <c r="GH636" s="26"/>
      <c r="GI636" s="26"/>
      <c r="GJ636" s="26"/>
    </row>
    <row r="637" spans="1:192"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26"/>
      <c r="DX637" s="26"/>
      <c r="DY637" s="26"/>
      <c r="DZ637" s="26"/>
      <c r="EA637" s="26"/>
      <c r="EB637" s="26"/>
      <c r="EC637" s="26"/>
      <c r="ED637" s="26"/>
      <c r="EE637" s="26"/>
      <c r="EF637" s="26"/>
      <c r="EG637" s="26"/>
      <c r="EH637" s="26"/>
      <c r="EI637" s="26"/>
      <c r="EJ637" s="26"/>
      <c r="EK637" s="26"/>
      <c r="EL637" s="26"/>
      <c r="EM637" s="26"/>
      <c r="EN637" s="26"/>
      <c r="EO637" s="26"/>
      <c r="EP637" s="26"/>
      <c r="EQ637" s="26"/>
      <c r="ER637" s="26"/>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c r="GF637" s="26"/>
      <c r="GG637" s="26"/>
      <c r="GH637" s="26"/>
      <c r="GI637" s="26"/>
      <c r="GJ637" s="26"/>
    </row>
    <row r="638" spans="1:192"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26"/>
      <c r="DX638" s="26"/>
      <c r="DY638" s="26"/>
      <c r="DZ638" s="26"/>
      <c r="EA638" s="26"/>
      <c r="EB638" s="26"/>
      <c r="EC638" s="26"/>
      <c r="ED638" s="26"/>
      <c r="EE638" s="26"/>
      <c r="EF638" s="26"/>
      <c r="EG638" s="26"/>
      <c r="EH638" s="26"/>
      <c r="EI638" s="26"/>
      <c r="EJ638" s="26"/>
      <c r="EK638" s="26"/>
      <c r="EL638" s="26"/>
      <c r="EM638" s="26"/>
      <c r="EN638" s="26"/>
      <c r="EO638" s="26"/>
      <c r="EP638" s="26"/>
      <c r="EQ638" s="26"/>
      <c r="ER638" s="26"/>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row>
    <row r="639" spans="1:192"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26"/>
      <c r="DX639" s="26"/>
      <c r="DY639" s="26"/>
      <c r="DZ639" s="26"/>
      <c r="EA639" s="26"/>
      <c r="EB639" s="26"/>
      <c r="EC639" s="26"/>
      <c r="ED639" s="26"/>
      <c r="EE639" s="26"/>
      <c r="EF639" s="26"/>
      <c r="EG639" s="26"/>
      <c r="EH639" s="26"/>
      <c r="EI639" s="26"/>
      <c r="EJ639" s="26"/>
      <c r="EK639" s="26"/>
      <c r="EL639" s="26"/>
      <c r="EM639" s="26"/>
      <c r="EN639" s="26"/>
      <c r="EO639" s="26"/>
      <c r="EP639" s="26"/>
      <c r="EQ639" s="26"/>
      <c r="ER639" s="26"/>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row>
    <row r="640" spans="1:192"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26"/>
      <c r="DX640" s="26"/>
      <c r="DY640" s="26"/>
      <c r="DZ640" s="26"/>
      <c r="EA640" s="26"/>
      <c r="EB640" s="26"/>
      <c r="EC640" s="26"/>
      <c r="ED640" s="26"/>
      <c r="EE640" s="26"/>
      <c r="EF640" s="26"/>
      <c r="EG640" s="26"/>
      <c r="EH640" s="26"/>
      <c r="EI640" s="26"/>
      <c r="EJ640" s="26"/>
      <c r="EK640" s="26"/>
      <c r="EL640" s="26"/>
      <c r="EM640" s="26"/>
      <c r="EN640" s="26"/>
      <c r="EO640" s="26"/>
      <c r="EP640" s="26"/>
      <c r="EQ640" s="26"/>
      <c r="ER640" s="26"/>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row>
    <row r="641" spans="1:192"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26"/>
      <c r="DX641" s="26"/>
      <c r="DY641" s="26"/>
      <c r="DZ641" s="26"/>
      <c r="EA641" s="26"/>
      <c r="EB641" s="26"/>
      <c r="EC641" s="26"/>
      <c r="ED641" s="26"/>
      <c r="EE641" s="26"/>
      <c r="EF641" s="26"/>
      <c r="EG641" s="26"/>
      <c r="EH641" s="26"/>
      <c r="EI641" s="26"/>
      <c r="EJ641" s="26"/>
      <c r="EK641" s="26"/>
      <c r="EL641" s="26"/>
      <c r="EM641" s="26"/>
      <c r="EN641" s="26"/>
      <c r="EO641" s="26"/>
      <c r="EP641" s="26"/>
      <c r="EQ641" s="26"/>
      <c r="ER641" s="26"/>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c r="GF641" s="26"/>
      <c r="GG641" s="26"/>
      <c r="GH641" s="26"/>
      <c r="GI641" s="26"/>
      <c r="GJ641" s="26"/>
    </row>
    <row r="642" spans="1:192"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26"/>
      <c r="DX642" s="26"/>
      <c r="DY642" s="26"/>
      <c r="DZ642" s="26"/>
      <c r="EA642" s="26"/>
      <c r="EB642" s="26"/>
      <c r="EC642" s="26"/>
      <c r="ED642" s="26"/>
      <c r="EE642" s="26"/>
      <c r="EF642" s="26"/>
      <c r="EG642" s="26"/>
      <c r="EH642" s="26"/>
      <c r="EI642" s="26"/>
      <c r="EJ642" s="26"/>
      <c r="EK642" s="26"/>
      <c r="EL642" s="26"/>
      <c r="EM642" s="26"/>
      <c r="EN642" s="26"/>
      <c r="EO642" s="26"/>
      <c r="EP642" s="26"/>
      <c r="EQ642" s="26"/>
      <c r="ER642" s="26"/>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c r="GF642" s="26"/>
      <c r="GG642" s="26"/>
      <c r="GH642" s="26"/>
      <c r="GI642" s="26"/>
      <c r="GJ642" s="26"/>
    </row>
    <row r="643" spans="1:192"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26"/>
      <c r="DX643" s="26"/>
      <c r="DY643" s="26"/>
      <c r="DZ643" s="26"/>
      <c r="EA643" s="26"/>
      <c r="EB643" s="26"/>
      <c r="EC643" s="26"/>
      <c r="ED643" s="26"/>
      <c r="EE643" s="26"/>
      <c r="EF643" s="26"/>
      <c r="EG643" s="26"/>
      <c r="EH643" s="26"/>
      <c r="EI643" s="26"/>
      <c r="EJ643" s="26"/>
      <c r="EK643" s="26"/>
      <c r="EL643" s="26"/>
      <c r="EM643" s="26"/>
      <c r="EN643" s="26"/>
      <c r="EO643" s="26"/>
      <c r="EP643" s="26"/>
      <c r="EQ643" s="26"/>
      <c r="ER643" s="26"/>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c r="GF643" s="26"/>
      <c r="GG643" s="26"/>
      <c r="GH643" s="26"/>
      <c r="GI643" s="26"/>
      <c r="GJ643" s="26"/>
    </row>
    <row r="644" spans="1:192"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26"/>
      <c r="DX644" s="26"/>
      <c r="DY644" s="26"/>
      <c r="DZ644" s="26"/>
      <c r="EA644" s="26"/>
      <c r="EB644" s="26"/>
      <c r="EC644" s="26"/>
      <c r="ED644" s="26"/>
      <c r="EE644" s="26"/>
      <c r="EF644" s="26"/>
      <c r="EG644" s="26"/>
      <c r="EH644" s="26"/>
      <c r="EI644" s="26"/>
      <c r="EJ644" s="26"/>
      <c r="EK644" s="26"/>
      <c r="EL644" s="26"/>
      <c r="EM644" s="26"/>
      <c r="EN644" s="26"/>
      <c r="EO644" s="26"/>
      <c r="EP644" s="26"/>
      <c r="EQ644" s="26"/>
      <c r="ER644" s="26"/>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c r="GF644" s="26"/>
      <c r="GG644" s="26"/>
      <c r="GH644" s="26"/>
      <c r="GI644" s="26"/>
      <c r="GJ644" s="26"/>
    </row>
    <row r="645" spans="1:192"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26"/>
      <c r="DX645" s="26"/>
      <c r="DY645" s="26"/>
      <c r="DZ645" s="26"/>
      <c r="EA645" s="26"/>
      <c r="EB645" s="26"/>
      <c r="EC645" s="26"/>
      <c r="ED645" s="26"/>
      <c r="EE645" s="26"/>
      <c r="EF645" s="26"/>
      <c r="EG645" s="26"/>
      <c r="EH645" s="26"/>
      <c r="EI645" s="26"/>
      <c r="EJ645" s="26"/>
      <c r="EK645" s="26"/>
      <c r="EL645" s="26"/>
      <c r="EM645" s="26"/>
      <c r="EN645" s="26"/>
      <c r="EO645" s="26"/>
      <c r="EP645" s="26"/>
      <c r="EQ645" s="26"/>
      <c r="ER645" s="26"/>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c r="GF645" s="26"/>
      <c r="GG645" s="26"/>
      <c r="GH645" s="26"/>
      <c r="GI645" s="26"/>
      <c r="GJ645" s="26"/>
    </row>
    <row r="646" spans="1:192"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26"/>
      <c r="DX646" s="26"/>
      <c r="DY646" s="26"/>
      <c r="DZ646" s="26"/>
      <c r="EA646" s="26"/>
      <c r="EB646" s="26"/>
      <c r="EC646" s="26"/>
      <c r="ED646" s="26"/>
      <c r="EE646" s="26"/>
      <c r="EF646" s="26"/>
      <c r="EG646" s="26"/>
      <c r="EH646" s="26"/>
      <c r="EI646" s="26"/>
      <c r="EJ646" s="26"/>
      <c r="EK646" s="26"/>
      <c r="EL646" s="26"/>
      <c r="EM646" s="26"/>
      <c r="EN646" s="26"/>
      <c r="EO646" s="26"/>
      <c r="EP646" s="26"/>
      <c r="EQ646" s="26"/>
      <c r="ER646" s="26"/>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c r="GF646" s="26"/>
      <c r="GG646" s="26"/>
      <c r="GH646" s="26"/>
      <c r="GI646" s="26"/>
      <c r="GJ646" s="26"/>
    </row>
    <row r="647" spans="1:192"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26"/>
      <c r="DX647" s="26"/>
      <c r="DY647" s="26"/>
      <c r="DZ647" s="26"/>
      <c r="EA647" s="26"/>
      <c r="EB647" s="26"/>
      <c r="EC647" s="26"/>
      <c r="ED647" s="26"/>
      <c r="EE647" s="26"/>
      <c r="EF647" s="26"/>
      <c r="EG647" s="26"/>
      <c r="EH647" s="26"/>
      <c r="EI647" s="26"/>
      <c r="EJ647" s="26"/>
      <c r="EK647" s="26"/>
      <c r="EL647" s="26"/>
      <c r="EM647" s="26"/>
      <c r="EN647" s="26"/>
      <c r="EO647" s="26"/>
      <c r="EP647" s="26"/>
      <c r="EQ647" s="26"/>
      <c r="ER647" s="26"/>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c r="GF647" s="26"/>
      <c r="GG647" s="26"/>
      <c r="GH647" s="26"/>
      <c r="GI647" s="26"/>
      <c r="GJ647" s="26"/>
    </row>
    <row r="648" spans="1:192"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26"/>
      <c r="DX648" s="26"/>
      <c r="DY648" s="26"/>
      <c r="DZ648" s="26"/>
      <c r="EA648" s="26"/>
      <c r="EB648" s="26"/>
      <c r="EC648" s="26"/>
      <c r="ED648" s="26"/>
      <c r="EE648" s="26"/>
      <c r="EF648" s="26"/>
      <c r="EG648" s="26"/>
      <c r="EH648" s="26"/>
      <c r="EI648" s="26"/>
      <c r="EJ648" s="26"/>
      <c r="EK648" s="26"/>
      <c r="EL648" s="26"/>
      <c r="EM648" s="26"/>
      <c r="EN648" s="26"/>
      <c r="EO648" s="26"/>
      <c r="EP648" s="26"/>
      <c r="EQ648" s="26"/>
      <c r="ER648" s="26"/>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c r="GF648" s="26"/>
      <c r="GG648" s="26"/>
      <c r="GH648" s="26"/>
      <c r="GI648" s="26"/>
      <c r="GJ648" s="26"/>
    </row>
    <row r="649" spans="1:192"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26"/>
      <c r="DX649" s="26"/>
      <c r="DY649" s="26"/>
      <c r="DZ649" s="26"/>
      <c r="EA649" s="26"/>
      <c r="EB649" s="26"/>
      <c r="EC649" s="26"/>
      <c r="ED649" s="26"/>
      <c r="EE649" s="26"/>
      <c r="EF649" s="26"/>
      <c r="EG649" s="26"/>
      <c r="EH649" s="26"/>
      <c r="EI649" s="26"/>
      <c r="EJ649" s="26"/>
      <c r="EK649" s="26"/>
      <c r="EL649" s="26"/>
      <c r="EM649" s="26"/>
      <c r="EN649" s="26"/>
      <c r="EO649" s="26"/>
      <c r="EP649" s="26"/>
      <c r="EQ649" s="26"/>
      <c r="ER649" s="26"/>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c r="GF649" s="26"/>
      <c r="GG649" s="26"/>
      <c r="GH649" s="26"/>
      <c r="GI649" s="26"/>
      <c r="GJ649" s="26"/>
    </row>
    <row r="650" spans="1:192"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26"/>
      <c r="DX650" s="26"/>
      <c r="DY650" s="26"/>
      <c r="DZ650" s="26"/>
      <c r="EA650" s="26"/>
      <c r="EB650" s="26"/>
      <c r="EC650" s="26"/>
      <c r="ED650" s="26"/>
      <c r="EE650" s="26"/>
      <c r="EF650" s="26"/>
      <c r="EG650" s="26"/>
      <c r="EH650" s="26"/>
      <c r="EI650" s="26"/>
      <c r="EJ650" s="26"/>
      <c r="EK650" s="26"/>
      <c r="EL650" s="26"/>
      <c r="EM650" s="26"/>
      <c r="EN650" s="26"/>
      <c r="EO650" s="26"/>
      <c r="EP650" s="26"/>
      <c r="EQ650" s="26"/>
      <c r="ER650" s="26"/>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c r="GF650" s="26"/>
      <c r="GG650" s="26"/>
      <c r="GH650" s="26"/>
      <c r="GI650" s="26"/>
      <c r="GJ650" s="26"/>
    </row>
    <row r="651" spans="1:192"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26"/>
      <c r="DX651" s="26"/>
      <c r="DY651" s="26"/>
      <c r="DZ651" s="26"/>
      <c r="EA651" s="26"/>
      <c r="EB651" s="26"/>
      <c r="EC651" s="26"/>
      <c r="ED651" s="26"/>
      <c r="EE651" s="26"/>
      <c r="EF651" s="26"/>
      <c r="EG651" s="26"/>
      <c r="EH651" s="26"/>
      <c r="EI651" s="26"/>
      <c r="EJ651" s="26"/>
      <c r="EK651" s="26"/>
      <c r="EL651" s="26"/>
      <c r="EM651" s="26"/>
      <c r="EN651" s="26"/>
      <c r="EO651" s="26"/>
      <c r="EP651" s="26"/>
      <c r="EQ651" s="26"/>
      <c r="ER651" s="26"/>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c r="GF651" s="26"/>
      <c r="GG651" s="26"/>
      <c r="GH651" s="26"/>
      <c r="GI651" s="26"/>
      <c r="GJ651" s="26"/>
    </row>
    <row r="652" spans="1:192"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26"/>
      <c r="DX652" s="26"/>
      <c r="DY652" s="26"/>
      <c r="DZ652" s="26"/>
      <c r="EA652" s="26"/>
      <c r="EB652" s="26"/>
      <c r="EC652" s="26"/>
      <c r="ED652" s="26"/>
      <c r="EE652" s="26"/>
      <c r="EF652" s="26"/>
      <c r="EG652" s="26"/>
      <c r="EH652" s="26"/>
      <c r="EI652" s="26"/>
      <c r="EJ652" s="26"/>
      <c r="EK652" s="26"/>
      <c r="EL652" s="26"/>
      <c r="EM652" s="26"/>
      <c r="EN652" s="26"/>
      <c r="EO652" s="26"/>
      <c r="EP652" s="26"/>
      <c r="EQ652" s="26"/>
      <c r="ER652" s="26"/>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c r="GF652" s="26"/>
      <c r="GG652" s="26"/>
      <c r="GH652" s="26"/>
      <c r="GI652" s="26"/>
      <c r="GJ652" s="26"/>
    </row>
    <row r="653" spans="1:192"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26"/>
      <c r="DX653" s="26"/>
      <c r="DY653" s="26"/>
      <c r="DZ653" s="26"/>
      <c r="EA653" s="26"/>
      <c r="EB653" s="26"/>
      <c r="EC653" s="26"/>
      <c r="ED653" s="26"/>
      <c r="EE653" s="26"/>
      <c r="EF653" s="26"/>
      <c r="EG653" s="26"/>
      <c r="EH653" s="26"/>
      <c r="EI653" s="26"/>
      <c r="EJ653" s="26"/>
      <c r="EK653" s="26"/>
      <c r="EL653" s="26"/>
      <c r="EM653" s="26"/>
      <c r="EN653" s="26"/>
      <c r="EO653" s="26"/>
      <c r="EP653" s="26"/>
      <c r="EQ653" s="26"/>
      <c r="ER653" s="26"/>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c r="GF653" s="26"/>
      <c r="GG653" s="26"/>
      <c r="GH653" s="26"/>
      <c r="GI653" s="26"/>
      <c r="GJ653" s="26"/>
    </row>
    <row r="654" spans="1:192"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26"/>
      <c r="DX654" s="26"/>
      <c r="DY654" s="26"/>
      <c r="DZ654" s="26"/>
      <c r="EA654" s="26"/>
      <c r="EB654" s="26"/>
      <c r="EC654" s="26"/>
      <c r="ED654" s="26"/>
      <c r="EE654" s="26"/>
      <c r="EF654" s="26"/>
      <c r="EG654" s="26"/>
      <c r="EH654" s="26"/>
      <c r="EI654" s="26"/>
      <c r="EJ654" s="26"/>
      <c r="EK654" s="26"/>
      <c r="EL654" s="26"/>
      <c r="EM654" s="26"/>
      <c r="EN654" s="26"/>
      <c r="EO654" s="26"/>
      <c r="EP654" s="26"/>
      <c r="EQ654" s="26"/>
      <c r="ER654" s="26"/>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c r="FX654" s="26"/>
      <c r="FY654" s="26"/>
      <c r="FZ654" s="26"/>
      <c r="GA654" s="26"/>
      <c r="GB654" s="26"/>
      <c r="GC654" s="26"/>
      <c r="GD654" s="26"/>
      <c r="GE654" s="26"/>
      <c r="GF654" s="26"/>
      <c r="GG654" s="26"/>
      <c r="GH654" s="26"/>
      <c r="GI654" s="26"/>
      <c r="GJ654" s="26"/>
    </row>
    <row r="655" spans="1:192"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26"/>
      <c r="DX655" s="26"/>
      <c r="DY655" s="26"/>
      <c r="DZ655" s="26"/>
      <c r="EA655" s="26"/>
      <c r="EB655" s="26"/>
      <c r="EC655" s="26"/>
      <c r="ED655" s="26"/>
      <c r="EE655" s="26"/>
      <c r="EF655" s="26"/>
      <c r="EG655" s="26"/>
      <c r="EH655" s="26"/>
      <c r="EI655" s="26"/>
      <c r="EJ655" s="26"/>
      <c r="EK655" s="26"/>
      <c r="EL655" s="26"/>
      <c r="EM655" s="26"/>
      <c r="EN655" s="26"/>
      <c r="EO655" s="26"/>
      <c r="EP655" s="26"/>
      <c r="EQ655" s="26"/>
      <c r="ER655" s="26"/>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c r="FX655" s="26"/>
      <c r="FY655" s="26"/>
      <c r="FZ655" s="26"/>
      <c r="GA655" s="26"/>
      <c r="GB655" s="26"/>
      <c r="GC655" s="26"/>
      <c r="GD655" s="26"/>
      <c r="GE655" s="26"/>
      <c r="GF655" s="26"/>
      <c r="GG655" s="26"/>
      <c r="GH655" s="26"/>
      <c r="GI655" s="26"/>
      <c r="GJ655" s="26"/>
    </row>
    <row r="656" spans="1:192"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26"/>
      <c r="DX656" s="26"/>
      <c r="DY656" s="26"/>
      <c r="DZ656" s="26"/>
      <c r="EA656" s="26"/>
      <c r="EB656" s="26"/>
      <c r="EC656" s="26"/>
      <c r="ED656" s="26"/>
      <c r="EE656" s="26"/>
      <c r="EF656" s="26"/>
      <c r="EG656" s="26"/>
      <c r="EH656" s="26"/>
      <c r="EI656" s="26"/>
      <c r="EJ656" s="26"/>
      <c r="EK656" s="26"/>
      <c r="EL656" s="26"/>
      <c r="EM656" s="26"/>
      <c r="EN656" s="26"/>
      <c r="EO656" s="26"/>
      <c r="EP656" s="26"/>
      <c r="EQ656" s="26"/>
      <c r="ER656" s="26"/>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c r="GF656" s="26"/>
      <c r="GG656" s="26"/>
      <c r="GH656" s="26"/>
      <c r="GI656" s="26"/>
      <c r="GJ656" s="26"/>
    </row>
    <row r="657" spans="1:192"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26"/>
      <c r="DX657" s="26"/>
      <c r="DY657" s="26"/>
      <c r="DZ657" s="26"/>
      <c r="EA657" s="26"/>
      <c r="EB657" s="26"/>
      <c r="EC657" s="26"/>
      <c r="ED657" s="26"/>
      <c r="EE657" s="26"/>
      <c r="EF657" s="26"/>
      <c r="EG657" s="26"/>
      <c r="EH657" s="26"/>
      <c r="EI657" s="26"/>
      <c r="EJ657" s="26"/>
      <c r="EK657" s="26"/>
      <c r="EL657" s="26"/>
      <c r="EM657" s="26"/>
      <c r="EN657" s="26"/>
      <c r="EO657" s="26"/>
      <c r="EP657" s="26"/>
      <c r="EQ657" s="26"/>
      <c r="ER657" s="26"/>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row>
    <row r="658" spans="1:192"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26"/>
      <c r="DX658" s="26"/>
      <c r="DY658" s="26"/>
      <c r="DZ658" s="26"/>
      <c r="EA658" s="26"/>
      <c r="EB658" s="26"/>
      <c r="EC658" s="26"/>
      <c r="ED658" s="26"/>
      <c r="EE658" s="26"/>
      <c r="EF658" s="26"/>
      <c r="EG658" s="26"/>
      <c r="EH658" s="26"/>
      <c r="EI658" s="26"/>
      <c r="EJ658" s="26"/>
      <c r="EK658" s="26"/>
      <c r="EL658" s="26"/>
      <c r="EM658" s="26"/>
      <c r="EN658" s="26"/>
      <c r="EO658" s="26"/>
      <c r="EP658" s="26"/>
      <c r="EQ658" s="26"/>
      <c r="ER658" s="26"/>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row>
    <row r="659" spans="1:192"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26"/>
      <c r="DX659" s="26"/>
      <c r="DY659" s="26"/>
      <c r="DZ659" s="26"/>
      <c r="EA659" s="26"/>
      <c r="EB659" s="26"/>
      <c r="EC659" s="26"/>
      <c r="ED659" s="26"/>
      <c r="EE659" s="26"/>
      <c r="EF659" s="26"/>
      <c r="EG659" s="26"/>
      <c r="EH659" s="26"/>
      <c r="EI659" s="26"/>
      <c r="EJ659" s="26"/>
      <c r="EK659" s="26"/>
      <c r="EL659" s="26"/>
      <c r="EM659" s="26"/>
      <c r="EN659" s="26"/>
      <c r="EO659" s="26"/>
      <c r="EP659" s="26"/>
      <c r="EQ659" s="26"/>
      <c r="ER659" s="26"/>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c r="GF659" s="26"/>
      <c r="GG659" s="26"/>
      <c r="GH659" s="26"/>
      <c r="GI659" s="26"/>
      <c r="GJ659" s="26"/>
    </row>
    <row r="660" spans="1:192"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26"/>
      <c r="DX660" s="26"/>
      <c r="DY660" s="26"/>
      <c r="DZ660" s="26"/>
      <c r="EA660" s="26"/>
      <c r="EB660" s="26"/>
      <c r="EC660" s="26"/>
      <c r="ED660" s="26"/>
      <c r="EE660" s="26"/>
      <c r="EF660" s="26"/>
      <c r="EG660" s="26"/>
      <c r="EH660" s="26"/>
      <c r="EI660" s="26"/>
      <c r="EJ660" s="26"/>
      <c r="EK660" s="26"/>
      <c r="EL660" s="26"/>
      <c r="EM660" s="26"/>
      <c r="EN660" s="26"/>
      <c r="EO660" s="26"/>
      <c r="EP660" s="26"/>
      <c r="EQ660" s="26"/>
      <c r="ER660" s="26"/>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c r="GF660" s="26"/>
      <c r="GG660" s="26"/>
      <c r="GH660" s="26"/>
      <c r="GI660" s="26"/>
      <c r="GJ660" s="26"/>
    </row>
    <row r="661" spans="1:192"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26"/>
      <c r="DX661" s="26"/>
      <c r="DY661" s="26"/>
      <c r="DZ661" s="26"/>
      <c r="EA661" s="26"/>
      <c r="EB661" s="26"/>
      <c r="EC661" s="26"/>
      <c r="ED661" s="26"/>
      <c r="EE661" s="26"/>
      <c r="EF661" s="26"/>
      <c r="EG661" s="26"/>
      <c r="EH661" s="26"/>
      <c r="EI661" s="26"/>
      <c r="EJ661" s="26"/>
      <c r="EK661" s="26"/>
      <c r="EL661" s="26"/>
      <c r="EM661" s="26"/>
      <c r="EN661" s="26"/>
      <c r="EO661" s="26"/>
      <c r="EP661" s="26"/>
      <c r="EQ661" s="26"/>
      <c r="ER661" s="26"/>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c r="GF661" s="26"/>
      <c r="GG661" s="26"/>
      <c r="GH661" s="26"/>
      <c r="GI661" s="26"/>
      <c r="GJ661" s="26"/>
    </row>
    <row r="662" spans="1:192"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26"/>
      <c r="DX662" s="26"/>
      <c r="DY662" s="26"/>
      <c r="DZ662" s="26"/>
      <c r="EA662" s="26"/>
      <c r="EB662" s="26"/>
      <c r="EC662" s="26"/>
      <c r="ED662" s="26"/>
      <c r="EE662" s="26"/>
      <c r="EF662" s="26"/>
      <c r="EG662" s="26"/>
      <c r="EH662" s="26"/>
      <c r="EI662" s="26"/>
      <c r="EJ662" s="26"/>
      <c r="EK662" s="26"/>
      <c r="EL662" s="26"/>
      <c r="EM662" s="26"/>
      <c r="EN662" s="26"/>
      <c r="EO662" s="26"/>
      <c r="EP662" s="26"/>
      <c r="EQ662" s="26"/>
      <c r="ER662" s="26"/>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c r="GF662" s="26"/>
      <c r="GG662" s="26"/>
      <c r="GH662" s="26"/>
      <c r="GI662" s="26"/>
      <c r="GJ662" s="26"/>
    </row>
    <row r="663" spans="1:192"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26"/>
      <c r="DX663" s="26"/>
      <c r="DY663" s="26"/>
      <c r="DZ663" s="26"/>
      <c r="EA663" s="26"/>
      <c r="EB663" s="26"/>
      <c r="EC663" s="26"/>
      <c r="ED663" s="26"/>
      <c r="EE663" s="26"/>
      <c r="EF663" s="26"/>
      <c r="EG663" s="26"/>
      <c r="EH663" s="26"/>
      <c r="EI663" s="26"/>
      <c r="EJ663" s="26"/>
      <c r="EK663" s="26"/>
      <c r="EL663" s="26"/>
      <c r="EM663" s="26"/>
      <c r="EN663" s="26"/>
      <c r="EO663" s="26"/>
      <c r="EP663" s="26"/>
      <c r="EQ663" s="26"/>
      <c r="ER663" s="26"/>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row>
    <row r="664" spans="1:192"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26"/>
      <c r="DX664" s="26"/>
      <c r="DY664" s="26"/>
      <c r="DZ664" s="26"/>
      <c r="EA664" s="26"/>
      <c r="EB664" s="26"/>
      <c r="EC664" s="26"/>
      <c r="ED664" s="26"/>
      <c r="EE664" s="26"/>
      <c r="EF664" s="26"/>
      <c r="EG664" s="26"/>
      <c r="EH664" s="26"/>
      <c r="EI664" s="26"/>
      <c r="EJ664" s="26"/>
      <c r="EK664" s="26"/>
      <c r="EL664" s="26"/>
      <c r="EM664" s="26"/>
      <c r="EN664" s="26"/>
      <c r="EO664" s="26"/>
      <c r="EP664" s="26"/>
      <c r="EQ664" s="26"/>
      <c r="ER664" s="26"/>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row>
    <row r="665" spans="1:192"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26"/>
      <c r="DX665" s="26"/>
      <c r="DY665" s="26"/>
      <c r="DZ665" s="26"/>
      <c r="EA665" s="26"/>
      <c r="EB665" s="26"/>
      <c r="EC665" s="26"/>
      <c r="ED665" s="26"/>
      <c r="EE665" s="26"/>
      <c r="EF665" s="26"/>
      <c r="EG665" s="26"/>
      <c r="EH665" s="26"/>
      <c r="EI665" s="26"/>
      <c r="EJ665" s="26"/>
      <c r="EK665" s="26"/>
      <c r="EL665" s="26"/>
      <c r="EM665" s="26"/>
      <c r="EN665" s="26"/>
      <c r="EO665" s="26"/>
      <c r="EP665" s="26"/>
      <c r="EQ665" s="26"/>
      <c r="ER665" s="26"/>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c r="GF665" s="26"/>
      <c r="GG665" s="26"/>
      <c r="GH665" s="26"/>
      <c r="GI665" s="26"/>
      <c r="GJ665" s="26"/>
    </row>
    <row r="666" spans="1:192"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26"/>
      <c r="DX666" s="26"/>
      <c r="DY666" s="26"/>
      <c r="DZ666" s="26"/>
      <c r="EA666" s="26"/>
      <c r="EB666" s="26"/>
      <c r="EC666" s="26"/>
      <c r="ED666" s="26"/>
      <c r="EE666" s="26"/>
      <c r="EF666" s="26"/>
      <c r="EG666" s="26"/>
      <c r="EH666" s="26"/>
      <c r="EI666" s="26"/>
      <c r="EJ666" s="26"/>
      <c r="EK666" s="26"/>
      <c r="EL666" s="26"/>
      <c r="EM666" s="26"/>
      <c r="EN666" s="26"/>
      <c r="EO666" s="26"/>
      <c r="EP666" s="26"/>
      <c r="EQ666" s="26"/>
      <c r="ER666" s="26"/>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c r="GF666" s="26"/>
      <c r="GG666" s="26"/>
      <c r="GH666" s="26"/>
      <c r="GI666" s="26"/>
      <c r="GJ666" s="26"/>
    </row>
    <row r="667" spans="1:192"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26"/>
      <c r="DX667" s="26"/>
      <c r="DY667" s="26"/>
      <c r="DZ667" s="26"/>
      <c r="EA667" s="26"/>
      <c r="EB667" s="26"/>
      <c r="EC667" s="26"/>
      <c r="ED667" s="26"/>
      <c r="EE667" s="26"/>
      <c r="EF667" s="26"/>
      <c r="EG667" s="26"/>
      <c r="EH667" s="26"/>
      <c r="EI667" s="26"/>
      <c r="EJ667" s="26"/>
      <c r="EK667" s="26"/>
      <c r="EL667" s="26"/>
      <c r="EM667" s="26"/>
      <c r="EN667" s="26"/>
      <c r="EO667" s="26"/>
      <c r="EP667" s="26"/>
      <c r="EQ667" s="26"/>
      <c r="ER667" s="26"/>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row>
    <row r="668" spans="1:192"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26"/>
      <c r="DX668" s="26"/>
      <c r="DY668" s="26"/>
      <c r="DZ668" s="26"/>
      <c r="EA668" s="26"/>
      <c r="EB668" s="26"/>
      <c r="EC668" s="26"/>
      <c r="ED668" s="26"/>
      <c r="EE668" s="26"/>
      <c r="EF668" s="26"/>
      <c r="EG668" s="26"/>
      <c r="EH668" s="26"/>
      <c r="EI668" s="26"/>
      <c r="EJ668" s="26"/>
      <c r="EK668" s="26"/>
      <c r="EL668" s="26"/>
      <c r="EM668" s="26"/>
      <c r="EN668" s="26"/>
      <c r="EO668" s="26"/>
      <c r="EP668" s="26"/>
      <c r="EQ668" s="26"/>
      <c r="ER668" s="26"/>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c r="GF668" s="26"/>
      <c r="GG668" s="26"/>
      <c r="GH668" s="26"/>
      <c r="GI668" s="26"/>
      <c r="GJ668" s="26"/>
    </row>
    <row r="669" spans="1:192"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26"/>
      <c r="DX669" s="26"/>
      <c r="DY669" s="26"/>
      <c r="DZ669" s="26"/>
      <c r="EA669" s="26"/>
      <c r="EB669" s="26"/>
      <c r="EC669" s="26"/>
      <c r="ED669" s="26"/>
      <c r="EE669" s="26"/>
      <c r="EF669" s="26"/>
      <c r="EG669" s="26"/>
      <c r="EH669" s="26"/>
      <c r="EI669" s="26"/>
      <c r="EJ669" s="26"/>
      <c r="EK669" s="26"/>
      <c r="EL669" s="26"/>
      <c r="EM669" s="26"/>
      <c r="EN669" s="26"/>
      <c r="EO669" s="26"/>
      <c r="EP669" s="26"/>
      <c r="EQ669" s="26"/>
      <c r="ER669" s="26"/>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c r="GF669" s="26"/>
      <c r="GG669" s="26"/>
      <c r="GH669" s="26"/>
      <c r="GI669" s="26"/>
      <c r="GJ669" s="26"/>
    </row>
    <row r="670" spans="1:192"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26"/>
      <c r="DX670" s="26"/>
      <c r="DY670" s="26"/>
      <c r="DZ670" s="26"/>
      <c r="EA670" s="26"/>
      <c r="EB670" s="26"/>
      <c r="EC670" s="26"/>
      <c r="ED670" s="26"/>
      <c r="EE670" s="26"/>
      <c r="EF670" s="26"/>
      <c r="EG670" s="26"/>
      <c r="EH670" s="26"/>
      <c r="EI670" s="26"/>
      <c r="EJ670" s="26"/>
      <c r="EK670" s="26"/>
      <c r="EL670" s="26"/>
      <c r="EM670" s="26"/>
      <c r="EN670" s="26"/>
      <c r="EO670" s="26"/>
      <c r="EP670" s="26"/>
      <c r="EQ670" s="26"/>
      <c r="ER670" s="26"/>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c r="GF670" s="26"/>
      <c r="GG670" s="26"/>
      <c r="GH670" s="26"/>
      <c r="GI670" s="26"/>
      <c r="GJ670" s="26"/>
    </row>
    <row r="671" spans="1:192"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26"/>
      <c r="DX671" s="26"/>
      <c r="DY671" s="26"/>
      <c r="DZ671" s="26"/>
      <c r="EA671" s="26"/>
      <c r="EB671" s="26"/>
      <c r="EC671" s="26"/>
      <c r="ED671" s="26"/>
      <c r="EE671" s="26"/>
      <c r="EF671" s="26"/>
      <c r="EG671" s="26"/>
      <c r="EH671" s="26"/>
      <c r="EI671" s="26"/>
      <c r="EJ671" s="26"/>
      <c r="EK671" s="26"/>
      <c r="EL671" s="26"/>
      <c r="EM671" s="26"/>
      <c r="EN671" s="26"/>
      <c r="EO671" s="26"/>
      <c r="EP671" s="26"/>
      <c r="EQ671" s="26"/>
      <c r="ER671" s="26"/>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c r="GF671" s="26"/>
      <c r="GG671" s="26"/>
      <c r="GH671" s="26"/>
      <c r="GI671" s="26"/>
      <c r="GJ671" s="26"/>
    </row>
    <row r="672" spans="1:192"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26"/>
      <c r="DX672" s="26"/>
      <c r="DY672" s="26"/>
      <c r="DZ672" s="26"/>
      <c r="EA672" s="26"/>
      <c r="EB672" s="26"/>
      <c r="EC672" s="26"/>
      <c r="ED672" s="26"/>
      <c r="EE672" s="26"/>
      <c r="EF672" s="26"/>
      <c r="EG672" s="26"/>
      <c r="EH672" s="26"/>
      <c r="EI672" s="26"/>
      <c r="EJ672" s="26"/>
      <c r="EK672" s="26"/>
      <c r="EL672" s="26"/>
      <c r="EM672" s="26"/>
      <c r="EN672" s="26"/>
      <c r="EO672" s="26"/>
      <c r="EP672" s="26"/>
      <c r="EQ672" s="26"/>
      <c r="ER672" s="26"/>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c r="GF672" s="26"/>
      <c r="GG672" s="26"/>
      <c r="GH672" s="26"/>
      <c r="GI672" s="26"/>
      <c r="GJ672" s="26"/>
    </row>
    <row r="673" spans="1:192"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26"/>
      <c r="DX673" s="26"/>
      <c r="DY673" s="26"/>
      <c r="DZ673" s="26"/>
      <c r="EA673" s="26"/>
      <c r="EB673" s="26"/>
      <c r="EC673" s="26"/>
      <c r="ED673" s="26"/>
      <c r="EE673" s="26"/>
      <c r="EF673" s="26"/>
      <c r="EG673" s="26"/>
      <c r="EH673" s="26"/>
      <c r="EI673" s="26"/>
      <c r="EJ673" s="26"/>
      <c r="EK673" s="26"/>
      <c r="EL673" s="26"/>
      <c r="EM673" s="26"/>
      <c r="EN673" s="26"/>
      <c r="EO673" s="26"/>
      <c r="EP673" s="26"/>
      <c r="EQ673" s="26"/>
      <c r="ER673" s="26"/>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c r="GF673" s="26"/>
      <c r="GG673" s="26"/>
      <c r="GH673" s="26"/>
      <c r="GI673" s="26"/>
      <c r="GJ673" s="26"/>
    </row>
    <row r="674" spans="1:192"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26"/>
      <c r="DX674" s="26"/>
      <c r="DY674" s="26"/>
      <c r="DZ674" s="26"/>
      <c r="EA674" s="26"/>
      <c r="EB674" s="26"/>
      <c r="EC674" s="26"/>
      <c r="ED674" s="26"/>
      <c r="EE674" s="26"/>
      <c r="EF674" s="26"/>
      <c r="EG674" s="26"/>
      <c r="EH674" s="26"/>
      <c r="EI674" s="26"/>
      <c r="EJ674" s="26"/>
      <c r="EK674" s="26"/>
      <c r="EL674" s="26"/>
      <c r="EM674" s="26"/>
      <c r="EN674" s="26"/>
      <c r="EO674" s="26"/>
      <c r="EP674" s="26"/>
      <c r="EQ674" s="26"/>
      <c r="ER674" s="26"/>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c r="GF674" s="26"/>
      <c r="GG674" s="26"/>
      <c r="GH674" s="26"/>
      <c r="GI674" s="26"/>
      <c r="GJ674" s="26"/>
    </row>
    <row r="675" spans="1:192"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26"/>
      <c r="DX675" s="26"/>
      <c r="DY675" s="26"/>
      <c r="DZ675" s="26"/>
      <c r="EA675" s="26"/>
      <c r="EB675" s="26"/>
      <c r="EC675" s="26"/>
      <c r="ED675" s="26"/>
      <c r="EE675" s="26"/>
      <c r="EF675" s="26"/>
      <c r="EG675" s="26"/>
      <c r="EH675" s="26"/>
      <c r="EI675" s="26"/>
      <c r="EJ675" s="26"/>
      <c r="EK675" s="26"/>
      <c r="EL675" s="26"/>
      <c r="EM675" s="26"/>
      <c r="EN675" s="26"/>
      <c r="EO675" s="26"/>
      <c r="EP675" s="26"/>
      <c r="EQ675" s="26"/>
      <c r="ER675" s="26"/>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c r="GF675" s="26"/>
      <c r="GG675" s="26"/>
      <c r="GH675" s="26"/>
      <c r="GI675" s="26"/>
      <c r="GJ675" s="26"/>
    </row>
    <row r="676" spans="1:192"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26"/>
      <c r="DX676" s="26"/>
      <c r="DY676" s="26"/>
      <c r="DZ676" s="26"/>
      <c r="EA676" s="26"/>
      <c r="EB676" s="26"/>
      <c r="EC676" s="26"/>
      <c r="ED676" s="26"/>
      <c r="EE676" s="26"/>
      <c r="EF676" s="26"/>
      <c r="EG676" s="26"/>
      <c r="EH676" s="26"/>
      <c r="EI676" s="26"/>
      <c r="EJ676" s="26"/>
      <c r="EK676" s="26"/>
      <c r="EL676" s="26"/>
      <c r="EM676" s="26"/>
      <c r="EN676" s="26"/>
      <c r="EO676" s="26"/>
      <c r="EP676" s="26"/>
      <c r="EQ676" s="26"/>
      <c r="ER676" s="26"/>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c r="GF676" s="26"/>
      <c r="GG676" s="26"/>
      <c r="GH676" s="26"/>
      <c r="GI676" s="26"/>
      <c r="GJ676" s="26"/>
    </row>
    <row r="677" spans="1:192"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26"/>
      <c r="DX677" s="26"/>
      <c r="DY677" s="26"/>
      <c r="DZ677" s="26"/>
      <c r="EA677" s="26"/>
      <c r="EB677" s="26"/>
      <c r="EC677" s="26"/>
      <c r="ED677" s="26"/>
      <c r="EE677" s="26"/>
      <c r="EF677" s="26"/>
      <c r="EG677" s="26"/>
      <c r="EH677" s="26"/>
      <c r="EI677" s="26"/>
      <c r="EJ677" s="26"/>
      <c r="EK677" s="26"/>
      <c r="EL677" s="26"/>
      <c r="EM677" s="26"/>
      <c r="EN677" s="26"/>
      <c r="EO677" s="26"/>
      <c r="EP677" s="26"/>
      <c r="EQ677" s="26"/>
      <c r="ER677" s="26"/>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c r="GF677" s="26"/>
      <c r="GG677" s="26"/>
      <c r="GH677" s="26"/>
      <c r="GI677" s="26"/>
      <c r="GJ677" s="26"/>
    </row>
    <row r="678" spans="1:192"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26"/>
      <c r="DX678" s="26"/>
      <c r="DY678" s="26"/>
      <c r="DZ678" s="26"/>
      <c r="EA678" s="26"/>
      <c r="EB678" s="26"/>
      <c r="EC678" s="26"/>
      <c r="ED678" s="26"/>
      <c r="EE678" s="26"/>
      <c r="EF678" s="26"/>
      <c r="EG678" s="26"/>
      <c r="EH678" s="26"/>
      <c r="EI678" s="26"/>
      <c r="EJ678" s="26"/>
      <c r="EK678" s="26"/>
      <c r="EL678" s="26"/>
      <c r="EM678" s="26"/>
      <c r="EN678" s="26"/>
      <c r="EO678" s="26"/>
      <c r="EP678" s="26"/>
      <c r="EQ678" s="26"/>
      <c r="ER678" s="26"/>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c r="GF678" s="26"/>
      <c r="GG678" s="26"/>
      <c r="GH678" s="26"/>
      <c r="GI678" s="26"/>
      <c r="GJ678" s="26"/>
    </row>
    <row r="679" spans="1:192"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26"/>
      <c r="DX679" s="26"/>
      <c r="DY679" s="26"/>
      <c r="DZ679" s="26"/>
      <c r="EA679" s="26"/>
      <c r="EB679" s="26"/>
      <c r="EC679" s="26"/>
      <c r="ED679" s="26"/>
      <c r="EE679" s="26"/>
      <c r="EF679" s="26"/>
      <c r="EG679" s="26"/>
      <c r="EH679" s="26"/>
      <c r="EI679" s="26"/>
      <c r="EJ679" s="26"/>
      <c r="EK679" s="26"/>
      <c r="EL679" s="26"/>
      <c r="EM679" s="26"/>
      <c r="EN679" s="26"/>
      <c r="EO679" s="26"/>
      <c r="EP679" s="26"/>
      <c r="EQ679" s="26"/>
      <c r="ER679" s="26"/>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c r="GF679" s="26"/>
      <c r="GG679" s="26"/>
      <c r="GH679" s="26"/>
      <c r="GI679" s="26"/>
      <c r="GJ679" s="26"/>
    </row>
    <row r="680" spans="1:192"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26"/>
      <c r="DX680" s="26"/>
      <c r="DY680" s="26"/>
      <c r="DZ680" s="26"/>
      <c r="EA680" s="26"/>
      <c r="EB680" s="26"/>
      <c r="EC680" s="26"/>
      <c r="ED680" s="26"/>
      <c r="EE680" s="26"/>
      <c r="EF680" s="26"/>
      <c r="EG680" s="26"/>
      <c r="EH680" s="26"/>
      <c r="EI680" s="26"/>
      <c r="EJ680" s="26"/>
      <c r="EK680" s="26"/>
      <c r="EL680" s="26"/>
      <c r="EM680" s="26"/>
      <c r="EN680" s="26"/>
      <c r="EO680" s="26"/>
      <c r="EP680" s="26"/>
      <c r="EQ680" s="26"/>
      <c r="ER680" s="26"/>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c r="GF680" s="26"/>
      <c r="GG680" s="26"/>
      <c r="GH680" s="26"/>
      <c r="GI680" s="26"/>
      <c r="GJ680" s="26"/>
    </row>
    <row r="681" spans="1:192"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26"/>
      <c r="DX681" s="26"/>
      <c r="DY681" s="26"/>
      <c r="DZ681" s="26"/>
      <c r="EA681" s="26"/>
      <c r="EB681" s="26"/>
      <c r="EC681" s="26"/>
      <c r="ED681" s="26"/>
      <c r="EE681" s="26"/>
      <c r="EF681" s="26"/>
      <c r="EG681" s="26"/>
      <c r="EH681" s="26"/>
      <c r="EI681" s="26"/>
      <c r="EJ681" s="26"/>
      <c r="EK681" s="26"/>
      <c r="EL681" s="26"/>
      <c r="EM681" s="26"/>
      <c r="EN681" s="26"/>
      <c r="EO681" s="26"/>
      <c r="EP681" s="26"/>
      <c r="EQ681" s="26"/>
      <c r="ER681" s="26"/>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c r="GF681" s="26"/>
      <c r="GG681" s="26"/>
      <c r="GH681" s="26"/>
      <c r="GI681" s="26"/>
      <c r="GJ681" s="26"/>
    </row>
    <row r="682" spans="1:192"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26"/>
      <c r="DX682" s="26"/>
      <c r="DY682" s="26"/>
      <c r="DZ682" s="26"/>
      <c r="EA682" s="26"/>
      <c r="EB682" s="26"/>
      <c r="EC682" s="26"/>
      <c r="ED682" s="26"/>
      <c r="EE682" s="26"/>
      <c r="EF682" s="26"/>
      <c r="EG682" s="26"/>
      <c r="EH682" s="26"/>
      <c r="EI682" s="26"/>
      <c r="EJ682" s="26"/>
      <c r="EK682" s="26"/>
      <c r="EL682" s="26"/>
      <c r="EM682" s="26"/>
      <c r="EN682" s="26"/>
      <c r="EO682" s="26"/>
      <c r="EP682" s="26"/>
      <c r="EQ682" s="26"/>
      <c r="ER682" s="26"/>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c r="GF682" s="26"/>
      <c r="GG682" s="26"/>
      <c r="GH682" s="26"/>
      <c r="GI682" s="26"/>
      <c r="GJ682" s="26"/>
    </row>
    <row r="683" spans="1:192"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26"/>
      <c r="DX683" s="26"/>
      <c r="DY683" s="26"/>
      <c r="DZ683" s="26"/>
      <c r="EA683" s="26"/>
      <c r="EB683" s="26"/>
      <c r="EC683" s="26"/>
      <c r="ED683" s="26"/>
      <c r="EE683" s="26"/>
      <c r="EF683" s="26"/>
      <c r="EG683" s="26"/>
      <c r="EH683" s="26"/>
      <c r="EI683" s="26"/>
      <c r="EJ683" s="26"/>
      <c r="EK683" s="26"/>
      <c r="EL683" s="26"/>
      <c r="EM683" s="26"/>
      <c r="EN683" s="26"/>
      <c r="EO683" s="26"/>
      <c r="EP683" s="26"/>
      <c r="EQ683" s="26"/>
      <c r="ER683" s="26"/>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c r="GF683" s="26"/>
      <c r="GG683" s="26"/>
      <c r="GH683" s="26"/>
      <c r="GI683" s="26"/>
      <c r="GJ683" s="26"/>
    </row>
    <row r="684" spans="1:192"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26"/>
      <c r="DX684" s="26"/>
      <c r="DY684" s="26"/>
      <c r="DZ684" s="26"/>
      <c r="EA684" s="26"/>
      <c r="EB684" s="26"/>
      <c r="EC684" s="26"/>
      <c r="ED684" s="26"/>
      <c r="EE684" s="26"/>
      <c r="EF684" s="26"/>
      <c r="EG684" s="26"/>
      <c r="EH684" s="26"/>
      <c r="EI684" s="26"/>
      <c r="EJ684" s="26"/>
      <c r="EK684" s="26"/>
      <c r="EL684" s="26"/>
      <c r="EM684" s="26"/>
      <c r="EN684" s="26"/>
      <c r="EO684" s="26"/>
      <c r="EP684" s="26"/>
      <c r="EQ684" s="26"/>
      <c r="ER684" s="26"/>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c r="GF684" s="26"/>
      <c r="GG684" s="26"/>
      <c r="GH684" s="26"/>
      <c r="GI684" s="26"/>
      <c r="GJ684" s="26"/>
    </row>
    <row r="685" spans="1:192"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26"/>
      <c r="DX685" s="26"/>
      <c r="DY685" s="26"/>
      <c r="DZ685" s="26"/>
      <c r="EA685" s="26"/>
      <c r="EB685" s="26"/>
      <c r="EC685" s="26"/>
      <c r="ED685" s="26"/>
      <c r="EE685" s="26"/>
      <c r="EF685" s="26"/>
      <c r="EG685" s="26"/>
      <c r="EH685" s="26"/>
      <c r="EI685" s="26"/>
      <c r="EJ685" s="26"/>
      <c r="EK685" s="26"/>
      <c r="EL685" s="26"/>
      <c r="EM685" s="26"/>
      <c r="EN685" s="26"/>
      <c r="EO685" s="26"/>
      <c r="EP685" s="26"/>
      <c r="EQ685" s="26"/>
      <c r="ER685" s="26"/>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c r="GF685" s="26"/>
      <c r="GG685" s="26"/>
      <c r="GH685" s="26"/>
      <c r="GI685" s="26"/>
      <c r="GJ685" s="26"/>
    </row>
    <row r="686" spans="1:192"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26"/>
      <c r="DX686" s="26"/>
      <c r="DY686" s="26"/>
      <c r="DZ686" s="26"/>
      <c r="EA686" s="26"/>
      <c r="EB686" s="26"/>
      <c r="EC686" s="26"/>
      <c r="ED686" s="26"/>
      <c r="EE686" s="26"/>
      <c r="EF686" s="26"/>
      <c r="EG686" s="26"/>
      <c r="EH686" s="26"/>
      <c r="EI686" s="26"/>
      <c r="EJ686" s="26"/>
      <c r="EK686" s="26"/>
      <c r="EL686" s="26"/>
      <c r="EM686" s="26"/>
      <c r="EN686" s="26"/>
      <c r="EO686" s="26"/>
      <c r="EP686" s="26"/>
      <c r="EQ686" s="26"/>
      <c r="ER686" s="26"/>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c r="GF686" s="26"/>
      <c r="GG686" s="26"/>
      <c r="GH686" s="26"/>
      <c r="GI686" s="26"/>
      <c r="GJ686" s="26"/>
    </row>
    <row r="687" spans="1:192"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26"/>
      <c r="DX687" s="26"/>
      <c r="DY687" s="26"/>
      <c r="DZ687" s="26"/>
      <c r="EA687" s="26"/>
      <c r="EB687" s="26"/>
      <c r="EC687" s="26"/>
      <c r="ED687" s="26"/>
      <c r="EE687" s="26"/>
      <c r="EF687" s="26"/>
      <c r="EG687" s="26"/>
      <c r="EH687" s="26"/>
      <c r="EI687" s="26"/>
      <c r="EJ687" s="26"/>
      <c r="EK687" s="26"/>
      <c r="EL687" s="26"/>
      <c r="EM687" s="26"/>
      <c r="EN687" s="26"/>
      <c r="EO687" s="26"/>
      <c r="EP687" s="26"/>
      <c r="EQ687" s="26"/>
      <c r="ER687" s="26"/>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c r="FX687" s="26"/>
      <c r="FY687" s="26"/>
      <c r="FZ687" s="26"/>
      <c r="GA687" s="26"/>
      <c r="GB687" s="26"/>
      <c r="GC687" s="26"/>
      <c r="GD687" s="26"/>
      <c r="GE687" s="26"/>
      <c r="GF687" s="26"/>
      <c r="GG687" s="26"/>
      <c r="GH687" s="26"/>
      <c r="GI687" s="26"/>
      <c r="GJ687" s="26"/>
    </row>
    <row r="688" spans="1:192"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26"/>
      <c r="DX688" s="26"/>
      <c r="DY688" s="26"/>
      <c r="DZ688" s="26"/>
      <c r="EA688" s="26"/>
      <c r="EB688" s="26"/>
      <c r="EC688" s="26"/>
      <c r="ED688" s="26"/>
      <c r="EE688" s="26"/>
      <c r="EF688" s="26"/>
      <c r="EG688" s="26"/>
      <c r="EH688" s="26"/>
      <c r="EI688" s="26"/>
      <c r="EJ688" s="26"/>
      <c r="EK688" s="26"/>
      <c r="EL688" s="26"/>
      <c r="EM688" s="26"/>
      <c r="EN688" s="26"/>
      <c r="EO688" s="26"/>
      <c r="EP688" s="26"/>
      <c r="EQ688" s="26"/>
      <c r="ER688" s="26"/>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c r="GF688" s="26"/>
      <c r="GG688" s="26"/>
      <c r="GH688" s="26"/>
      <c r="GI688" s="26"/>
      <c r="GJ688" s="26"/>
    </row>
    <row r="689" spans="1:192"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26"/>
      <c r="DX689" s="26"/>
      <c r="DY689" s="26"/>
      <c r="DZ689" s="26"/>
      <c r="EA689" s="26"/>
      <c r="EB689" s="26"/>
      <c r="EC689" s="26"/>
      <c r="ED689" s="26"/>
      <c r="EE689" s="26"/>
      <c r="EF689" s="26"/>
      <c r="EG689" s="26"/>
      <c r="EH689" s="26"/>
      <c r="EI689" s="26"/>
      <c r="EJ689" s="26"/>
      <c r="EK689" s="26"/>
      <c r="EL689" s="26"/>
      <c r="EM689" s="26"/>
      <c r="EN689" s="26"/>
      <c r="EO689" s="26"/>
      <c r="EP689" s="26"/>
      <c r="EQ689" s="26"/>
      <c r="ER689" s="26"/>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c r="GF689" s="26"/>
      <c r="GG689" s="26"/>
      <c r="GH689" s="26"/>
      <c r="GI689" s="26"/>
      <c r="GJ689" s="26"/>
    </row>
    <row r="690" spans="1:192"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26"/>
      <c r="DX690" s="26"/>
      <c r="DY690" s="26"/>
      <c r="DZ690" s="26"/>
      <c r="EA690" s="26"/>
      <c r="EB690" s="26"/>
      <c r="EC690" s="26"/>
      <c r="ED690" s="26"/>
      <c r="EE690" s="26"/>
      <c r="EF690" s="26"/>
      <c r="EG690" s="26"/>
      <c r="EH690" s="26"/>
      <c r="EI690" s="26"/>
      <c r="EJ690" s="26"/>
      <c r="EK690" s="26"/>
      <c r="EL690" s="26"/>
      <c r="EM690" s="26"/>
      <c r="EN690" s="26"/>
      <c r="EO690" s="26"/>
      <c r="EP690" s="26"/>
      <c r="EQ690" s="26"/>
      <c r="ER690" s="26"/>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c r="GF690" s="26"/>
      <c r="GG690" s="26"/>
      <c r="GH690" s="26"/>
      <c r="GI690" s="26"/>
      <c r="GJ690" s="26"/>
    </row>
    <row r="691" spans="1:192"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26"/>
      <c r="DX691" s="26"/>
      <c r="DY691" s="26"/>
      <c r="DZ691" s="26"/>
      <c r="EA691" s="26"/>
      <c r="EB691" s="26"/>
      <c r="EC691" s="26"/>
      <c r="ED691" s="26"/>
      <c r="EE691" s="26"/>
      <c r="EF691" s="26"/>
      <c r="EG691" s="26"/>
      <c r="EH691" s="26"/>
      <c r="EI691" s="26"/>
      <c r="EJ691" s="26"/>
      <c r="EK691" s="26"/>
      <c r="EL691" s="26"/>
      <c r="EM691" s="26"/>
      <c r="EN691" s="26"/>
      <c r="EO691" s="26"/>
      <c r="EP691" s="26"/>
      <c r="EQ691" s="26"/>
      <c r="ER691" s="26"/>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c r="GF691" s="26"/>
      <c r="GG691" s="26"/>
      <c r="GH691" s="26"/>
      <c r="GI691" s="26"/>
      <c r="GJ691" s="26"/>
    </row>
    <row r="692" spans="1:192"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26"/>
      <c r="DX692" s="26"/>
      <c r="DY692" s="26"/>
      <c r="DZ692" s="26"/>
      <c r="EA692" s="26"/>
      <c r="EB692" s="26"/>
      <c r="EC692" s="26"/>
      <c r="ED692" s="26"/>
      <c r="EE692" s="26"/>
      <c r="EF692" s="26"/>
      <c r="EG692" s="26"/>
      <c r="EH692" s="26"/>
      <c r="EI692" s="26"/>
      <c r="EJ692" s="26"/>
      <c r="EK692" s="26"/>
      <c r="EL692" s="26"/>
      <c r="EM692" s="26"/>
      <c r="EN692" s="26"/>
      <c r="EO692" s="26"/>
      <c r="EP692" s="26"/>
      <c r="EQ692" s="26"/>
      <c r="ER692" s="26"/>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c r="GF692" s="26"/>
      <c r="GG692" s="26"/>
      <c r="GH692" s="26"/>
      <c r="GI692" s="26"/>
      <c r="GJ692" s="26"/>
    </row>
    <row r="693" spans="1:192"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26"/>
      <c r="DX693" s="26"/>
      <c r="DY693" s="26"/>
      <c r="DZ693" s="26"/>
      <c r="EA693" s="26"/>
      <c r="EB693" s="26"/>
      <c r="EC693" s="26"/>
      <c r="ED693" s="26"/>
      <c r="EE693" s="26"/>
      <c r="EF693" s="26"/>
      <c r="EG693" s="26"/>
      <c r="EH693" s="26"/>
      <c r="EI693" s="26"/>
      <c r="EJ693" s="26"/>
      <c r="EK693" s="26"/>
      <c r="EL693" s="26"/>
      <c r="EM693" s="26"/>
      <c r="EN693" s="26"/>
      <c r="EO693" s="26"/>
      <c r="EP693" s="26"/>
      <c r="EQ693" s="26"/>
      <c r="ER693" s="26"/>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c r="GF693" s="26"/>
      <c r="GG693" s="26"/>
      <c r="GH693" s="26"/>
      <c r="GI693" s="26"/>
      <c r="GJ693" s="26"/>
    </row>
    <row r="694" spans="1:192"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26"/>
      <c r="DX694" s="26"/>
      <c r="DY694" s="26"/>
      <c r="DZ694" s="26"/>
      <c r="EA694" s="26"/>
      <c r="EB694" s="26"/>
      <c r="EC694" s="26"/>
      <c r="ED694" s="26"/>
      <c r="EE694" s="26"/>
      <c r="EF694" s="26"/>
      <c r="EG694" s="26"/>
      <c r="EH694" s="26"/>
      <c r="EI694" s="26"/>
      <c r="EJ694" s="26"/>
      <c r="EK694" s="26"/>
      <c r="EL694" s="26"/>
      <c r="EM694" s="26"/>
      <c r="EN694" s="26"/>
      <c r="EO694" s="26"/>
      <c r="EP694" s="26"/>
      <c r="EQ694" s="26"/>
      <c r="ER694" s="26"/>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c r="GF694" s="26"/>
      <c r="GG694" s="26"/>
      <c r="GH694" s="26"/>
      <c r="GI694" s="26"/>
      <c r="GJ694" s="26"/>
    </row>
    <row r="695" spans="1:192"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26"/>
      <c r="DX695" s="26"/>
      <c r="DY695" s="26"/>
      <c r="DZ695" s="26"/>
      <c r="EA695" s="26"/>
      <c r="EB695" s="26"/>
      <c r="EC695" s="26"/>
      <c r="ED695" s="26"/>
      <c r="EE695" s="26"/>
      <c r="EF695" s="26"/>
      <c r="EG695" s="26"/>
      <c r="EH695" s="26"/>
      <c r="EI695" s="26"/>
      <c r="EJ695" s="26"/>
      <c r="EK695" s="26"/>
      <c r="EL695" s="26"/>
      <c r="EM695" s="26"/>
      <c r="EN695" s="26"/>
      <c r="EO695" s="26"/>
      <c r="EP695" s="26"/>
      <c r="EQ695" s="26"/>
      <c r="ER695" s="26"/>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c r="GF695" s="26"/>
      <c r="GG695" s="26"/>
      <c r="GH695" s="26"/>
      <c r="GI695" s="26"/>
      <c r="GJ695" s="26"/>
    </row>
    <row r="696" spans="1:192"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26"/>
      <c r="DX696" s="26"/>
      <c r="DY696" s="26"/>
      <c r="DZ696" s="26"/>
      <c r="EA696" s="26"/>
      <c r="EB696" s="26"/>
      <c r="EC696" s="26"/>
      <c r="ED696" s="26"/>
      <c r="EE696" s="26"/>
      <c r="EF696" s="26"/>
      <c r="EG696" s="26"/>
      <c r="EH696" s="26"/>
      <c r="EI696" s="26"/>
      <c r="EJ696" s="26"/>
      <c r="EK696" s="26"/>
      <c r="EL696" s="26"/>
      <c r="EM696" s="26"/>
      <c r="EN696" s="26"/>
      <c r="EO696" s="26"/>
      <c r="EP696" s="26"/>
      <c r="EQ696" s="26"/>
      <c r="ER696" s="26"/>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c r="GF696" s="26"/>
      <c r="GG696" s="26"/>
      <c r="GH696" s="26"/>
      <c r="GI696" s="26"/>
      <c r="GJ696" s="26"/>
    </row>
    <row r="697" spans="1:192"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26"/>
      <c r="DX697" s="26"/>
      <c r="DY697" s="26"/>
      <c r="DZ697" s="26"/>
      <c r="EA697" s="26"/>
      <c r="EB697" s="26"/>
      <c r="EC697" s="26"/>
      <c r="ED697" s="26"/>
      <c r="EE697" s="26"/>
      <c r="EF697" s="26"/>
      <c r="EG697" s="26"/>
      <c r="EH697" s="26"/>
      <c r="EI697" s="26"/>
      <c r="EJ697" s="26"/>
      <c r="EK697" s="26"/>
      <c r="EL697" s="26"/>
      <c r="EM697" s="26"/>
      <c r="EN697" s="26"/>
      <c r="EO697" s="26"/>
      <c r="EP697" s="26"/>
      <c r="EQ697" s="26"/>
      <c r="ER697" s="26"/>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c r="GF697" s="26"/>
      <c r="GG697" s="26"/>
      <c r="GH697" s="26"/>
      <c r="GI697" s="26"/>
      <c r="GJ697" s="26"/>
    </row>
    <row r="698" spans="1:192"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26"/>
      <c r="DX698" s="26"/>
      <c r="DY698" s="26"/>
      <c r="DZ698" s="26"/>
      <c r="EA698" s="26"/>
      <c r="EB698" s="26"/>
      <c r="EC698" s="26"/>
      <c r="ED698" s="26"/>
      <c r="EE698" s="26"/>
      <c r="EF698" s="26"/>
      <c r="EG698" s="26"/>
      <c r="EH698" s="26"/>
      <c r="EI698" s="26"/>
      <c r="EJ698" s="26"/>
      <c r="EK698" s="26"/>
      <c r="EL698" s="26"/>
      <c r="EM698" s="26"/>
      <c r="EN698" s="26"/>
      <c r="EO698" s="26"/>
      <c r="EP698" s="26"/>
      <c r="EQ698" s="26"/>
      <c r="ER698" s="26"/>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c r="GF698" s="26"/>
      <c r="GG698" s="26"/>
      <c r="GH698" s="26"/>
      <c r="GI698" s="26"/>
      <c r="GJ698" s="26"/>
    </row>
    <row r="699" spans="1:192"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26"/>
      <c r="DX699" s="26"/>
      <c r="DY699" s="26"/>
      <c r="DZ699" s="26"/>
      <c r="EA699" s="26"/>
      <c r="EB699" s="26"/>
      <c r="EC699" s="26"/>
      <c r="ED699" s="26"/>
      <c r="EE699" s="26"/>
      <c r="EF699" s="26"/>
      <c r="EG699" s="26"/>
      <c r="EH699" s="26"/>
      <c r="EI699" s="26"/>
      <c r="EJ699" s="26"/>
      <c r="EK699" s="26"/>
      <c r="EL699" s="26"/>
      <c r="EM699" s="26"/>
      <c r="EN699" s="26"/>
      <c r="EO699" s="26"/>
      <c r="EP699" s="26"/>
      <c r="EQ699" s="26"/>
      <c r="ER699" s="26"/>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c r="GF699" s="26"/>
      <c r="GG699" s="26"/>
      <c r="GH699" s="26"/>
      <c r="GI699" s="26"/>
      <c r="GJ699" s="26"/>
    </row>
    <row r="700" spans="1:192"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26"/>
      <c r="DX700" s="26"/>
      <c r="DY700" s="26"/>
      <c r="DZ700" s="26"/>
      <c r="EA700" s="26"/>
      <c r="EB700" s="26"/>
      <c r="EC700" s="26"/>
      <c r="ED700" s="26"/>
      <c r="EE700" s="26"/>
      <c r="EF700" s="26"/>
      <c r="EG700" s="26"/>
      <c r="EH700" s="26"/>
      <c r="EI700" s="26"/>
      <c r="EJ700" s="26"/>
      <c r="EK700" s="26"/>
      <c r="EL700" s="26"/>
      <c r="EM700" s="26"/>
      <c r="EN700" s="26"/>
      <c r="EO700" s="26"/>
      <c r="EP700" s="26"/>
      <c r="EQ700" s="26"/>
      <c r="ER700" s="26"/>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c r="GF700" s="26"/>
      <c r="GG700" s="26"/>
      <c r="GH700" s="26"/>
      <c r="GI700" s="26"/>
      <c r="GJ700" s="26"/>
    </row>
    <row r="701" spans="1:192"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26"/>
      <c r="DX701" s="26"/>
      <c r="DY701" s="26"/>
      <c r="DZ701" s="26"/>
      <c r="EA701" s="26"/>
      <c r="EB701" s="26"/>
      <c r="EC701" s="26"/>
      <c r="ED701" s="26"/>
      <c r="EE701" s="26"/>
      <c r="EF701" s="26"/>
      <c r="EG701" s="26"/>
      <c r="EH701" s="26"/>
      <c r="EI701" s="26"/>
      <c r="EJ701" s="26"/>
      <c r="EK701" s="26"/>
      <c r="EL701" s="26"/>
      <c r="EM701" s="26"/>
      <c r="EN701" s="26"/>
      <c r="EO701" s="26"/>
      <c r="EP701" s="26"/>
      <c r="EQ701" s="26"/>
      <c r="ER701" s="26"/>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c r="GF701" s="26"/>
      <c r="GG701" s="26"/>
      <c r="GH701" s="26"/>
      <c r="GI701" s="26"/>
      <c r="GJ701" s="26"/>
    </row>
    <row r="702" spans="1:192"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26"/>
      <c r="DX702" s="26"/>
      <c r="DY702" s="26"/>
      <c r="DZ702" s="26"/>
      <c r="EA702" s="26"/>
      <c r="EB702" s="26"/>
      <c r="EC702" s="26"/>
      <c r="ED702" s="26"/>
      <c r="EE702" s="26"/>
      <c r="EF702" s="26"/>
      <c r="EG702" s="26"/>
      <c r="EH702" s="26"/>
      <c r="EI702" s="26"/>
      <c r="EJ702" s="26"/>
      <c r="EK702" s="26"/>
      <c r="EL702" s="26"/>
      <c r="EM702" s="26"/>
      <c r="EN702" s="26"/>
      <c r="EO702" s="26"/>
      <c r="EP702" s="26"/>
      <c r="EQ702" s="26"/>
      <c r="ER702" s="26"/>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c r="GF702" s="26"/>
      <c r="GG702" s="26"/>
      <c r="GH702" s="26"/>
      <c r="GI702" s="26"/>
      <c r="GJ702" s="26"/>
    </row>
    <row r="703" spans="1:192"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26"/>
      <c r="DX703" s="26"/>
      <c r="DY703" s="26"/>
      <c r="DZ703" s="26"/>
      <c r="EA703" s="26"/>
      <c r="EB703" s="26"/>
      <c r="EC703" s="26"/>
      <c r="ED703" s="26"/>
      <c r="EE703" s="26"/>
      <c r="EF703" s="26"/>
      <c r="EG703" s="26"/>
      <c r="EH703" s="26"/>
      <c r="EI703" s="26"/>
      <c r="EJ703" s="26"/>
      <c r="EK703" s="26"/>
      <c r="EL703" s="26"/>
      <c r="EM703" s="26"/>
      <c r="EN703" s="26"/>
      <c r="EO703" s="26"/>
      <c r="EP703" s="26"/>
      <c r="EQ703" s="26"/>
      <c r="ER703" s="26"/>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c r="GF703" s="26"/>
      <c r="GG703" s="26"/>
      <c r="GH703" s="26"/>
      <c r="GI703" s="26"/>
      <c r="GJ703" s="26"/>
    </row>
    <row r="704" spans="1:192"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26"/>
      <c r="DX704" s="26"/>
      <c r="DY704" s="26"/>
      <c r="DZ704" s="26"/>
      <c r="EA704" s="26"/>
      <c r="EB704" s="26"/>
      <c r="EC704" s="26"/>
      <c r="ED704" s="26"/>
      <c r="EE704" s="26"/>
      <c r="EF704" s="26"/>
      <c r="EG704" s="26"/>
      <c r="EH704" s="26"/>
      <c r="EI704" s="26"/>
      <c r="EJ704" s="26"/>
      <c r="EK704" s="26"/>
      <c r="EL704" s="26"/>
      <c r="EM704" s="26"/>
      <c r="EN704" s="26"/>
      <c r="EO704" s="26"/>
      <c r="EP704" s="26"/>
      <c r="EQ704" s="26"/>
      <c r="ER704" s="26"/>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c r="GF704" s="26"/>
      <c r="GG704" s="26"/>
      <c r="GH704" s="26"/>
      <c r="GI704" s="26"/>
      <c r="GJ704" s="26"/>
    </row>
    <row r="705" spans="1:192"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26"/>
      <c r="DX705" s="26"/>
      <c r="DY705" s="26"/>
      <c r="DZ705" s="26"/>
      <c r="EA705" s="26"/>
      <c r="EB705" s="26"/>
      <c r="EC705" s="26"/>
      <c r="ED705" s="26"/>
      <c r="EE705" s="26"/>
      <c r="EF705" s="26"/>
      <c r="EG705" s="26"/>
      <c r="EH705" s="26"/>
      <c r="EI705" s="26"/>
      <c r="EJ705" s="26"/>
      <c r="EK705" s="26"/>
      <c r="EL705" s="26"/>
      <c r="EM705" s="26"/>
      <c r="EN705" s="26"/>
      <c r="EO705" s="26"/>
      <c r="EP705" s="26"/>
      <c r="EQ705" s="26"/>
      <c r="ER705" s="26"/>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c r="GF705" s="26"/>
      <c r="GG705" s="26"/>
      <c r="GH705" s="26"/>
      <c r="GI705" s="26"/>
      <c r="GJ705" s="26"/>
    </row>
    <row r="706" spans="1:192"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26"/>
      <c r="DX706" s="26"/>
      <c r="DY706" s="26"/>
      <c r="DZ706" s="26"/>
      <c r="EA706" s="26"/>
      <c r="EB706" s="26"/>
      <c r="EC706" s="26"/>
      <c r="ED706" s="26"/>
      <c r="EE706" s="26"/>
      <c r="EF706" s="26"/>
      <c r="EG706" s="26"/>
      <c r="EH706" s="26"/>
      <c r="EI706" s="26"/>
      <c r="EJ706" s="26"/>
      <c r="EK706" s="26"/>
      <c r="EL706" s="26"/>
      <c r="EM706" s="26"/>
      <c r="EN706" s="26"/>
      <c r="EO706" s="26"/>
      <c r="EP706" s="26"/>
      <c r="EQ706" s="26"/>
      <c r="ER706" s="26"/>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c r="GF706" s="26"/>
      <c r="GG706" s="26"/>
      <c r="GH706" s="26"/>
      <c r="GI706" s="26"/>
      <c r="GJ706" s="26"/>
    </row>
    <row r="707" spans="1:192"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26"/>
      <c r="DX707" s="26"/>
      <c r="DY707" s="26"/>
      <c r="DZ707" s="26"/>
      <c r="EA707" s="26"/>
      <c r="EB707" s="26"/>
      <c r="EC707" s="26"/>
      <c r="ED707" s="26"/>
      <c r="EE707" s="26"/>
      <c r="EF707" s="26"/>
      <c r="EG707" s="26"/>
      <c r="EH707" s="26"/>
      <c r="EI707" s="26"/>
      <c r="EJ707" s="26"/>
      <c r="EK707" s="26"/>
      <c r="EL707" s="26"/>
      <c r="EM707" s="26"/>
      <c r="EN707" s="26"/>
      <c r="EO707" s="26"/>
      <c r="EP707" s="26"/>
      <c r="EQ707" s="26"/>
      <c r="ER707" s="26"/>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c r="GF707" s="26"/>
      <c r="GG707" s="26"/>
      <c r="GH707" s="26"/>
      <c r="GI707" s="26"/>
      <c r="GJ707" s="26"/>
    </row>
    <row r="708" spans="1:192"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26"/>
      <c r="DX708" s="26"/>
      <c r="DY708" s="26"/>
      <c r="DZ708" s="26"/>
      <c r="EA708" s="26"/>
      <c r="EB708" s="26"/>
      <c r="EC708" s="26"/>
      <c r="ED708" s="26"/>
      <c r="EE708" s="26"/>
      <c r="EF708" s="26"/>
      <c r="EG708" s="26"/>
      <c r="EH708" s="26"/>
      <c r="EI708" s="26"/>
      <c r="EJ708" s="26"/>
      <c r="EK708" s="26"/>
      <c r="EL708" s="26"/>
      <c r="EM708" s="26"/>
      <c r="EN708" s="26"/>
      <c r="EO708" s="26"/>
      <c r="EP708" s="26"/>
      <c r="EQ708" s="26"/>
      <c r="ER708" s="26"/>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c r="GF708" s="26"/>
      <c r="GG708" s="26"/>
      <c r="GH708" s="26"/>
      <c r="GI708" s="26"/>
      <c r="GJ708" s="26"/>
    </row>
    <row r="709" spans="1:192"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26"/>
      <c r="DX709" s="26"/>
      <c r="DY709" s="26"/>
      <c r="DZ709" s="26"/>
      <c r="EA709" s="26"/>
      <c r="EB709" s="26"/>
      <c r="EC709" s="26"/>
      <c r="ED709" s="26"/>
      <c r="EE709" s="26"/>
      <c r="EF709" s="26"/>
      <c r="EG709" s="26"/>
      <c r="EH709" s="26"/>
      <c r="EI709" s="26"/>
      <c r="EJ709" s="26"/>
      <c r="EK709" s="26"/>
      <c r="EL709" s="26"/>
      <c r="EM709" s="26"/>
      <c r="EN709" s="26"/>
      <c r="EO709" s="26"/>
      <c r="EP709" s="26"/>
      <c r="EQ709" s="26"/>
      <c r="ER709" s="26"/>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c r="GF709" s="26"/>
      <c r="GG709" s="26"/>
      <c r="GH709" s="26"/>
      <c r="GI709" s="26"/>
      <c r="GJ709" s="26"/>
    </row>
    <row r="710" spans="1:192"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26"/>
      <c r="DX710" s="26"/>
      <c r="DY710" s="26"/>
      <c r="DZ710" s="26"/>
      <c r="EA710" s="26"/>
      <c r="EB710" s="26"/>
      <c r="EC710" s="26"/>
      <c r="ED710" s="26"/>
      <c r="EE710" s="26"/>
      <c r="EF710" s="26"/>
      <c r="EG710" s="26"/>
      <c r="EH710" s="26"/>
      <c r="EI710" s="26"/>
      <c r="EJ710" s="26"/>
      <c r="EK710" s="26"/>
      <c r="EL710" s="26"/>
      <c r="EM710" s="26"/>
      <c r="EN710" s="26"/>
      <c r="EO710" s="26"/>
      <c r="EP710" s="26"/>
      <c r="EQ710" s="26"/>
      <c r="ER710" s="26"/>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c r="GF710" s="26"/>
      <c r="GG710" s="26"/>
      <c r="GH710" s="26"/>
      <c r="GI710" s="26"/>
      <c r="GJ710" s="26"/>
    </row>
    <row r="711" spans="1:192"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26"/>
      <c r="DX711" s="26"/>
      <c r="DY711" s="26"/>
      <c r="DZ711" s="26"/>
      <c r="EA711" s="26"/>
      <c r="EB711" s="26"/>
      <c r="EC711" s="26"/>
      <c r="ED711" s="26"/>
      <c r="EE711" s="26"/>
      <c r="EF711" s="26"/>
      <c r="EG711" s="26"/>
      <c r="EH711" s="26"/>
      <c r="EI711" s="26"/>
      <c r="EJ711" s="26"/>
      <c r="EK711" s="26"/>
      <c r="EL711" s="26"/>
      <c r="EM711" s="26"/>
      <c r="EN711" s="26"/>
      <c r="EO711" s="26"/>
      <c r="EP711" s="26"/>
      <c r="EQ711" s="26"/>
      <c r="ER711" s="26"/>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c r="GF711" s="26"/>
      <c r="GG711" s="26"/>
      <c r="GH711" s="26"/>
      <c r="GI711" s="26"/>
      <c r="GJ711" s="26"/>
    </row>
    <row r="712" spans="1:192"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26"/>
      <c r="DX712" s="26"/>
      <c r="DY712" s="26"/>
      <c r="DZ712" s="26"/>
      <c r="EA712" s="26"/>
      <c r="EB712" s="26"/>
      <c r="EC712" s="26"/>
      <c r="ED712" s="26"/>
      <c r="EE712" s="26"/>
      <c r="EF712" s="26"/>
      <c r="EG712" s="26"/>
      <c r="EH712" s="26"/>
      <c r="EI712" s="26"/>
      <c r="EJ712" s="26"/>
      <c r="EK712" s="26"/>
      <c r="EL712" s="26"/>
      <c r="EM712" s="26"/>
      <c r="EN712" s="26"/>
      <c r="EO712" s="26"/>
      <c r="EP712" s="26"/>
      <c r="EQ712" s="26"/>
      <c r="ER712" s="26"/>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c r="GF712" s="26"/>
      <c r="GG712" s="26"/>
      <c r="GH712" s="26"/>
      <c r="GI712" s="26"/>
      <c r="GJ712" s="26"/>
    </row>
    <row r="713" spans="1:192"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26"/>
      <c r="DX713" s="26"/>
      <c r="DY713" s="26"/>
      <c r="DZ713" s="26"/>
      <c r="EA713" s="26"/>
      <c r="EB713" s="26"/>
      <c r="EC713" s="26"/>
      <c r="ED713" s="26"/>
      <c r="EE713" s="26"/>
      <c r="EF713" s="26"/>
      <c r="EG713" s="26"/>
      <c r="EH713" s="26"/>
      <c r="EI713" s="26"/>
      <c r="EJ713" s="26"/>
      <c r="EK713" s="26"/>
      <c r="EL713" s="26"/>
      <c r="EM713" s="26"/>
      <c r="EN713" s="26"/>
      <c r="EO713" s="26"/>
      <c r="EP713" s="26"/>
      <c r="EQ713" s="26"/>
      <c r="ER713" s="26"/>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c r="GF713" s="26"/>
      <c r="GG713" s="26"/>
      <c r="GH713" s="26"/>
      <c r="GI713" s="26"/>
      <c r="GJ713" s="26"/>
    </row>
    <row r="714" spans="1:192"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26"/>
      <c r="DX714" s="26"/>
      <c r="DY714" s="26"/>
      <c r="DZ714" s="26"/>
      <c r="EA714" s="26"/>
      <c r="EB714" s="26"/>
      <c r="EC714" s="26"/>
      <c r="ED714" s="26"/>
      <c r="EE714" s="26"/>
      <c r="EF714" s="26"/>
      <c r="EG714" s="26"/>
      <c r="EH714" s="26"/>
      <c r="EI714" s="26"/>
      <c r="EJ714" s="26"/>
      <c r="EK714" s="26"/>
      <c r="EL714" s="26"/>
      <c r="EM714" s="26"/>
      <c r="EN714" s="26"/>
      <c r="EO714" s="26"/>
      <c r="EP714" s="26"/>
      <c r="EQ714" s="26"/>
      <c r="ER714" s="26"/>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c r="GF714" s="26"/>
      <c r="GG714" s="26"/>
      <c r="GH714" s="26"/>
      <c r="GI714" s="26"/>
      <c r="GJ714" s="26"/>
    </row>
    <row r="715" spans="1:192"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26"/>
      <c r="DX715" s="26"/>
      <c r="DY715" s="26"/>
      <c r="DZ715" s="26"/>
      <c r="EA715" s="26"/>
      <c r="EB715" s="26"/>
      <c r="EC715" s="26"/>
      <c r="ED715" s="26"/>
      <c r="EE715" s="26"/>
      <c r="EF715" s="26"/>
      <c r="EG715" s="26"/>
      <c r="EH715" s="26"/>
      <c r="EI715" s="26"/>
      <c r="EJ715" s="26"/>
      <c r="EK715" s="26"/>
      <c r="EL715" s="26"/>
      <c r="EM715" s="26"/>
      <c r="EN715" s="26"/>
      <c r="EO715" s="26"/>
      <c r="EP715" s="26"/>
      <c r="EQ715" s="26"/>
      <c r="ER715" s="26"/>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c r="GF715" s="26"/>
      <c r="GG715" s="26"/>
      <c r="GH715" s="26"/>
      <c r="GI715" s="26"/>
      <c r="GJ715" s="26"/>
    </row>
    <row r="716" spans="1:192"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26"/>
      <c r="DX716" s="26"/>
      <c r="DY716" s="26"/>
      <c r="DZ716" s="26"/>
      <c r="EA716" s="26"/>
      <c r="EB716" s="26"/>
      <c r="EC716" s="26"/>
      <c r="ED716" s="26"/>
      <c r="EE716" s="26"/>
      <c r="EF716" s="26"/>
      <c r="EG716" s="26"/>
      <c r="EH716" s="26"/>
      <c r="EI716" s="26"/>
      <c r="EJ716" s="26"/>
      <c r="EK716" s="26"/>
      <c r="EL716" s="26"/>
      <c r="EM716" s="26"/>
      <c r="EN716" s="26"/>
      <c r="EO716" s="26"/>
      <c r="EP716" s="26"/>
      <c r="EQ716" s="26"/>
      <c r="ER716" s="26"/>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c r="GF716" s="26"/>
      <c r="GG716" s="26"/>
      <c r="GH716" s="26"/>
      <c r="GI716" s="26"/>
      <c r="GJ716" s="26"/>
    </row>
    <row r="717" spans="1:192"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26"/>
      <c r="DX717" s="26"/>
      <c r="DY717" s="26"/>
      <c r="DZ717" s="26"/>
      <c r="EA717" s="26"/>
      <c r="EB717" s="26"/>
      <c r="EC717" s="26"/>
      <c r="ED717" s="26"/>
      <c r="EE717" s="26"/>
      <c r="EF717" s="26"/>
      <c r="EG717" s="26"/>
      <c r="EH717" s="26"/>
      <c r="EI717" s="26"/>
      <c r="EJ717" s="26"/>
      <c r="EK717" s="26"/>
      <c r="EL717" s="26"/>
      <c r="EM717" s="26"/>
      <c r="EN717" s="26"/>
      <c r="EO717" s="26"/>
      <c r="EP717" s="26"/>
      <c r="EQ717" s="26"/>
      <c r="ER717" s="26"/>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c r="GF717" s="26"/>
      <c r="GG717" s="26"/>
      <c r="GH717" s="26"/>
      <c r="GI717" s="26"/>
      <c r="GJ717" s="26"/>
    </row>
    <row r="718" spans="1:192"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26"/>
      <c r="DX718" s="26"/>
      <c r="DY718" s="26"/>
      <c r="DZ718" s="26"/>
      <c r="EA718" s="26"/>
      <c r="EB718" s="26"/>
      <c r="EC718" s="26"/>
      <c r="ED718" s="26"/>
      <c r="EE718" s="26"/>
      <c r="EF718" s="26"/>
      <c r="EG718" s="26"/>
      <c r="EH718" s="26"/>
      <c r="EI718" s="26"/>
      <c r="EJ718" s="26"/>
      <c r="EK718" s="26"/>
      <c r="EL718" s="26"/>
      <c r="EM718" s="26"/>
      <c r="EN718" s="26"/>
      <c r="EO718" s="26"/>
      <c r="EP718" s="26"/>
      <c r="EQ718" s="26"/>
      <c r="ER718" s="26"/>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c r="GF718" s="26"/>
      <c r="GG718" s="26"/>
      <c r="GH718" s="26"/>
      <c r="GI718" s="26"/>
      <c r="GJ718" s="26"/>
    </row>
    <row r="719" spans="1:192"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26"/>
      <c r="DX719" s="26"/>
      <c r="DY719" s="26"/>
      <c r="DZ719" s="26"/>
      <c r="EA719" s="26"/>
      <c r="EB719" s="26"/>
      <c r="EC719" s="26"/>
      <c r="ED719" s="26"/>
      <c r="EE719" s="26"/>
      <c r="EF719" s="26"/>
      <c r="EG719" s="26"/>
      <c r="EH719" s="26"/>
      <c r="EI719" s="26"/>
      <c r="EJ719" s="26"/>
      <c r="EK719" s="26"/>
      <c r="EL719" s="26"/>
      <c r="EM719" s="26"/>
      <c r="EN719" s="26"/>
      <c r="EO719" s="26"/>
      <c r="EP719" s="26"/>
      <c r="EQ719" s="26"/>
      <c r="ER719" s="26"/>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c r="FX719" s="26"/>
      <c r="FY719" s="26"/>
      <c r="FZ719" s="26"/>
      <c r="GA719" s="26"/>
      <c r="GB719" s="26"/>
      <c r="GC719" s="26"/>
      <c r="GD719" s="26"/>
      <c r="GE719" s="26"/>
      <c r="GF719" s="26"/>
      <c r="GG719" s="26"/>
      <c r="GH719" s="26"/>
      <c r="GI719" s="26"/>
      <c r="GJ719" s="26"/>
    </row>
    <row r="720" spans="1:192"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26"/>
      <c r="DX720" s="26"/>
      <c r="DY720" s="26"/>
      <c r="DZ720" s="26"/>
      <c r="EA720" s="26"/>
      <c r="EB720" s="26"/>
      <c r="EC720" s="26"/>
      <c r="ED720" s="26"/>
      <c r="EE720" s="26"/>
      <c r="EF720" s="26"/>
      <c r="EG720" s="26"/>
      <c r="EH720" s="26"/>
      <c r="EI720" s="26"/>
      <c r="EJ720" s="26"/>
      <c r="EK720" s="26"/>
      <c r="EL720" s="26"/>
      <c r="EM720" s="26"/>
      <c r="EN720" s="26"/>
      <c r="EO720" s="26"/>
      <c r="EP720" s="26"/>
      <c r="EQ720" s="26"/>
      <c r="ER720" s="26"/>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c r="FX720" s="26"/>
      <c r="FY720" s="26"/>
      <c r="FZ720" s="26"/>
      <c r="GA720" s="26"/>
      <c r="GB720" s="26"/>
      <c r="GC720" s="26"/>
      <c r="GD720" s="26"/>
      <c r="GE720" s="26"/>
      <c r="GF720" s="26"/>
      <c r="GG720" s="26"/>
      <c r="GH720" s="26"/>
      <c r="GI720" s="26"/>
      <c r="GJ720" s="26"/>
    </row>
    <row r="721" spans="1:192"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26"/>
      <c r="DX721" s="26"/>
      <c r="DY721" s="26"/>
      <c r="DZ721" s="26"/>
      <c r="EA721" s="26"/>
      <c r="EB721" s="26"/>
      <c r="EC721" s="26"/>
      <c r="ED721" s="26"/>
      <c r="EE721" s="26"/>
      <c r="EF721" s="26"/>
      <c r="EG721" s="26"/>
      <c r="EH721" s="26"/>
      <c r="EI721" s="26"/>
      <c r="EJ721" s="26"/>
      <c r="EK721" s="26"/>
      <c r="EL721" s="26"/>
      <c r="EM721" s="26"/>
      <c r="EN721" s="26"/>
      <c r="EO721" s="26"/>
      <c r="EP721" s="26"/>
      <c r="EQ721" s="26"/>
      <c r="ER721" s="26"/>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c r="GF721" s="26"/>
      <c r="GG721" s="26"/>
      <c r="GH721" s="26"/>
      <c r="GI721" s="26"/>
      <c r="GJ721" s="26"/>
    </row>
    <row r="722" spans="1:192"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26"/>
      <c r="DX722" s="26"/>
      <c r="DY722" s="26"/>
      <c r="DZ722" s="26"/>
      <c r="EA722" s="26"/>
      <c r="EB722" s="26"/>
      <c r="EC722" s="26"/>
      <c r="ED722" s="26"/>
      <c r="EE722" s="26"/>
      <c r="EF722" s="26"/>
      <c r="EG722" s="26"/>
      <c r="EH722" s="26"/>
      <c r="EI722" s="26"/>
      <c r="EJ722" s="26"/>
      <c r="EK722" s="26"/>
      <c r="EL722" s="26"/>
      <c r="EM722" s="26"/>
      <c r="EN722" s="26"/>
      <c r="EO722" s="26"/>
      <c r="EP722" s="26"/>
      <c r="EQ722" s="26"/>
      <c r="ER722" s="26"/>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c r="GF722" s="26"/>
      <c r="GG722" s="26"/>
      <c r="GH722" s="26"/>
      <c r="GI722" s="26"/>
      <c r="GJ722" s="26"/>
    </row>
    <row r="723" spans="1:192"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26"/>
      <c r="DX723" s="26"/>
      <c r="DY723" s="26"/>
      <c r="DZ723" s="26"/>
      <c r="EA723" s="26"/>
      <c r="EB723" s="26"/>
      <c r="EC723" s="26"/>
      <c r="ED723" s="26"/>
      <c r="EE723" s="26"/>
      <c r="EF723" s="26"/>
      <c r="EG723" s="26"/>
      <c r="EH723" s="26"/>
      <c r="EI723" s="26"/>
      <c r="EJ723" s="26"/>
      <c r="EK723" s="26"/>
      <c r="EL723" s="26"/>
      <c r="EM723" s="26"/>
      <c r="EN723" s="26"/>
      <c r="EO723" s="26"/>
      <c r="EP723" s="26"/>
      <c r="EQ723" s="26"/>
      <c r="ER723" s="26"/>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c r="GF723" s="26"/>
      <c r="GG723" s="26"/>
      <c r="GH723" s="26"/>
      <c r="GI723" s="26"/>
      <c r="GJ723" s="26"/>
    </row>
    <row r="724" spans="1:192"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26"/>
      <c r="DX724" s="26"/>
      <c r="DY724" s="26"/>
      <c r="DZ724" s="26"/>
      <c r="EA724" s="26"/>
      <c r="EB724" s="26"/>
      <c r="EC724" s="26"/>
      <c r="ED724" s="26"/>
      <c r="EE724" s="26"/>
      <c r="EF724" s="26"/>
      <c r="EG724" s="26"/>
      <c r="EH724" s="26"/>
      <c r="EI724" s="26"/>
      <c r="EJ724" s="26"/>
      <c r="EK724" s="26"/>
      <c r="EL724" s="26"/>
      <c r="EM724" s="26"/>
      <c r="EN724" s="26"/>
      <c r="EO724" s="26"/>
      <c r="EP724" s="26"/>
      <c r="EQ724" s="26"/>
      <c r="ER724" s="26"/>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c r="GF724" s="26"/>
      <c r="GG724" s="26"/>
      <c r="GH724" s="26"/>
      <c r="GI724" s="26"/>
      <c r="GJ724" s="26"/>
    </row>
    <row r="725" spans="1:192"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26"/>
      <c r="DX725" s="26"/>
      <c r="DY725" s="26"/>
      <c r="DZ725" s="26"/>
      <c r="EA725" s="26"/>
      <c r="EB725" s="26"/>
      <c r="EC725" s="26"/>
      <c r="ED725" s="26"/>
      <c r="EE725" s="26"/>
      <c r="EF725" s="26"/>
      <c r="EG725" s="26"/>
      <c r="EH725" s="26"/>
      <c r="EI725" s="26"/>
      <c r="EJ725" s="26"/>
      <c r="EK725" s="26"/>
      <c r="EL725" s="26"/>
      <c r="EM725" s="26"/>
      <c r="EN725" s="26"/>
      <c r="EO725" s="26"/>
      <c r="EP725" s="26"/>
      <c r="EQ725" s="26"/>
      <c r="ER725" s="26"/>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c r="GF725" s="26"/>
      <c r="GG725" s="26"/>
      <c r="GH725" s="26"/>
      <c r="GI725" s="26"/>
      <c r="GJ725" s="26"/>
    </row>
    <row r="726" spans="1:192"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26"/>
      <c r="DX726" s="26"/>
      <c r="DY726" s="26"/>
      <c r="DZ726" s="26"/>
      <c r="EA726" s="26"/>
      <c r="EB726" s="26"/>
      <c r="EC726" s="26"/>
      <c r="ED726" s="26"/>
      <c r="EE726" s="26"/>
      <c r="EF726" s="26"/>
      <c r="EG726" s="26"/>
      <c r="EH726" s="26"/>
      <c r="EI726" s="26"/>
      <c r="EJ726" s="26"/>
      <c r="EK726" s="26"/>
      <c r="EL726" s="26"/>
      <c r="EM726" s="26"/>
      <c r="EN726" s="26"/>
      <c r="EO726" s="26"/>
      <c r="EP726" s="26"/>
      <c r="EQ726" s="26"/>
      <c r="ER726" s="26"/>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c r="GF726" s="26"/>
      <c r="GG726" s="26"/>
      <c r="GH726" s="26"/>
      <c r="GI726" s="26"/>
      <c r="GJ726" s="26"/>
    </row>
    <row r="727" spans="1:192"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26"/>
      <c r="DX727" s="26"/>
      <c r="DY727" s="26"/>
      <c r="DZ727" s="26"/>
      <c r="EA727" s="26"/>
      <c r="EB727" s="26"/>
      <c r="EC727" s="26"/>
      <c r="ED727" s="26"/>
      <c r="EE727" s="26"/>
      <c r="EF727" s="26"/>
      <c r="EG727" s="26"/>
      <c r="EH727" s="26"/>
      <c r="EI727" s="26"/>
      <c r="EJ727" s="26"/>
      <c r="EK727" s="26"/>
      <c r="EL727" s="26"/>
      <c r="EM727" s="26"/>
      <c r="EN727" s="26"/>
      <c r="EO727" s="26"/>
      <c r="EP727" s="26"/>
      <c r="EQ727" s="26"/>
      <c r="ER727" s="26"/>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c r="GF727" s="26"/>
      <c r="GG727" s="26"/>
      <c r="GH727" s="26"/>
      <c r="GI727" s="26"/>
      <c r="GJ727" s="26"/>
    </row>
    <row r="728" spans="1:192"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26"/>
      <c r="DX728" s="26"/>
      <c r="DY728" s="26"/>
      <c r="DZ728" s="26"/>
      <c r="EA728" s="26"/>
      <c r="EB728" s="26"/>
      <c r="EC728" s="26"/>
      <c r="ED728" s="26"/>
      <c r="EE728" s="26"/>
      <c r="EF728" s="26"/>
      <c r="EG728" s="26"/>
      <c r="EH728" s="26"/>
      <c r="EI728" s="26"/>
      <c r="EJ728" s="26"/>
      <c r="EK728" s="26"/>
      <c r="EL728" s="26"/>
      <c r="EM728" s="26"/>
      <c r="EN728" s="26"/>
      <c r="EO728" s="26"/>
      <c r="EP728" s="26"/>
      <c r="EQ728" s="26"/>
      <c r="ER728" s="26"/>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c r="GF728" s="26"/>
      <c r="GG728" s="26"/>
      <c r="GH728" s="26"/>
      <c r="GI728" s="26"/>
      <c r="GJ728" s="26"/>
    </row>
    <row r="729" spans="1:192"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26"/>
      <c r="DX729" s="26"/>
      <c r="DY729" s="26"/>
      <c r="DZ729" s="26"/>
      <c r="EA729" s="26"/>
      <c r="EB729" s="26"/>
      <c r="EC729" s="26"/>
      <c r="ED729" s="26"/>
      <c r="EE729" s="26"/>
      <c r="EF729" s="26"/>
      <c r="EG729" s="26"/>
      <c r="EH729" s="26"/>
      <c r="EI729" s="26"/>
      <c r="EJ729" s="26"/>
      <c r="EK729" s="26"/>
      <c r="EL729" s="26"/>
      <c r="EM729" s="26"/>
      <c r="EN729" s="26"/>
      <c r="EO729" s="26"/>
      <c r="EP729" s="26"/>
      <c r="EQ729" s="26"/>
      <c r="ER729" s="26"/>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c r="GF729" s="26"/>
      <c r="GG729" s="26"/>
      <c r="GH729" s="26"/>
      <c r="GI729" s="26"/>
      <c r="GJ729" s="26"/>
    </row>
    <row r="730" spans="1:192"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26"/>
      <c r="DX730" s="26"/>
      <c r="DY730" s="26"/>
      <c r="DZ730" s="26"/>
      <c r="EA730" s="26"/>
      <c r="EB730" s="26"/>
      <c r="EC730" s="26"/>
      <c r="ED730" s="26"/>
      <c r="EE730" s="26"/>
      <c r="EF730" s="26"/>
      <c r="EG730" s="26"/>
      <c r="EH730" s="26"/>
      <c r="EI730" s="26"/>
      <c r="EJ730" s="26"/>
      <c r="EK730" s="26"/>
      <c r="EL730" s="26"/>
      <c r="EM730" s="26"/>
      <c r="EN730" s="26"/>
      <c r="EO730" s="26"/>
      <c r="EP730" s="26"/>
      <c r="EQ730" s="26"/>
      <c r="ER730" s="26"/>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c r="FX730" s="26"/>
      <c r="FY730" s="26"/>
      <c r="FZ730" s="26"/>
      <c r="GA730" s="26"/>
      <c r="GB730" s="26"/>
      <c r="GC730" s="26"/>
      <c r="GD730" s="26"/>
      <c r="GE730" s="26"/>
      <c r="GF730" s="26"/>
      <c r="GG730" s="26"/>
      <c r="GH730" s="26"/>
      <c r="GI730" s="26"/>
      <c r="GJ730" s="26"/>
    </row>
    <row r="731" spans="1:192"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26"/>
      <c r="DX731" s="26"/>
      <c r="DY731" s="26"/>
      <c r="DZ731" s="26"/>
      <c r="EA731" s="26"/>
      <c r="EB731" s="26"/>
      <c r="EC731" s="26"/>
      <c r="ED731" s="26"/>
      <c r="EE731" s="26"/>
      <c r="EF731" s="26"/>
      <c r="EG731" s="26"/>
      <c r="EH731" s="26"/>
      <c r="EI731" s="26"/>
      <c r="EJ731" s="26"/>
      <c r="EK731" s="26"/>
      <c r="EL731" s="26"/>
      <c r="EM731" s="26"/>
      <c r="EN731" s="26"/>
      <c r="EO731" s="26"/>
      <c r="EP731" s="26"/>
      <c r="EQ731" s="26"/>
      <c r="ER731" s="26"/>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c r="FX731" s="26"/>
      <c r="FY731" s="26"/>
      <c r="FZ731" s="26"/>
      <c r="GA731" s="26"/>
      <c r="GB731" s="26"/>
      <c r="GC731" s="26"/>
      <c r="GD731" s="26"/>
      <c r="GE731" s="26"/>
      <c r="GF731" s="26"/>
      <c r="GG731" s="26"/>
      <c r="GH731" s="26"/>
      <c r="GI731" s="26"/>
      <c r="GJ731" s="26"/>
    </row>
    <row r="732" spans="1:192"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26"/>
      <c r="DX732" s="26"/>
      <c r="DY732" s="26"/>
      <c r="DZ732" s="26"/>
      <c r="EA732" s="26"/>
      <c r="EB732" s="26"/>
      <c r="EC732" s="26"/>
      <c r="ED732" s="26"/>
      <c r="EE732" s="26"/>
      <c r="EF732" s="26"/>
      <c r="EG732" s="26"/>
      <c r="EH732" s="26"/>
      <c r="EI732" s="26"/>
      <c r="EJ732" s="26"/>
      <c r="EK732" s="26"/>
      <c r="EL732" s="26"/>
      <c r="EM732" s="26"/>
      <c r="EN732" s="26"/>
      <c r="EO732" s="26"/>
      <c r="EP732" s="26"/>
      <c r="EQ732" s="26"/>
      <c r="ER732" s="26"/>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c r="FX732" s="26"/>
      <c r="FY732" s="26"/>
      <c r="FZ732" s="26"/>
      <c r="GA732" s="26"/>
      <c r="GB732" s="26"/>
      <c r="GC732" s="26"/>
      <c r="GD732" s="26"/>
      <c r="GE732" s="26"/>
      <c r="GF732" s="26"/>
      <c r="GG732" s="26"/>
      <c r="GH732" s="26"/>
      <c r="GI732" s="26"/>
      <c r="GJ732" s="26"/>
    </row>
    <row r="733" spans="1:192"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c r="DQ733" s="26"/>
      <c r="DR733" s="26"/>
      <c r="DS733" s="26"/>
      <c r="DT733" s="26"/>
      <c r="DU733" s="26"/>
      <c r="DV733" s="26"/>
      <c r="DW733" s="26"/>
      <c r="DX733" s="26"/>
      <c r="DY733" s="26"/>
      <c r="DZ733" s="26"/>
      <c r="EA733" s="26"/>
      <c r="EB733" s="26"/>
      <c r="EC733" s="26"/>
      <c r="ED733" s="26"/>
      <c r="EE733" s="26"/>
      <c r="EF733" s="26"/>
      <c r="EG733" s="26"/>
      <c r="EH733" s="26"/>
      <c r="EI733" s="26"/>
      <c r="EJ733" s="26"/>
      <c r="EK733" s="26"/>
      <c r="EL733" s="26"/>
      <c r="EM733" s="26"/>
      <c r="EN733" s="26"/>
      <c r="EO733" s="26"/>
      <c r="EP733" s="26"/>
      <c r="EQ733" s="26"/>
      <c r="ER733" s="26"/>
      <c r="ES733" s="26"/>
      <c r="ET733" s="26"/>
      <c r="EU733" s="26"/>
      <c r="EV733" s="26"/>
      <c r="EW733" s="26"/>
      <c r="EX733" s="26"/>
      <c r="EY733" s="26"/>
      <c r="EZ733" s="26"/>
      <c r="FA733" s="26"/>
      <c r="FB733" s="26"/>
      <c r="FC733" s="26"/>
      <c r="FD733" s="26"/>
      <c r="FE733" s="26"/>
      <c r="FF733" s="26"/>
      <c r="FG733" s="26"/>
      <c r="FH733" s="26"/>
      <c r="FI733" s="26"/>
      <c r="FJ733" s="26"/>
      <c r="FK733" s="26"/>
      <c r="FL733" s="26"/>
      <c r="FM733" s="26"/>
      <c r="FN733" s="26"/>
      <c r="FO733" s="26"/>
      <c r="FP733" s="26"/>
      <c r="FQ733" s="26"/>
      <c r="FR733" s="26"/>
      <c r="FS733" s="26"/>
      <c r="FT733" s="26"/>
      <c r="FU733" s="26"/>
      <c r="FV733" s="26"/>
      <c r="FW733" s="26"/>
      <c r="FX733" s="26"/>
      <c r="FY733" s="26"/>
      <c r="FZ733" s="26"/>
      <c r="GA733" s="26"/>
      <c r="GB733" s="26"/>
      <c r="GC733" s="26"/>
      <c r="GD733" s="26"/>
      <c r="GE733" s="26"/>
      <c r="GF733" s="26"/>
      <c r="GG733" s="26"/>
      <c r="GH733" s="26"/>
      <c r="GI733" s="26"/>
      <c r="GJ733" s="26"/>
    </row>
    <row r="734" spans="1:192"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c r="DQ734" s="26"/>
      <c r="DR734" s="26"/>
      <c r="DS734" s="26"/>
      <c r="DT734" s="26"/>
      <c r="DU734" s="26"/>
      <c r="DV734" s="26"/>
      <c r="DW734" s="26"/>
      <c r="DX734" s="26"/>
      <c r="DY734" s="26"/>
      <c r="DZ734" s="26"/>
      <c r="EA734" s="26"/>
      <c r="EB734" s="26"/>
      <c r="EC734" s="26"/>
      <c r="ED734" s="26"/>
      <c r="EE734" s="26"/>
      <c r="EF734" s="26"/>
      <c r="EG734" s="26"/>
      <c r="EH734" s="26"/>
      <c r="EI734" s="26"/>
      <c r="EJ734" s="26"/>
      <c r="EK734" s="26"/>
      <c r="EL734" s="26"/>
      <c r="EM734" s="26"/>
      <c r="EN734" s="26"/>
      <c r="EO734" s="26"/>
      <c r="EP734" s="26"/>
      <c r="EQ734" s="26"/>
      <c r="ER734" s="26"/>
      <c r="ES734" s="26"/>
      <c r="ET734" s="26"/>
      <c r="EU734" s="26"/>
      <c r="EV734" s="26"/>
      <c r="EW734" s="26"/>
      <c r="EX734" s="26"/>
      <c r="EY734" s="26"/>
      <c r="EZ734" s="26"/>
      <c r="FA734" s="26"/>
      <c r="FB734" s="26"/>
      <c r="FC734" s="26"/>
      <c r="FD734" s="26"/>
      <c r="FE734" s="26"/>
      <c r="FF734" s="26"/>
      <c r="FG734" s="26"/>
      <c r="FH734" s="26"/>
      <c r="FI734" s="26"/>
      <c r="FJ734" s="26"/>
      <c r="FK734" s="26"/>
      <c r="FL734" s="26"/>
      <c r="FM734" s="26"/>
      <c r="FN734" s="26"/>
      <c r="FO734" s="26"/>
      <c r="FP734" s="26"/>
      <c r="FQ734" s="26"/>
      <c r="FR734" s="26"/>
      <c r="FS734" s="26"/>
      <c r="FT734" s="26"/>
      <c r="FU734" s="26"/>
      <c r="FV734" s="26"/>
      <c r="FW734" s="26"/>
      <c r="FX734" s="26"/>
      <c r="FY734" s="26"/>
      <c r="FZ734" s="26"/>
      <c r="GA734" s="26"/>
      <c r="GB734" s="26"/>
      <c r="GC734" s="26"/>
      <c r="GD734" s="26"/>
      <c r="GE734" s="26"/>
      <c r="GF734" s="26"/>
      <c r="GG734" s="26"/>
      <c r="GH734" s="26"/>
      <c r="GI734" s="26"/>
      <c r="GJ734" s="26"/>
    </row>
    <row r="735" spans="1:192"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c r="DQ735" s="26"/>
      <c r="DR735" s="26"/>
      <c r="DS735" s="26"/>
      <c r="DT735" s="26"/>
      <c r="DU735" s="26"/>
      <c r="DV735" s="26"/>
      <c r="DW735" s="26"/>
      <c r="DX735" s="26"/>
      <c r="DY735" s="26"/>
      <c r="DZ735" s="26"/>
      <c r="EA735" s="26"/>
      <c r="EB735" s="26"/>
      <c r="EC735" s="26"/>
      <c r="ED735" s="26"/>
      <c r="EE735" s="26"/>
      <c r="EF735" s="26"/>
      <c r="EG735" s="26"/>
      <c r="EH735" s="26"/>
      <c r="EI735" s="26"/>
      <c r="EJ735" s="26"/>
      <c r="EK735" s="26"/>
      <c r="EL735" s="26"/>
      <c r="EM735" s="26"/>
      <c r="EN735" s="26"/>
      <c r="EO735" s="26"/>
      <c r="EP735" s="26"/>
      <c r="EQ735" s="26"/>
      <c r="ER735" s="26"/>
      <c r="ES735" s="26"/>
      <c r="ET735" s="26"/>
      <c r="EU735" s="26"/>
      <c r="EV735" s="26"/>
      <c r="EW735" s="26"/>
      <c r="EX735" s="26"/>
      <c r="EY735" s="26"/>
      <c r="EZ735" s="26"/>
      <c r="FA735" s="26"/>
      <c r="FB735" s="26"/>
      <c r="FC735" s="26"/>
      <c r="FD735" s="26"/>
      <c r="FE735" s="26"/>
      <c r="FF735" s="26"/>
      <c r="FG735" s="26"/>
      <c r="FH735" s="26"/>
      <c r="FI735" s="26"/>
      <c r="FJ735" s="26"/>
      <c r="FK735" s="26"/>
      <c r="FL735" s="26"/>
      <c r="FM735" s="26"/>
      <c r="FN735" s="26"/>
      <c r="FO735" s="26"/>
      <c r="FP735" s="26"/>
      <c r="FQ735" s="26"/>
      <c r="FR735" s="26"/>
      <c r="FS735" s="26"/>
      <c r="FT735" s="26"/>
      <c r="FU735" s="26"/>
      <c r="FV735" s="26"/>
      <c r="FW735" s="26"/>
      <c r="FX735" s="26"/>
      <c r="FY735" s="26"/>
      <c r="FZ735" s="26"/>
      <c r="GA735" s="26"/>
      <c r="GB735" s="26"/>
      <c r="GC735" s="26"/>
      <c r="GD735" s="26"/>
      <c r="GE735" s="26"/>
      <c r="GF735" s="26"/>
      <c r="GG735" s="26"/>
      <c r="GH735" s="26"/>
      <c r="GI735" s="26"/>
      <c r="GJ735" s="26"/>
    </row>
    <row r="736" spans="1:192"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c r="DQ736" s="26"/>
      <c r="DR736" s="26"/>
      <c r="DS736" s="26"/>
      <c r="DT736" s="26"/>
      <c r="DU736" s="26"/>
      <c r="DV736" s="26"/>
      <c r="DW736" s="26"/>
      <c r="DX736" s="26"/>
      <c r="DY736" s="26"/>
      <c r="DZ736" s="26"/>
      <c r="EA736" s="26"/>
      <c r="EB736" s="26"/>
      <c r="EC736" s="26"/>
      <c r="ED736" s="26"/>
      <c r="EE736" s="26"/>
      <c r="EF736" s="26"/>
      <c r="EG736" s="26"/>
      <c r="EH736" s="26"/>
      <c r="EI736" s="26"/>
      <c r="EJ736" s="26"/>
      <c r="EK736" s="26"/>
      <c r="EL736" s="26"/>
      <c r="EM736" s="26"/>
      <c r="EN736" s="26"/>
      <c r="EO736" s="26"/>
      <c r="EP736" s="26"/>
      <c r="EQ736" s="26"/>
      <c r="ER736" s="26"/>
      <c r="ES736" s="26"/>
      <c r="ET736" s="26"/>
      <c r="EU736" s="26"/>
      <c r="EV736" s="26"/>
      <c r="EW736" s="26"/>
      <c r="EX736" s="26"/>
      <c r="EY736" s="26"/>
      <c r="EZ736" s="26"/>
      <c r="FA736" s="26"/>
      <c r="FB736" s="26"/>
      <c r="FC736" s="26"/>
      <c r="FD736" s="26"/>
      <c r="FE736" s="26"/>
      <c r="FF736" s="26"/>
      <c r="FG736" s="26"/>
      <c r="FH736" s="26"/>
      <c r="FI736" s="26"/>
      <c r="FJ736" s="26"/>
      <c r="FK736" s="26"/>
      <c r="FL736" s="26"/>
      <c r="FM736" s="26"/>
      <c r="FN736" s="26"/>
      <c r="FO736" s="26"/>
      <c r="FP736" s="26"/>
      <c r="FQ736" s="26"/>
      <c r="FR736" s="26"/>
      <c r="FS736" s="26"/>
      <c r="FT736" s="26"/>
      <c r="FU736" s="26"/>
      <c r="FV736" s="26"/>
      <c r="FW736" s="26"/>
      <c r="FX736" s="26"/>
      <c r="FY736" s="26"/>
      <c r="FZ736" s="26"/>
      <c r="GA736" s="26"/>
      <c r="GB736" s="26"/>
      <c r="GC736" s="26"/>
      <c r="GD736" s="26"/>
      <c r="GE736" s="26"/>
      <c r="GF736" s="26"/>
      <c r="GG736" s="26"/>
      <c r="GH736" s="26"/>
      <c r="GI736" s="26"/>
      <c r="GJ736" s="26"/>
    </row>
    <row r="737" spans="1:192"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c r="DQ737" s="26"/>
      <c r="DR737" s="26"/>
      <c r="DS737" s="26"/>
      <c r="DT737" s="26"/>
      <c r="DU737" s="26"/>
      <c r="DV737" s="26"/>
      <c r="DW737" s="26"/>
      <c r="DX737" s="26"/>
      <c r="DY737" s="26"/>
      <c r="DZ737" s="26"/>
      <c r="EA737" s="26"/>
      <c r="EB737" s="26"/>
      <c r="EC737" s="26"/>
      <c r="ED737" s="26"/>
      <c r="EE737" s="26"/>
      <c r="EF737" s="26"/>
      <c r="EG737" s="26"/>
      <c r="EH737" s="26"/>
      <c r="EI737" s="26"/>
      <c r="EJ737" s="26"/>
      <c r="EK737" s="26"/>
      <c r="EL737" s="26"/>
      <c r="EM737" s="26"/>
      <c r="EN737" s="26"/>
      <c r="EO737" s="26"/>
      <c r="EP737" s="26"/>
      <c r="EQ737" s="26"/>
      <c r="ER737" s="26"/>
      <c r="ES737" s="26"/>
      <c r="ET737" s="26"/>
      <c r="EU737" s="26"/>
      <c r="EV737" s="26"/>
      <c r="EW737" s="26"/>
      <c r="EX737" s="26"/>
      <c r="EY737" s="26"/>
      <c r="EZ737" s="26"/>
      <c r="FA737" s="26"/>
      <c r="FB737" s="26"/>
      <c r="FC737" s="26"/>
      <c r="FD737" s="26"/>
      <c r="FE737" s="26"/>
      <c r="FF737" s="26"/>
      <c r="FG737" s="26"/>
      <c r="FH737" s="26"/>
      <c r="FI737" s="26"/>
      <c r="FJ737" s="26"/>
      <c r="FK737" s="26"/>
      <c r="FL737" s="26"/>
      <c r="FM737" s="26"/>
      <c r="FN737" s="26"/>
      <c r="FO737" s="26"/>
      <c r="FP737" s="26"/>
      <c r="FQ737" s="26"/>
      <c r="FR737" s="26"/>
      <c r="FS737" s="26"/>
      <c r="FT737" s="26"/>
      <c r="FU737" s="26"/>
      <c r="FV737" s="26"/>
      <c r="FW737" s="26"/>
      <c r="FX737" s="26"/>
      <c r="FY737" s="26"/>
      <c r="FZ737" s="26"/>
      <c r="GA737" s="26"/>
      <c r="GB737" s="26"/>
      <c r="GC737" s="26"/>
      <c r="GD737" s="26"/>
      <c r="GE737" s="26"/>
      <c r="GF737" s="26"/>
      <c r="GG737" s="26"/>
      <c r="GH737" s="26"/>
      <c r="GI737" s="26"/>
      <c r="GJ737" s="26"/>
    </row>
    <row r="738" spans="1:192"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c r="DQ738" s="26"/>
      <c r="DR738" s="26"/>
      <c r="DS738" s="26"/>
      <c r="DT738" s="26"/>
      <c r="DU738" s="26"/>
      <c r="DV738" s="26"/>
      <c r="DW738" s="26"/>
      <c r="DX738" s="26"/>
      <c r="DY738" s="26"/>
      <c r="DZ738" s="26"/>
      <c r="EA738" s="26"/>
      <c r="EB738" s="26"/>
      <c r="EC738" s="26"/>
      <c r="ED738" s="26"/>
      <c r="EE738" s="26"/>
      <c r="EF738" s="26"/>
      <c r="EG738" s="26"/>
      <c r="EH738" s="26"/>
      <c r="EI738" s="26"/>
      <c r="EJ738" s="26"/>
      <c r="EK738" s="26"/>
      <c r="EL738" s="26"/>
      <c r="EM738" s="26"/>
      <c r="EN738" s="26"/>
      <c r="EO738" s="26"/>
      <c r="EP738" s="26"/>
      <c r="EQ738" s="26"/>
      <c r="ER738" s="26"/>
      <c r="ES738" s="26"/>
      <c r="ET738" s="26"/>
      <c r="EU738" s="26"/>
      <c r="EV738" s="26"/>
      <c r="EW738" s="26"/>
      <c r="EX738" s="26"/>
      <c r="EY738" s="26"/>
      <c r="EZ738" s="26"/>
      <c r="FA738" s="26"/>
      <c r="FB738" s="26"/>
      <c r="FC738" s="26"/>
      <c r="FD738" s="26"/>
      <c r="FE738" s="26"/>
      <c r="FF738" s="26"/>
      <c r="FG738" s="26"/>
      <c r="FH738" s="26"/>
      <c r="FI738" s="26"/>
      <c r="FJ738" s="26"/>
      <c r="FK738" s="26"/>
      <c r="FL738" s="26"/>
      <c r="FM738" s="26"/>
      <c r="FN738" s="26"/>
      <c r="FO738" s="26"/>
      <c r="FP738" s="26"/>
      <c r="FQ738" s="26"/>
      <c r="FR738" s="26"/>
      <c r="FS738" s="26"/>
      <c r="FT738" s="26"/>
      <c r="FU738" s="26"/>
      <c r="FV738" s="26"/>
      <c r="FW738" s="26"/>
      <c r="FX738" s="26"/>
      <c r="FY738" s="26"/>
      <c r="FZ738" s="26"/>
      <c r="GA738" s="26"/>
      <c r="GB738" s="26"/>
      <c r="GC738" s="26"/>
      <c r="GD738" s="26"/>
      <c r="GE738" s="26"/>
      <c r="GF738" s="26"/>
      <c r="GG738" s="26"/>
      <c r="GH738" s="26"/>
      <c r="GI738" s="26"/>
      <c r="GJ738" s="26"/>
    </row>
    <row r="739" spans="1:192"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c r="DQ739" s="26"/>
      <c r="DR739" s="26"/>
      <c r="DS739" s="26"/>
      <c r="DT739" s="26"/>
      <c r="DU739" s="26"/>
      <c r="DV739" s="26"/>
      <c r="DW739" s="26"/>
      <c r="DX739" s="26"/>
      <c r="DY739" s="26"/>
      <c r="DZ739" s="26"/>
      <c r="EA739" s="26"/>
      <c r="EB739" s="26"/>
      <c r="EC739" s="26"/>
      <c r="ED739" s="26"/>
      <c r="EE739" s="26"/>
      <c r="EF739" s="26"/>
      <c r="EG739" s="26"/>
      <c r="EH739" s="26"/>
      <c r="EI739" s="26"/>
      <c r="EJ739" s="26"/>
      <c r="EK739" s="26"/>
      <c r="EL739" s="26"/>
      <c r="EM739" s="26"/>
      <c r="EN739" s="26"/>
      <c r="EO739" s="26"/>
      <c r="EP739" s="26"/>
      <c r="EQ739" s="26"/>
      <c r="ER739" s="26"/>
      <c r="ES739" s="26"/>
      <c r="ET739" s="26"/>
      <c r="EU739" s="26"/>
      <c r="EV739" s="26"/>
      <c r="EW739" s="26"/>
      <c r="EX739" s="26"/>
      <c r="EY739" s="26"/>
      <c r="EZ739" s="26"/>
      <c r="FA739" s="26"/>
      <c r="FB739" s="26"/>
      <c r="FC739" s="26"/>
      <c r="FD739" s="26"/>
      <c r="FE739" s="26"/>
      <c r="FF739" s="26"/>
      <c r="FG739" s="26"/>
      <c r="FH739" s="26"/>
      <c r="FI739" s="26"/>
      <c r="FJ739" s="26"/>
      <c r="FK739" s="26"/>
      <c r="FL739" s="26"/>
      <c r="FM739" s="26"/>
      <c r="FN739" s="26"/>
      <c r="FO739" s="26"/>
      <c r="FP739" s="26"/>
      <c r="FQ739" s="26"/>
      <c r="FR739" s="26"/>
      <c r="FS739" s="26"/>
      <c r="FT739" s="26"/>
      <c r="FU739" s="26"/>
      <c r="FV739" s="26"/>
      <c r="FW739" s="26"/>
      <c r="FX739" s="26"/>
      <c r="FY739" s="26"/>
      <c r="FZ739" s="26"/>
      <c r="GA739" s="26"/>
      <c r="GB739" s="26"/>
      <c r="GC739" s="26"/>
      <c r="GD739" s="26"/>
      <c r="GE739" s="26"/>
      <c r="GF739" s="26"/>
      <c r="GG739" s="26"/>
      <c r="GH739" s="26"/>
      <c r="GI739" s="26"/>
      <c r="GJ739" s="26"/>
    </row>
    <row r="740" spans="1:192"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c r="DQ740" s="26"/>
      <c r="DR740" s="26"/>
      <c r="DS740" s="26"/>
      <c r="DT740" s="26"/>
      <c r="DU740" s="26"/>
      <c r="DV740" s="26"/>
      <c r="DW740" s="26"/>
      <c r="DX740" s="26"/>
      <c r="DY740" s="26"/>
      <c r="DZ740" s="26"/>
      <c r="EA740" s="26"/>
      <c r="EB740" s="26"/>
      <c r="EC740" s="26"/>
      <c r="ED740" s="26"/>
      <c r="EE740" s="26"/>
      <c r="EF740" s="26"/>
      <c r="EG740" s="26"/>
      <c r="EH740" s="26"/>
      <c r="EI740" s="26"/>
      <c r="EJ740" s="26"/>
      <c r="EK740" s="26"/>
      <c r="EL740" s="26"/>
      <c r="EM740" s="26"/>
      <c r="EN740" s="26"/>
      <c r="EO740" s="26"/>
      <c r="EP740" s="26"/>
      <c r="EQ740" s="26"/>
      <c r="ER740" s="26"/>
      <c r="ES740" s="26"/>
      <c r="ET740" s="26"/>
      <c r="EU740" s="26"/>
      <c r="EV740" s="26"/>
      <c r="EW740" s="26"/>
      <c r="EX740" s="26"/>
      <c r="EY740" s="26"/>
      <c r="EZ740" s="26"/>
      <c r="FA740" s="26"/>
      <c r="FB740" s="26"/>
      <c r="FC740" s="26"/>
      <c r="FD740" s="26"/>
      <c r="FE740" s="26"/>
      <c r="FF740" s="26"/>
      <c r="FG740" s="26"/>
      <c r="FH740" s="26"/>
      <c r="FI740" s="26"/>
      <c r="FJ740" s="26"/>
      <c r="FK740" s="26"/>
      <c r="FL740" s="26"/>
      <c r="FM740" s="26"/>
      <c r="FN740" s="26"/>
      <c r="FO740" s="26"/>
      <c r="FP740" s="26"/>
      <c r="FQ740" s="26"/>
      <c r="FR740" s="26"/>
      <c r="FS740" s="26"/>
      <c r="FT740" s="26"/>
      <c r="FU740" s="26"/>
      <c r="FV740" s="26"/>
      <c r="FW740" s="26"/>
      <c r="FX740" s="26"/>
      <c r="FY740" s="26"/>
      <c r="FZ740" s="26"/>
      <c r="GA740" s="26"/>
      <c r="GB740" s="26"/>
      <c r="GC740" s="26"/>
      <c r="GD740" s="26"/>
      <c r="GE740" s="26"/>
      <c r="GF740" s="26"/>
      <c r="GG740" s="26"/>
      <c r="GH740" s="26"/>
      <c r="GI740" s="26"/>
      <c r="GJ740" s="26"/>
    </row>
    <row r="741" spans="1:192"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c r="DQ741" s="26"/>
      <c r="DR741" s="26"/>
      <c r="DS741" s="26"/>
      <c r="DT741" s="26"/>
      <c r="DU741" s="26"/>
      <c r="DV741" s="26"/>
      <c r="DW741" s="26"/>
      <c r="DX741" s="26"/>
      <c r="DY741" s="26"/>
      <c r="DZ741" s="26"/>
      <c r="EA741" s="26"/>
      <c r="EB741" s="26"/>
      <c r="EC741" s="26"/>
      <c r="ED741" s="26"/>
      <c r="EE741" s="26"/>
      <c r="EF741" s="26"/>
      <c r="EG741" s="26"/>
      <c r="EH741" s="26"/>
      <c r="EI741" s="26"/>
      <c r="EJ741" s="26"/>
      <c r="EK741" s="26"/>
      <c r="EL741" s="26"/>
      <c r="EM741" s="26"/>
      <c r="EN741" s="26"/>
      <c r="EO741" s="26"/>
      <c r="EP741" s="26"/>
      <c r="EQ741" s="26"/>
      <c r="ER741" s="26"/>
      <c r="ES741" s="26"/>
      <c r="ET741" s="26"/>
      <c r="EU741" s="26"/>
      <c r="EV741" s="26"/>
      <c r="EW741" s="26"/>
      <c r="EX741" s="26"/>
      <c r="EY741" s="26"/>
      <c r="EZ741" s="26"/>
      <c r="FA741" s="26"/>
      <c r="FB741" s="26"/>
      <c r="FC741" s="26"/>
      <c r="FD741" s="26"/>
      <c r="FE741" s="26"/>
      <c r="FF741" s="26"/>
      <c r="FG741" s="26"/>
      <c r="FH741" s="26"/>
      <c r="FI741" s="26"/>
      <c r="FJ741" s="26"/>
      <c r="FK741" s="26"/>
      <c r="FL741" s="26"/>
      <c r="FM741" s="26"/>
      <c r="FN741" s="26"/>
      <c r="FO741" s="26"/>
      <c r="FP741" s="26"/>
      <c r="FQ741" s="26"/>
      <c r="FR741" s="26"/>
      <c r="FS741" s="26"/>
      <c r="FT741" s="26"/>
      <c r="FU741" s="26"/>
      <c r="FV741" s="26"/>
      <c r="FW741" s="26"/>
      <c r="FX741" s="26"/>
      <c r="FY741" s="26"/>
      <c r="FZ741" s="26"/>
      <c r="GA741" s="26"/>
      <c r="GB741" s="26"/>
      <c r="GC741" s="26"/>
      <c r="GD741" s="26"/>
      <c r="GE741" s="26"/>
      <c r="GF741" s="26"/>
      <c r="GG741" s="26"/>
      <c r="GH741" s="26"/>
      <c r="GI741" s="26"/>
      <c r="GJ741" s="26"/>
    </row>
    <row r="742" spans="1:192"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c r="DQ742" s="26"/>
      <c r="DR742" s="26"/>
      <c r="DS742" s="26"/>
      <c r="DT742" s="26"/>
      <c r="DU742" s="26"/>
      <c r="DV742" s="26"/>
      <c r="DW742" s="26"/>
      <c r="DX742" s="26"/>
      <c r="DY742" s="26"/>
      <c r="DZ742" s="26"/>
      <c r="EA742" s="26"/>
      <c r="EB742" s="26"/>
      <c r="EC742" s="26"/>
      <c r="ED742" s="26"/>
      <c r="EE742" s="26"/>
      <c r="EF742" s="26"/>
      <c r="EG742" s="26"/>
      <c r="EH742" s="26"/>
      <c r="EI742" s="26"/>
      <c r="EJ742" s="26"/>
      <c r="EK742" s="26"/>
      <c r="EL742" s="26"/>
      <c r="EM742" s="26"/>
      <c r="EN742" s="26"/>
      <c r="EO742" s="26"/>
      <c r="EP742" s="26"/>
      <c r="EQ742" s="26"/>
      <c r="ER742" s="26"/>
      <c r="ES742" s="26"/>
      <c r="ET742" s="26"/>
      <c r="EU742" s="26"/>
      <c r="EV742" s="26"/>
      <c r="EW742" s="26"/>
      <c r="EX742" s="26"/>
      <c r="EY742" s="26"/>
      <c r="EZ742" s="26"/>
      <c r="FA742" s="26"/>
      <c r="FB742" s="26"/>
      <c r="FC742" s="26"/>
      <c r="FD742" s="26"/>
      <c r="FE742" s="26"/>
      <c r="FF742" s="26"/>
      <c r="FG742" s="26"/>
      <c r="FH742" s="26"/>
      <c r="FI742" s="26"/>
      <c r="FJ742" s="26"/>
      <c r="FK742" s="26"/>
      <c r="FL742" s="26"/>
      <c r="FM742" s="26"/>
      <c r="FN742" s="26"/>
      <c r="FO742" s="26"/>
      <c r="FP742" s="26"/>
      <c r="FQ742" s="26"/>
      <c r="FR742" s="26"/>
      <c r="FS742" s="26"/>
      <c r="FT742" s="26"/>
      <c r="FU742" s="26"/>
      <c r="FV742" s="26"/>
      <c r="FW742" s="26"/>
      <c r="FX742" s="26"/>
      <c r="FY742" s="26"/>
      <c r="FZ742" s="26"/>
      <c r="GA742" s="26"/>
      <c r="GB742" s="26"/>
      <c r="GC742" s="26"/>
      <c r="GD742" s="26"/>
      <c r="GE742" s="26"/>
      <c r="GF742" s="26"/>
      <c r="GG742" s="26"/>
      <c r="GH742" s="26"/>
      <c r="GI742" s="26"/>
      <c r="GJ742" s="26"/>
    </row>
    <row r="743" spans="1:192"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c r="DQ743" s="26"/>
      <c r="DR743" s="26"/>
      <c r="DS743" s="26"/>
      <c r="DT743" s="26"/>
      <c r="DU743" s="26"/>
      <c r="DV743" s="26"/>
      <c r="DW743" s="26"/>
      <c r="DX743" s="26"/>
      <c r="DY743" s="26"/>
      <c r="DZ743" s="26"/>
      <c r="EA743" s="26"/>
      <c r="EB743" s="26"/>
      <c r="EC743" s="26"/>
      <c r="ED743" s="26"/>
      <c r="EE743" s="26"/>
      <c r="EF743" s="26"/>
      <c r="EG743" s="26"/>
      <c r="EH743" s="26"/>
      <c r="EI743" s="26"/>
      <c r="EJ743" s="26"/>
      <c r="EK743" s="26"/>
      <c r="EL743" s="26"/>
      <c r="EM743" s="26"/>
      <c r="EN743" s="26"/>
      <c r="EO743" s="26"/>
      <c r="EP743" s="26"/>
      <c r="EQ743" s="26"/>
      <c r="ER743" s="26"/>
      <c r="ES743" s="26"/>
      <c r="ET743" s="26"/>
      <c r="EU743" s="26"/>
      <c r="EV743" s="26"/>
      <c r="EW743" s="26"/>
      <c r="EX743" s="26"/>
      <c r="EY743" s="26"/>
      <c r="EZ743" s="26"/>
      <c r="FA743" s="26"/>
      <c r="FB743" s="26"/>
      <c r="FC743" s="26"/>
      <c r="FD743" s="26"/>
      <c r="FE743" s="26"/>
      <c r="FF743" s="26"/>
      <c r="FG743" s="26"/>
      <c r="FH743" s="26"/>
      <c r="FI743" s="26"/>
      <c r="FJ743" s="26"/>
      <c r="FK743" s="26"/>
      <c r="FL743" s="26"/>
      <c r="FM743" s="26"/>
      <c r="FN743" s="26"/>
      <c r="FO743" s="26"/>
      <c r="FP743" s="26"/>
      <c r="FQ743" s="26"/>
      <c r="FR743" s="26"/>
      <c r="FS743" s="26"/>
      <c r="FT743" s="26"/>
      <c r="FU743" s="26"/>
      <c r="FV743" s="26"/>
      <c r="FW743" s="26"/>
      <c r="FX743" s="26"/>
      <c r="FY743" s="26"/>
      <c r="FZ743" s="26"/>
      <c r="GA743" s="26"/>
      <c r="GB743" s="26"/>
      <c r="GC743" s="26"/>
      <c r="GD743" s="26"/>
      <c r="GE743" s="26"/>
      <c r="GF743" s="26"/>
      <c r="GG743" s="26"/>
      <c r="GH743" s="26"/>
      <c r="GI743" s="26"/>
      <c r="GJ743" s="26"/>
    </row>
    <row r="744" spans="1:192"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c r="DQ744" s="26"/>
      <c r="DR744" s="26"/>
      <c r="DS744" s="26"/>
      <c r="DT744" s="26"/>
      <c r="DU744" s="26"/>
      <c r="DV744" s="26"/>
      <c r="DW744" s="26"/>
      <c r="DX744" s="26"/>
      <c r="DY744" s="26"/>
      <c r="DZ744" s="26"/>
      <c r="EA744" s="26"/>
      <c r="EB744" s="26"/>
      <c r="EC744" s="26"/>
      <c r="ED744" s="26"/>
      <c r="EE744" s="26"/>
      <c r="EF744" s="26"/>
      <c r="EG744" s="26"/>
      <c r="EH744" s="26"/>
      <c r="EI744" s="26"/>
      <c r="EJ744" s="26"/>
      <c r="EK744" s="26"/>
      <c r="EL744" s="26"/>
      <c r="EM744" s="26"/>
      <c r="EN744" s="26"/>
      <c r="EO744" s="26"/>
      <c r="EP744" s="26"/>
      <c r="EQ744" s="26"/>
      <c r="ER744" s="26"/>
      <c r="ES744" s="26"/>
      <c r="ET744" s="26"/>
      <c r="EU744" s="26"/>
      <c r="EV744" s="26"/>
      <c r="EW744" s="26"/>
      <c r="EX744" s="26"/>
      <c r="EY744" s="26"/>
      <c r="EZ744" s="26"/>
      <c r="FA744" s="26"/>
      <c r="FB744" s="26"/>
      <c r="FC744" s="26"/>
      <c r="FD744" s="26"/>
      <c r="FE744" s="26"/>
      <c r="FF744" s="26"/>
      <c r="FG744" s="26"/>
      <c r="FH744" s="26"/>
      <c r="FI744" s="26"/>
      <c r="FJ744" s="26"/>
      <c r="FK744" s="26"/>
      <c r="FL744" s="26"/>
      <c r="FM744" s="26"/>
      <c r="FN744" s="26"/>
      <c r="FO744" s="26"/>
      <c r="FP744" s="26"/>
      <c r="FQ744" s="26"/>
      <c r="FR744" s="26"/>
      <c r="FS744" s="26"/>
      <c r="FT744" s="26"/>
      <c r="FU744" s="26"/>
      <c r="FV744" s="26"/>
      <c r="FW744" s="26"/>
      <c r="FX744" s="26"/>
      <c r="FY744" s="26"/>
      <c r="FZ744" s="26"/>
      <c r="GA744" s="26"/>
      <c r="GB744" s="26"/>
      <c r="GC744" s="26"/>
      <c r="GD744" s="26"/>
      <c r="GE744" s="26"/>
      <c r="GF744" s="26"/>
      <c r="GG744" s="26"/>
      <c r="GH744" s="26"/>
      <c r="GI744" s="26"/>
      <c r="GJ744" s="26"/>
    </row>
    <row r="745" spans="1:192"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c r="DQ745" s="26"/>
      <c r="DR745" s="26"/>
      <c r="DS745" s="26"/>
      <c r="DT745" s="26"/>
      <c r="DU745" s="26"/>
      <c r="DV745" s="26"/>
      <c r="DW745" s="26"/>
      <c r="DX745" s="26"/>
      <c r="DY745" s="26"/>
      <c r="DZ745" s="26"/>
      <c r="EA745" s="26"/>
      <c r="EB745" s="26"/>
      <c r="EC745" s="26"/>
      <c r="ED745" s="26"/>
      <c r="EE745" s="26"/>
      <c r="EF745" s="26"/>
      <c r="EG745" s="26"/>
      <c r="EH745" s="26"/>
      <c r="EI745" s="26"/>
      <c r="EJ745" s="26"/>
      <c r="EK745" s="26"/>
      <c r="EL745" s="26"/>
      <c r="EM745" s="26"/>
      <c r="EN745" s="26"/>
      <c r="EO745" s="26"/>
      <c r="EP745" s="26"/>
      <c r="EQ745" s="26"/>
      <c r="ER745" s="26"/>
      <c r="ES745" s="26"/>
      <c r="ET745" s="26"/>
      <c r="EU745" s="26"/>
      <c r="EV745" s="26"/>
      <c r="EW745" s="26"/>
      <c r="EX745" s="26"/>
      <c r="EY745" s="26"/>
      <c r="EZ745" s="26"/>
      <c r="FA745" s="26"/>
      <c r="FB745" s="26"/>
      <c r="FC745" s="26"/>
      <c r="FD745" s="26"/>
      <c r="FE745" s="26"/>
      <c r="FF745" s="26"/>
      <c r="FG745" s="26"/>
      <c r="FH745" s="26"/>
      <c r="FI745" s="26"/>
      <c r="FJ745" s="26"/>
      <c r="FK745" s="26"/>
      <c r="FL745" s="26"/>
      <c r="FM745" s="26"/>
      <c r="FN745" s="26"/>
      <c r="FO745" s="26"/>
      <c r="FP745" s="26"/>
      <c r="FQ745" s="26"/>
      <c r="FR745" s="26"/>
      <c r="FS745" s="26"/>
      <c r="FT745" s="26"/>
      <c r="FU745" s="26"/>
      <c r="FV745" s="26"/>
      <c r="FW745" s="26"/>
      <c r="FX745" s="26"/>
      <c r="FY745" s="26"/>
      <c r="FZ745" s="26"/>
      <c r="GA745" s="26"/>
      <c r="GB745" s="26"/>
      <c r="GC745" s="26"/>
      <c r="GD745" s="26"/>
      <c r="GE745" s="26"/>
      <c r="GF745" s="26"/>
      <c r="GG745" s="26"/>
      <c r="GH745" s="26"/>
      <c r="GI745" s="26"/>
      <c r="GJ745" s="26"/>
    </row>
    <row r="746" spans="1:192"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c r="DQ746" s="26"/>
      <c r="DR746" s="26"/>
      <c r="DS746" s="26"/>
      <c r="DT746" s="26"/>
      <c r="DU746" s="26"/>
      <c r="DV746" s="26"/>
      <c r="DW746" s="26"/>
      <c r="DX746" s="26"/>
      <c r="DY746" s="26"/>
      <c r="DZ746" s="26"/>
      <c r="EA746" s="26"/>
      <c r="EB746" s="26"/>
      <c r="EC746" s="26"/>
      <c r="ED746" s="26"/>
      <c r="EE746" s="26"/>
      <c r="EF746" s="26"/>
      <c r="EG746" s="26"/>
      <c r="EH746" s="26"/>
      <c r="EI746" s="26"/>
      <c r="EJ746" s="26"/>
      <c r="EK746" s="26"/>
      <c r="EL746" s="26"/>
      <c r="EM746" s="26"/>
      <c r="EN746" s="26"/>
      <c r="EO746" s="26"/>
      <c r="EP746" s="26"/>
      <c r="EQ746" s="26"/>
      <c r="ER746" s="26"/>
      <c r="ES746" s="26"/>
      <c r="ET746" s="26"/>
      <c r="EU746" s="26"/>
      <c r="EV746" s="26"/>
      <c r="EW746" s="26"/>
      <c r="EX746" s="26"/>
      <c r="EY746" s="26"/>
      <c r="EZ746" s="26"/>
      <c r="FA746" s="26"/>
      <c r="FB746" s="26"/>
      <c r="FC746" s="26"/>
      <c r="FD746" s="26"/>
      <c r="FE746" s="26"/>
      <c r="FF746" s="26"/>
      <c r="FG746" s="26"/>
      <c r="FH746" s="26"/>
      <c r="FI746" s="26"/>
      <c r="FJ746" s="26"/>
      <c r="FK746" s="26"/>
      <c r="FL746" s="26"/>
      <c r="FM746" s="26"/>
      <c r="FN746" s="26"/>
      <c r="FO746" s="26"/>
      <c r="FP746" s="26"/>
      <c r="FQ746" s="26"/>
      <c r="FR746" s="26"/>
      <c r="FS746" s="26"/>
      <c r="FT746" s="26"/>
      <c r="FU746" s="26"/>
      <c r="FV746" s="26"/>
      <c r="FW746" s="26"/>
      <c r="FX746" s="26"/>
      <c r="FY746" s="26"/>
      <c r="FZ746" s="26"/>
      <c r="GA746" s="26"/>
      <c r="GB746" s="26"/>
      <c r="GC746" s="26"/>
      <c r="GD746" s="26"/>
      <c r="GE746" s="26"/>
      <c r="GF746" s="26"/>
      <c r="GG746" s="26"/>
      <c r="GH746" s="26"/>
      <c r="GI746" s="26"/>
      <c r="GJ746" s="26"/>
    </row>
    <row r="747" spans="1:192"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c r="DQ747" s="26"/>
      <c r="DR747" s="26"/>
      <c r="DS747" s="26"/>
      <c r="DT747" s="26"/>
      <c r="DU747" s="26"/>
      <c r="DV747" s="26"/>
      <c r="DW747" s="26"/>
      <c r="DX747" s="26"/>
      <c r="DY747" s="26"/>
      <c r="DZ747" s="26"/>
      <c r="EA747" s="26"/>
      <c r="EB747" s="26"/>
      <c r="EC747" s="26"/>
      <c r="ED747" s="26"/>
      <c r="EE747" s="26"/>
      <c r="EF747" s="26"/>
      <c r="EG747" s="26"/>
      <c r="EH747" s="26"/>
      <c r="EI747" s="26"/>
      <c r="EJ747" s="26"/>
      <c r="EK747" s="26"/>
      <c r="EL747" s="26"/>
      <c r="EM747" s="26"/>
      <c r="EN747" s="26"/>
      <c r="EO747" s="26"/>
      <c r="EP747" s="26"/>
      <c r="EQ747" s="26"/>
      <c r="ER747" s="26"/>
      <c r="ES747" s="26"/>
      <c r="ET747" s="26"/>
      <c r="EU747" s="26"/>
      <c r="EV747" s="26"/>
      <c r="EW747" s="26"/>
      <c r="EX747" s="26"/>
      <c r="EY747" s="26"/>
      <c r="EZ747" s="26"/>
      <c r="FA747" s="26"/>
      <c r="FB747" s="26"/>
      <c r="FC747" s="26"/>
      <c r="FD747" s="26"/>
      <c r="FE747" s="26"/>
      <c r="FF747" s="26"/>
      <c r="FG747" s="26"/>
      <c r="FH747" s="26"/>
      <c r="FI747" s="26"/>
      <c r="FJ747" s="26"/>
      <c r="FK747" s="26"/>
      <c r="FL747" s="26"/>
      <c r="FM747" s="26"/>
      <c r="FN747" s="26"/>
      <c r="FO747" s="26"/>
      <c r="FP747" s="26"/>
      <c r="FQ747" s="26"/>
      <c r="FR747" s="26"/>
      <c r="FS747" s="26"/>
      <c r="FT747" s="26"/>
      <c r="FU747" s="26"/>
      <c r="FV747" s="26"/>
      <c r="FW747" s="26"/>
      <c r="FX747" s="26"/>
      <c r="FY747" s="26"/>
      <c r="FZ747" s="26"/>
      <c r="GA747" s="26"/>
      <c r="GB747" s="26"/>
      <c r="GC747" s="26"/>
      <c r="GD747" s="26"/>
      <c r="GE747" s="26"/>
      <c r="GF747" s="26"/>
      <c r="GG747" s="26"/>
      <c r="GH747" s="26"/>
      <c r="GI747" s="26"/>
      <c r="GJ747" s="26"/>
    </row>
    <row r="748" spans="1:192"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c r="DQ748" s="26"/>
      <c r="DR748" s="26"/>
      <c r="DS748" s="26"/>
      <c r="DT748" s="26"/>
      <c r="DU748" s="26"/>
      <c r="DV748" s="26"/>
      <c r="DW748" s="26"/>
      <c r="DX748" s="26"/>
      <c r="DY748" s="26"/>
      <c r="DZ748" s="26"/>
      <c r="EA748" s="26"/>
      <c r="EB748" s="26"/>
      <c r="EC748" s="26"/>
      <c r="ED748" s="26"/>
      <c r="EE748" s="26"/>
      <c r="EF748" s="26"/>
      <c r="EG748" s="26"/>
      <c r="EH748" s="26"/>
      <c r="EI748" s="26"/>
      <c r="EJ748" s="26"/>
      <c r="EK748" s="26"/>
      <c r="EL748" s="26"/>
      <c r="EM748" s="26"/>
      <c r="EN748" s="26"/>
      <c r="EO748" s="26"/>
      <c r="EP748" s="26"/>
      <c r="EQ748" s="26"/>
      <c r="ER748" s="26"/>
      <c r="ES748" s="26"/>
      <c r="ET748" s="26"/>
      <c r="EU748" s="26"/>
      <c r="EV748" s="26"/>
      <c r="EW748" s="26"/>
      <c r="EX748" s="26"/>
      <c r="EY748" s="26"/>
      <c r="EZ748" s="26"/>
      <c r="FA748" s="26"/>
      <c r="FB748" s="26"/>
      <c r="FC748" s="26"/>
      <c r="FD748" s="26"/>
      <c r="FE748" s="26"/>
      <c r="FF748" s="26"/>
      <c r="FG748" s="26"/>
      <c r="FH748" s="26"/>
      <c r="FI748" s="26"/>
      <c r="FJ748" s="26"/>
      <c r="FK748" s="26"/>
      <c r="FL748" s="26"/>
      <c r="FM748" s="26"/>
      <c r="FN748" s="26"/>
      <c r="FO748" s="26"/>
      <c r="FP748" s="26"/>
      <c r="FQ748" s="26"/>
      <c r="FR748" s="26"/>
      <c r="FS748" s="26"/>
      <c r="FT748" s="26"/>
      <c r="FU748" s="26"/>
      <c r="FV748" s="26"/>
      <c r="FW748" s="26"/>
      <c r="FX748" s="26"/>
      <c r="FY748" s="26"/>
      <c r="FZ748" s="26"/>
      <c r="GA748" s="26"/>
      <c r="GB748" s="26"/>
      <c r="GC748" s="26"/>
      <c r="GD748" s="26"/>
      <c r="GE748" s="26"/>
      <c r="GF748" s="26"/>
      <c r="GG748" s="26"/>
      <c r="GH748" s="26"/>
      <c r="GI748" s="26"/>
      <c r="GJ748" s="26"/>
    </row>
    <row r="749" spans="1:192"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c r="DQ749" s="26"/>
      <c r="DR749" s="26"/>
      <c r="DS749" s="26"/>
      <c r="DT749" s="26"/>
      <c r="DU749" s="26"/>
      <c r="DV749" s="26"/>
      <c r="DW749" s="26"/>
      <c r="DX749" s="26"/>
      <c r="DY749" s="26"/>
      <c r="DZ749" s="26"/>
      <c r="EA749" s="26"/>
      <c r="EB749" s="26"/>
      <c r="EC749" s="26"/>
      <c r="ED749" s="26"/>
      <c r="EE749" s="26"/>
      <c r="EF749" s="26"/>
      <c r="EG749" s="26"/>
      <c r="EH749" s="26"/>
      <c r="EI749" s="26"/>
      <c r="EJ749" s="26"/>
      <c r="EK749" s="26"/>
      <c r="EL749" s="26"/>
      <c r="EM749" s="26"/>
      <c r="EN749" s="26"/>
      <c r="EO749" s="26"/>
      <c r="EP749" s="26"/>
      <c r="EQ749" s="26"/>
      <c r="ER749" s="26"/>
      <c r="ES749" s="26"/>
      <c r="ET749" s="26"/>
      <c r="EU749" s="26"/>
      <c r="EV749" s="26"/>
      <c r="EW749" s="26"/>
      <c r="EX749" s="26"/>
      <c r="EY749" s="26"/>
      <c r="EZ749" s="26"/>
      <c r="FA749" s="26"/>
      <c r="FB749" s="26"/>
      <c r="FC749" s="26"/>
      <c r="FD749" s="26"/>
      <c r="FE749" s="26"/>
      <c r="FF749" s="26"/>
      <c r="FG749" s="26"/>
      <c r="FH749" s="26"/>
      <c r="FI749" s="26"/>
      <c r="FJ749" s="26"/>
      <c r="FK749" s="26"/>
      <c r="FL749" s="26"/>
      <c r="FM749" s="26"/>
      <c r="FN749" s="26"/>
      <c r="FO749" s="26"/>
      <c r="FP749" s="26"/>
      <c r="FQ749" s="26"/>
      <c r="FR749" s="26"/>
      <c r="FS749" s="26"/>
      <c r="FT749" s="26"/>
      <c r="FU749" s="26"/>
      <c r="FV749" s="26"/>
      <c r="FW749" s="26"/>
      <c r="FX749" s="26"/>
      <c r="FY749" s="26"/>
      <c r="FZ749" s="26"/>
      <c r="GA749" s="26"/>
      <c r="GB749" s="26"/>
      <c r="GC749" s="26"/>
      <c r="GD749" s="26"/>
      <c r="GE749" s="26"/>
      <c r="GF749" s="26"/>
      <c r="GG749" s="26"/>
      <c r="GH749" s="26"/>
      <c r="GI749" s="26"/>
      <c r="GJ749" s="26"/>
    </row>
    <row r="750" spans="1:192"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c r="DQ750" s="26"/>
      <c r="DR750" s="26"/>
      <c r="DS750" s="26"/>
      <c r="DT750" s="26"/>
      <c r="DU750" s="26"/>
      <c r="DV750" s="26"/>
      <c r="DW750" s="26"/>
      <c r="DX750" s="26"/>
      <c r="DY750" s="26"/>
      <c r="DZ750" s="26"/>
      <c r="EA750" s="26"/>
      <c r="EB750" s="26"/>
      <c r="EC750" s="26"/>
      <c r="ED750" s="26"/>
      <c r="EE750" s="26"/>
      <c r="EF750" s="26"/>
      <c r="EG750" s="26"/>
      <c r="EH750" s="26"/>
      <c r="EI750" s="26"/>
      <c r="EJ750" s="26"/>
      <c r="EK750" s="26"/>
      <c r="EL750" s="26"/>
      <c r="EM750" s="26"/>
      <c r="EN750" s="26"/>
      <c r="EO750" s="26"/>
      <c r="EP750" s="26"/>
      <c r="EQ750" s="26"/>
      <c r="ER750" s="26"/>
      <c r="ES750" s="26"/>
      <c r="ET750" s="26"/>
      <c r="EU750" s="26"/>
      <c r="EV750" s="26"/>
      <c r="EW750" s="26"/>
      <c r="EX750" s="26"/>
      <c r="EY750" s="26"/>
      <c r="EZ750" s="26"/>
      <c r="FA750" s="26"/>
      <c r="FB750" s="26"/>
      <c r="FC750" s="26"/>
      <c r="FD750" s="26"/>
      <c r="FE750" s="26"/>
      <c r="FF750" s="26"/>
      <c r="FG750" s="26"/>
      <c r="FH750" s="26"/>
      <c r="FI750" s="26"/>
      <c r="FJ750" s="26"/>
      <c r="FK750" s="26"/>
      <c r="FL750" s="26"/>
      <c r="FM750" s="26"/>
      <c r="FN750" s="26"/>
      <c r="FO750" s="26"/>
      <c r="FP750" s="26"/>
      <c r="FQ750" s="26"/>
      <c r="FR750" s="26"/>
      <c r="FS750" s="26"/>
      <c r="FT750" s="26"/>
      <c r="FU750" s="26"/>
      <c r="FV750" s="26"/>
      <c r="FW750" s="26"/>
      <c r="FX750" s="26"/>
      <c r="FY750" s="26"/>
      <c r="FZ750" s="26"/>
      <c r="GA750" s="26"/>
      <c r="GB750" s="26"/>
      <c r="GC750" s="26"/>
      <c r="GD750" s="26"/>
      <c r="GE750" s="26"/>
      <c r="GF750" s="26"/>
      <c r="GG750" s="26"/>
      <c r="GH750" s="26"/>
      <c r="GI750" s="26"/>
      <c r="GJ750" s="26"/>
    </row>
    <row r="751" spans="1:192"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c r="DQ751" s="26"/>
      <c r="DR751" s="26"/>
      <c r="DS751" s="26"/>
      <c r="DT751" s="26"/>
      <c r="DU751" s="26"/>
      <c r="DV751" s="26"/>
      <c r="DW751" s="26"/>
      <c r="DX751" s="26"/>
      <c r="DY751" s="26"/>
      <c r="DZ751" s="26"/>
      <c r="EA751" s="26"/>
      <c r="EB751" s="26"/>
      <c r="EC751" s="26"/>
      <c r="ED751" s="26"/>
      <c r="EE751" s="26"/>
      <c r="EF751" s="26"/>
      <c r="EG751" s="26"/>
      <c r="EH751" s="26"/>
      <c r="EI751" s="26"/>
      <c r="EJ751" s="26"/>
      <c r="EK751" s="26"/>
      <c r="EL751" s="26"/>
      <c r="EM751" s="26"/>
      <c r="EN751" s="26"/>
      <c r="EO751" s="26"/>
      <c r="EP751" s="26"/>
      <c r="EQ751" s="26"/>
      <c r="ER751" s="26"/>
      <c r="ES751" s="26"/>
      <c r="ET751" s="26"/>
      <c r="EU751" s="26"/>
      <c r="EV751" s="26"/>
      <c r="EW751" s="26"/>
      <c r="EX751" s="26"/>
      <c r="EY751" s="26"/>
      <c r="EZ751" s="26"/>
      <c r="FA751" s="26"/>
      <c r="FB751" s="26"/>
      <c r="FC751" s="26"/>
      <c r="FD751" s="26"/>
      <c r="FE751" s="26"/>
      <c r="FF751" s="26"/>
      <c r="FG751" s="26"/>
      <c r="FH751" s="26"/>
      <c r="FI751" s="26"/>
      <c r="FJ751" s="26"/>
      <c r="FK751" s="26"/>
      <c r="FL751" s="26"/>
      <c r="FM751" s="26"/>
      <c r="FN751" s="26"/>
      <c r="FO751" s="26"/>
      <c r="FP751" s="26"/>
      <c r="FQ751" s="26"/>
      <c r="FR751" s="26"/>
      <c r="FS751" s="26"/>
      <c r="FT751" s="26"/>
      <c r="FU751" s="26"/>
      <c r="FV751" s="26"/>
      <c r="FW751" s="26"/>
      <c r="FX751" s="26"/>
      <c r="FY751" s="26"/>
      <c r="FZ751" s="26"/>
      <c r="GA751" s="26"/>
      <c r="GB751" s="26"/>
      <c r="GC751" s="26"/>
      <c r="GD751" s="26"/>
      <c r="GE751" s="26"/>
      <c r="GF751" s="26"/>
      <c r="GG751" s="26"/>
      <c r="GH751" s="26"/>
      <c r="GI751" s="26"/>
      <c r="GJ751" s="26"/>
    </row>
    <row r="752" spans="1:192"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c r="DQ752" s="26"/>
      <c r="DR752" s="26"/>
      <c r="DS752" s="26"/>
      <c r="DT752" s="26"/>
      <c r="DU752" s="26"/>
      <c r="DV752" s="26"/>
      <c r="DW752" s="26"/>
      <c r="DX752" s="26"/>
      <c r="DY752" s="26"/>
      <c r="DZ752" s="26"/>
      <c r="EA752" s="26"/>
      <c r="EB752" s="26"/>
      <c r="EC752" s="26"/>
      <c r="ED752" s="26"/>
      <c r="EE752" s="26"/>
      <c r="EF752" s="26"/>
      <c r="EG752" s="26"/>
      <c r="EH752" s="26"/>
      <c r="EI752" s="26"/>
      <c r="EJ752" s="26"/>
      <c r="EK752" s="26"/>
      <c r="EL752" s="26"/>
      <c r="EM752" s="26"/>
      <c r="EN752" s="26"/>
      <c r="EO752" s="26"/>
      <c r="EP752" s="26"/>
      <c r="EQ752" s="26"/>
      <c r="ER752" s="26"/>
      <c r="ES752" s="26"/>
      <c r="ET752" s="26"/>
      <c r="EU752" s="26"/>
      <c r="EV752" s="26"/>
      <c r="EW752" s="26"/>
      <c r="EX752" s="26"/>
      <c r="EY752" s="26"/>
      <c r="EZ752" s="26"/>
      <c r="FA752" s="26"/>
      <c r="FB752" s="26"/>
      <c r="FC752" s="26"/>
      <c r="FD752" s="26"/>
      <c r="FE752" s="26"/>
      <c r="FF752" s="26"/>
      <c r="FG752" s="26"/>
      <c r="FH752" s="26"/>
      <c r="FI752" s="26"/>
      <c r="FJ752" s="26"/>
      <c r="FK752" s="26"/>
      <c r="FL752" s="26"/>
      <c r="FM752" s="26"/>
      <c r="FN752" s="26"/>
      <c r="FO752" s="26"/>
      <c r="FP752" s="26"/>
      <c r="FQ752" s="26"/>
      <c r="FR752" s="26"/>
      <c r="FS752" s="26"/>
      <c r="FT752" s="26"/>
      <c r="FU752" s="26"/>
      <c r="FV752" s="26"/>
      <c r="FW752" s="26"/>
      <c r="FX752" s="26"/>
      <c r="FY752" s="26"/>
      <c r="FZ752" s="26"/>
      <c r="GA752" s="26"/>
      <c r="GB752" s="26"/>
      <c r="GC752" s="26"/>
      <c r="GD752" s="26"/>
      <c r="GE752" s="26"/>
      <c r="GF752" s="26"/>
      <c r="GG752" s="26"/>
      <c r="GH752" s="26"/>
      <c r="GI752" s="26"/>
      <c r="GJ752" s="26"/>
    </row>
    <row r="753" spans="1:192"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c r="DQ753" s="26"/>
      <c r="DR753" s="26"/>
      <c r="DS753" s="26"/>
      <c r="DT753" s="26"/>
      <c r="DU753" s="26"/>
      <c r="DV753" s="26"/>
      <c r="DW753" s="26"/>
      <c r="DX753" s="26"/>
      <c r="DY753" s="26"/>
      <c r="DZ753" s="26"/>
      <c r="EA753" s="26"/>
      <c r="EB753" s="26"/>
      <c r="EC753" s="26"/>
      <c r="ED753" s="26"/>
      <c r="EE753" s="26"/>
      <c r="EF753" s="26"/>
      <c r="EG753" s="26"/>
      <c r="EH753" s="26"/>
      <c r="EI753" s="26"/>
      <c r="EJ753" s="26"/>
      <c r="EK753" s="26"/>
      <c r="EL753" s="26"/>
      <c r="EM753" s="26"/>
      <c r="EN753" s="26"/>
      <c r="EO753" s="26"/>
      <c r="EP753" s="26"/>
      <c r="EQ753" s="26"/>
      <c r="ER753" s="26"/>
      <c r="ES753" s="26"/>
      <c r="ET753" s="26"/>
      <c r="EU753" s="26"/>
      <c r="EV753" s="26"/>
      <c r="EW753" s="26"/>
      <c r="EX753" s="26"/>
      <c r="EY753" s="26"/>
      <c r="EZ753" s="26"/>
      <c r="FA753" s="26"/>
      <c r="FB753" s="26"/>
      <c r="FC753" s="26"/>
      <c r="FD753" s="26"/>
      <c r="FE753" s="26"/>
      <c r="FF753" s="26"/>
      <c r="FG753" s="26"/>
      <c r="FH753" s="26"/>
      <c r="FI753" s="26"/>
      <c r="FJ753" s="26"/>
      <c r="FK753" s="26"/>
      <c r="FL753" s="26"/>
      <c r="FM753" s="26"/>
      <c r="FN753" s="26"/>
      <c r="FO753" s="26"/>
      <c r="FP753" s="26"/>
      <c r="FQ753" s="26"/>
      <c r="FR753" s="26"/>
      <c r="FS753" s="26"/>
      <c r="FT753" s="26"/>
      <c r="FU753" s="26"/>
      <c r="FV753" s="26"/>
      <c r="FW753" s="26"/>
      <c r="FX753" s="26"/>
      <c r="FY753" s="26"/>
      <c r="FZ753" s="26"/>
      <c r="GA753" s="26"/>
      <c r="GB753" s="26"/>
      <c r="GC753" s="26"/>
      <c r="GD753" s="26"/>
      <c r="GE753" s="26"/>
      <c r="GF753" s="26"/>
      <c r="GG753" s="26"/>
      <c r="GH753" s="26"/>
      <c r="GI753" s="26"/>
      <c r="GJ753" s="26"/>
    </row>
    <row r="754" spans="1:192"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c r="DQ754" s="26"/>
      <c r="DR754" s="26"/>
      <c r="DS754" s="26"/>
      <c r="DT754" s="26"/>
      <c r="DU754" s="26"/>
      <c r="DV754" s="26"/>
      <c r="DW754" s="26"/>
      <c r="DX754" s="26"/>
      <c r="DY754" s="26"/>
      <c r="DZ754" s="26"/>
      <c r="EA754" s="26"/>
      <c r="EB754" s="26"/>
      <c r="EC754" s="26"/>
      <c r="ED754" s="26"/>
      <c r="EE754" s="26"/>
      <c r="EF754" s="26"/>
      <c r="EG754" s="26"/>
      <c r="EH754" s="26"/>
      <c r="EI754" s="26"/>
      <c r="EJ754" s="26"/>
      <c r="EK754" s="26"/>
      <c r="EL754" s="26"/>
      <c r="EM754" s="26"/>
      <c r="EN754" s="26"/>
      <c r="EO754" s="26"/>
      <c r="EP754" s="26"/>
      <c r="EQ754" s="26"/>
      <c r="ER754" s="26"/>
      <c r="ES754" s="26"/>
      <c r="ET754" s="26"/>
      <c r="EU754" s="26"/>
      <c r="EV754" s="26"/>
      <c r="EW754" s="26"/>
      <c r="EX754" s="26"/>
      <c r="EY754" s="26"/>
      <c r="EZ754" s="26"/>
      <c r="FA754" s="26"/>
      <c r="FB754" s="26"/>
      <c r="FC754" s="26"/>
      <c r="FD754" s="26"/>
      <c r="FE754" s="26"/>
      <c r="FF754" s="26"/>
      <c r="FG754" s="26"/>
      <c r="FH754" s="26"/>
      <c r="FI754" s="26"/>
      <c r="FJ754" s="26"/>
      <c r="FK754" s="26"/>
      <c r="FL754" s="26"/>
      <c r="FM754" s="26"/>
      <c r="FN754" s="26"/>
      <c r="FO754" s="26"/>
      <c r="FP754" s="26"/>
      <c r="FQ754" s="26"/>
      <c r="FR754" s="26"/>
      <c r="FS754" s="26"/>
      <c r="FT754" s="26"/>
      <c r="FU754" s="26"/>
      <c r="FV754" s="26"/>
      <c r="FW754" s="26"/>
      <c r="FX754" s="26"/>
      <c r="FY754" s="26"/>
      <c r="FZ754" s="26"/>
      <c r="GA754" s="26"/>
      <c r="GB754" s="26"/>
      <c r="GC754" s="26"/>
      <c r="GD754" s="26"/>
      <c r="GE754" s="26"/>
      <c r="GF754" s="26"/>
      <c r="GG754" s="26"/>
      <c r="GH754" s="26"/>
      <c r="GI754" s="26"/>
      <c r="GJ754" s="26"/>
    </row>
    <row r="755" spans="1:192"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c r="DQ755" s="26"/>
      <c r="DR755" s="26"/>
      <c r="DS755" s="26"/>
      <c r="DT755" s="26"/>
      <c r="DU755" s="26"/>
      <c r="DV755" s="26"/>
      <c r="DW755" s="26"/>
      <c r="DX755" s="26"/>
      <c r="DY755" s="26"/>
      <c r="DZ755" s="26"/>
      <c r="EA755" s="26"/>
      <c r="EB755" s="26"/>
      <c r="EC755" s="26"/>
      <c r="ED755" s="26"/>
      <c r="EE755" s="26"/>
      <c r="EF755" s="26"/>
      <c r="EG755" s="26"/>
      <c r="EH755" s="26"/>
      <c r="EI755" s="26"/>
      <c r="EJ755" s="26"/>
      <c r="EK755" s="26"/>
      <c r="EL755" s="26"/>
      <c r="EM755" s="26"/>
      <c r="EN755" s="26"/>
      <c r="EO755" s="26"/>
      <c r="EP755" s="26"/>
      <c r="EQ755" s="26"/>
      <c r="ER755" s="26"/>
      <c r="ES755" s="26"/>
      <c r="ET755" s="26"/>
      <c r="EU755" s="26"/>
      <c r="EV755" s="26"/>
      <c r="EW755" s="26"/>
      <c r="EX755" s="26"/>
      <c r="EY755" s="26"/>
      <c r="EZ755" s="26"/>
      <c r="FA755" s="26"/>
      <c r="FB755" s="26"/>
      <c r="FC755" s="26"/>
      <c r="FD755" s="26"/>
      <c r="FE755" s="26"/>
      <c r="FF755" s="26"/>
      <c r="FG755" s="26"/>
      <c r="FH755" s="26"/>
      <c r="FI755" s="26"/>
      <c r="FJ755" s="26"/>
      <c r="FK755" s="26"/>
      <c r="FL755" s="26"/>
      <c r="FM755" s="26"/>
      <c r="FN755" s="26"/>
      <c r="FO755" s="26"/>
      <c r="FP755" s="26"/>
      <c r="FQ755" s="26"/>
      <c r="FR755" s="26"/>
      <c r="FS755" s="26"/>
      <c r="FT755" s="26"/>
      <c r="FU755" s="26"/>
      <c r="FV755" s="26"/>
      <c r="FW755" s="26"/>
      <c r="FX755" s="26"/>
      <c r="FY755" s="26"/>
      <c r="FZ755" s="26"/>
      <c r="GA755" s="26"/>
      <c r="GB755" s="26"/>
      <c r="GC755" s="26"/>
      <c r="GD755" s="26"/>
      <c r="GE755" s="26"/>
      <c r="GF755" s="26"/>
      <c r="GG755" s="26"/>
      <c r="GH755" s="26"/>
      <c r="GI755" s="26"/>
      <c r="GJ755" s="26"/>
    </row>
    <row r="756" spans="1:192"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c r="DQ756" s="26"/>
      <c r="DR756" s="26"/>
      <c r="DS756" s="26"/>
      <c r="DT756" s="26"/>
      <c r="DU756" s="26"/>
      <c r="DV756" s="26"/>
      <c r="DW756" s="26"/>
      <c r="DX756" s="26"/>
      <c r="DY756" s="26"/>
      <c r="DZ756" s="26"/>
      <c r="EA756" s="26"/>
      <c r="EB756" s="26"/>
      <c r="EC756" s="26"/>
      <c r="ED756" s="26"/>
      <c r="EE756" s="26"/>
      <c r="EF756" s="26"/>
      <c r="EG756" s="26"/>
      <c r="EH756" s="26"/>
      <c r="EI756" s="26"/>
      <c r="EJ756" s="26"/>
      <c r="EK756" s="26"/>
      <c r="EL756" s="26"/>
      <c r="EM756" s="26"/>
      <c r="EN756" s="26"/>
      <c r="EO756" s="26"/>
      <c r="EP756" s="26"/>
      <c r="EQ756" s="26"/>
      <c r="ER756" s="26"/>
      <c r="ES756" s="26"/>
      <c r="ET756" s="26"/>
      <c r="EU756" s="26"/>
      <c r="EV756" s="26"/>
      <c r="EW756" s="26"/>
      <c r="EX756" s="26"/>
      <c r="EY756" s="26"/>
      <c r="EZ756" s="26"/>
      <c r="FA756" s="26"/>
      <c r="FB756" s="26"/>
      <c r="FC756" s="26"/>
      <c r="FD756" s="26"/>
      <c r="FE756" s="26"/>
      <c r="FF756" s="26"/>
      <c r="FG756" s="26"/>
      <c r="FH756" s="26"/>
      <c r="FI756" s="26"/>
      <c r="FJ756" s="26"/>
      <c r="FK756" s="26"/>
      <c r="FL756" s="26"/>
      <c r="FM756" s="26"/>
      <c r="FN756" s="26"/>
      <c r="FO756" s="26"/>
      <c r="FP756" s="26"/>
      <c r="FQ756" s="26"/>
      <c r="FR756" s="26"/>
      <c r="FS756" s="26"/>
      <c r="FT756" s="26"/>
      <c r="FU756" s="26"/>
      <c r="FV756" s="26"/>
      <c r="FW756" s="26"/>
      <c r="FX756" s="26"/>
      <c r="FY756" s="26"/>
      <c r="FZ756" s="26"/>
      <c r="GA756" s="26"/>
      <c r="GB756" s="26"/>
      <c r="GC756" s="26"/>
      <c r="GD756" s="26"/>
      <c r="GE756" s="26"/>
      <c r="GF756" s="26"/>
      <c r="GG756" s="26"/>
      <c r="GH756" s="26"/>
      <c r="GI756" s="26"/>
      <c r="GJ756" s="26"/>
    </row>
    <row r="757" spans="1:192"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c r="DQ757" s="26"/>
      <c r="DR757" s="26"/>
      <c r="DS757" s="26"/>
      <c r="DT757" s="26"/>
      <c r="DU757" s="26"/>
      <c r="DV757" s="26"/>
      <c r="DW757" s="26"/>
      <c r="DX757" s="26"/>
      <c r="DY757" s="26"/>
      <c r="DZ757" s="26"/>
      <c r="EA757" s="26"/>
      <c r="EB757" s="26"/>
      <c r="EC757" s="26"/>
      <c r="ED757" s="26"/>
      <c r="EE757" s="26"/>
      <c r="EF757" s="26"/>
      <c r="EG757" s="26"/>
      <c r="EH757" s="26"/>
      <c r="EI757" s="26"/>
      <c r="EJ757" s="26"/>
      <c r="EK757" s="26"/>
      <c r="EL757" s="26"/>
      <c r="EM757" s="26"/>
      <c r="EN757" s="26"/>
      <c r="EO757" s="26"/>
      <c r="EP757" s="26"/>
      <c r="EQ757" s="26"/>
      <c r="ER757" s="26"/>
      <c r="ES757" s="26"/>
      <c r="ET757" s="26"/>
      <c r="EU757" s="26"/>
      <c r="EV757" s="26"/>
      <c r="EW757" s="26"/>
      <c r="EX757" s="26"/>
      <c r="EY757" s="26"/>
      <c r="EZ757" s="26"/>
      <c r="FA757" s="26"/>
      <c r="FB757" s="26"/>
      <c r="FC757" s="26"/>
      <c r="FD757" s="26"/>
      <c r="FE757" s="26"/>
      <c r="FF757" s="26"/>
      <c r="FG757" s="26"/>
      <c r="FH757" s="26"/>
      <c r="FI757" s="26"/>
      <c r="FJ757" s="26"/>
      <c r="FK757" s="26"/>
      <c r="FL757" s="26"/>
      <c r="FM757" s="26"/>
      <c r="FN757" s="26"/>
      <c r="FO757" s="26"/>
      <c r="FP757" s="26"/>
      <c r="FQ757" s="26"/>
      <c r="FR757" s="26"/>
      <c r="FS757" s="26"/>
      <c r="FT757" s="26"/>
      <c r="FU757" s="26"/>
      <c r="FV757" s="26"/>
      <c r="FW757" s="26"/>
      <c r="FX757" s="26"/>
      <c r="FY757" s="26"/>
      <c r="FZ757" s="26"/>
      <c r="GA757" s="26"/>
      <c r="GB757" s="26"/>
      <c r="GC757" s="26"/>
      <c r="GD757" s="26"/>
      <c r="GE757" s="26"/>
      <c r="GF757" s="26"/>
      <c r="GG757" s="26"/>
      <c r="GH757" s="26"/>
      <c r="GI757" s="26"/>
      <c r="GJ757" s="26"/>
    </row>
    <row r="758" spans="1:192"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c r="DQ758" s="26"/>
      <c r="DR758" s="26"/>
      <c r="DS758" s="26"/>
      <c r="DT758" s="26"/>
      <c r="DU758" s="26"/>
      <c r="DV758" s="26"/>
      <c r="DW758" s="26"/>
      <c r="DX758" s="26"/>
      <c r="DY758" s="26"/>
      <c r="DZ758" s="26"/>
      <c r="EA758" s="26"/>
      <c r="EB758" s="26"/>
      <c r="EC758" s="26"/>
      <c r="ED758" s="26"/>
      <c r="EE758" s="26"/>
      <c r="EF758" s="26"/>
      <c r="EG758" s="26"/>
      <c r="EH758" s="26"/>
      <c r="EI758" s="26"/>
      <c r="EJ758" s="26"/>
      <c r="EK758" s="26"/>
      <c r="EL758" s="26"/>
      <c r="EM758" s="26"/>
      <c r="EN758" s="26"/>
      <c r="EO758" s="26"/>
      <c r="EP758" s="26"/>
      <c r="EQ758" s="26"/>
      <c r="ER758" s="26"/>
      <c r="ES758" s="26"/>
      <c r="ET758" s="26"/>
      <c r="EU758" s="26"/>
      <c r="EV758" s="26"/>
      <c r="EW758" s="26"/>
      <c r="EX758" s="26"/>
      <c r="EY758" s="26"/>
      <c r="EZ758" s="26"/>
      <c r="FA758" s="26"/>
      <c r="FB758" s="26"/>
      <c r="FC758" s="26"/>
      <c r="FD758" s="26"/>
      <c r="FE758" s="26"/>
      <c r="FF758" s="26"/>
      <c r="FG758" s="26"/>
      <c r="FH758" s="26"/>
      <c r="FI758" s="26"/>
      <c r="FJ758" s="26"/>
      <c r="FK758" s="26"/>
      <c r="FL758" s="26"/>
      <c r="FM758" s="26"/>
      <c r="FN758" s="26"/>
      <c r="FO758" s="26"/>
      <c r="FP758" s="26"/>
      <c r="FQ758" s="26"/>
      <c r="FR758" s="26"/>
      <c r="FS758" s="26"/>
      <c r="FT758" s="26"/>
      <c r="FU758" s="26"/>
      <c r="FV758" s="26"/>
      <c r="FW758" s="26"/>
      <c r="FX758" s="26"/>
      <c r="FY758" s="26"/>
      <c r="FZ758" s="26"/>
      <c r="GA758" s="26"/>
      <c r="GB758" s="26"/>
      <c r="GC758" s="26"/>
      <c r="GD758" s="26"/>
      <c r="GE758" s="26"/>
      <c r="GF758" s="26"/>
      <c r="GG758" s="26"/>
      <c r="GH758" s="26"/>
      <c r="GI758" s="26"/>
      <c r="GJ758" s="26"/>
    </row>
    <row r="759" spans="1:192"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c r="DQ759" s="26"/>
      <c r="DR759" s="26"/>
      <c r="DS759" s="26"/>
      <c r="DT759" s="26"/>
      <c r="DU759" s="26"/>
      <c r="DV759" s="26"/>
      <c r="DW759" s="26"/>
      <c r="DX759" s="26"/>
      <c r="DY759" s="26"/>
      <c r="DZ759" s="26"/>
      <c r="EA759" s="26"/>
      <c r="EB759" s="26"/>
      <c r="EC759" s="26"/>
      <c r="ED759" s="26"/>
      <c r="EE759" s="26"/>
      <c r="EF759" s="26"/>
      <c r="EG759" s="26"/>
      <c r="EH759" s="26"/>
      <c r="EI759" s="26"/>
      <c r="EJ759" s="26"/>
      <c r="EK759" s="26"/>
      <c r="EL759" s="26"/>
      <c r="EM759" s="26"/>
      <c r="EN759" s="26"/>
      <c r="EO759" s="26"/>
      <c r="EP759" s="26"/>
      <c r="EQ759" s="26"/>
      <c r="ER759" s="26"/>
      <c r="ES759" s="26"/>
      <c r="ET759" s="26"/>
      <c r="EU759" s="26"/>
      <c r="EV759" s="26"/>
      <c r="EW759" s="26"/>
      <c r="EX759" s="26"/>
      <c r="EY759" s="26"/>
      <c r="EZ759" s="26"/>
      <c r="FA759" s="26"/>
      <c r="FB759" s="26"/>
      <c r="FC759" s="26"/>
      <c r="FD759" s="26"/>
      <c r="FE759" s="26"/>
      <c r="FF759" s="26"/>
      <c r="FG759" s="26"/>
      <c r="FH759" s="26"/>
      <c r="FI759" s="26"/>
      <c r="FJ759" s="26"/>
      <c r="FK759" s="26"/>
      <c r="FL759" s="26"/>
      <c r="FM759" s="26"/>
      <c r="FN759" s="26"/>
      <c r="FO759" s="26"/>
      <c r="FP759" s="26"/>
      <c r="FQ759" s="26"/>
      <c r="FR759" s="26"/>
      <c r="FS759" s="26"/>
      <c r="FT759" s="26"/>
      <c r="FU759" s="26"/>
      <c r="FV759" s="26"/>
      <c r="FW759" s="26"/>
      <c r="FX759" s="26"/>
      <c r="FY759" s="26"/>
      <c r="FZ759" s="26"/>
      <c r="GA759" s="26"/>
      <c r="GB759" s="26"/>
      <c r="GC759" s="26"/>
      <c r="GD759" s="26"/>
      <c r="GE759" s="26"/>
      <c r="GF759" s="26"/>
      <c r="GG759" s="26"/>
      <c r="GH759" s="26"/>
      <c r="GI759" s="26"/>
      <c r="GJ759" s="26"/>
    </row>
    <row r="760" spans="1:192"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c r="DQ760" s="26"/>
      <c r="DR760" s="26"/>
      <c r="DS760" s="26"/>
      <c r="DT760" s="26"/>
      <c r="DU760" s="26"/>
      <c r="DV760" s="26"/>
      <c r="DW760" s="26"/>
      <c r="DX760" s="26"/>
      <c r="DY760" s="26"/>
      <c r="DZ760" s="26"/>
      <c r="EA760" s="26"/>
      <c r="EB760" s="26"/>
      <c r="EC760" s="26"/>
      <c r="ED760" s="26"/>
      <c r="EE760" s="26"/>
      <c r="EF760" s="26"/>
      <c r="EG760" s="26"/>
      <c r="EH760" s="26"/>
      <c r="EI760" s="26"/>
      <c r="EJ760" s="26"/>
      <c r="EK760" s="26"/>
      <c r="EL760" s="26"/>
      <c r="EM760" s="26"/>
      <c r="EN760" s="26"/>
      <c r="EO760" s="26"/>
      <c r="EP760" s="26"/>
      <c r="EQ760" s="26"/>
      <c r="ER760" s="26"/>
      <c r="ES760" s="26"/>
      <c r="ET760" s="26"/>
      <c r="EU760" s="26"/>
      <c r="EV760" s="26"/>
      <c r="EW760" s="26"/>
      <c r="EX760" s="26"/>
      <c r="EY760" s="26"/>
      <c r="EZ760" s="26"/>
      <c r="FA760" s="26"/>
      <c r="FB760" s="26"/>
      <c r="FC760" s="26"/>
      <c r="FD760" s="26"/>
      <c r="FE760" s="26"/>
      <c r="FF760" s="26"/>
      <c r="FG760" s="26"/>
      <c r="FH760" s="26"/>
      <c r="FI760" s="26"/>
      <c r="FJ760" s="26"/>
      <c r="FK760" s="26"/>
      <c r="FL760" s="26"/>
      <c r="FM760" s="26"/>
      <c r="FN760" s="26"/>
      <c r="FO760" s="26"/>
      <c r="FP760" s="26"/>
      <c r="FQ760" s="26"/>
      <c r="FR760" s="26"/>
      <c r="FS760" s="26"/>
      <c r="FT760" s="26"/>
      <c r="FU760" s="26"/>
      <c r="FV760" s="26"/>
      <c r="FW760" s="26"/>
      <c r="FX760" s="26"/>
      <c r="FY760" s="26"/>
      <c r="FZ760" s="26"/>
      <c r="GA760" s="26"/>
      <c r="GB760" s="26"/>
      <c r="GC760" s="26"/>
      <c r="GD760" s="26"/>
      <c r="GE760" s="26"/>
      <c r="GF760" s="26"/>
      <c r="GG760" s="26"/>
      <c r="GH760" s="26"/>
      <c r="GI760" s="26"/>
      <c r="GJ760" s="26"/>
    </row>
    <row r="761" spans="1:192"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c r="DQ761" s="26"/>
      <c r="DR761" s="26"/>
      <c r="DS761" s="26"/>
      <c r="DT761" s="26"/>
      <c r="DU761" s="26"/>
      <c r="DV761" s="26"/>
      <c r="DW761" s="26"/>
      <c r="DX761" s="26"/>
      <c r="DY761" s="26"/>
      <c r="DZ761" s="26"/>
      <c r="EA761" s="26"/>
      <c r="EB761" s="26"/>
      <c r="EC761" s="26"/>
      <c r="ED761" s="26"/>
      <c r="EE761" s="26"/>
      <c r="EF761" s="26"/>
      <c r="EG761" s="26"/>
      <c r="EH761" s="26"/>
      <c r="EI761" s="26"/>
      <c r="EJ761" s="26"/>
      <c r="EK761" s="26"/>
      <c r="EL761" s="26"/>
      <c r="EM761" s="26"/>
      <c r="EN761" s="26"/>
      <c r="EO761" s="26"/>
      <c r="EP761" s="26"/>
      <c r="EQ761" s="26"/>
      <c r="ER761" s="26"/>
      <c r="ES761" s="26"/>
      <c r="ET761" s="26"/>
      <c r="EU761" s="26"/>
      <c r="EV761" s="26"/>
      <c r="EW761" s="26"/>
      <c r="EX761" s="26"/>
      <c r="EY761" s="26"/>
      <c r="EZ761" s="26"/>
      <c r="FA761" s="26"/>
      <c r="FB761" s="26"/>
      <c r="FC761" s="26"/>
      <c r="FD761" s="26"/>
      <c r="FE761" s="26"/>
      <c r="FF761" s="26"/>
      <c r="FG761" s="26"/>
      <c r="FH761" s="26"/>
      <c r="FI761" s="26"/>
      <c r="FJ761" s="26"/>
      <c r="FK761" s="26"/>
      <c r="FL761" s="26"/>
      <c r="FM761" s="26"/>
      <c r="FN761" s="26"/>
      <c r="FO761" s="26"/>
      <c r="FP761" s="26"/>
      <c r="FQ761" s="26"/>
      <c r="FR761" s="26"/>
      <c r="FS761" s="26"/>
      <c r="FT761" s="26"/>
      <c r="FU761" s="26"/>
      <c r="FV761" s="26"/>
      <c r="FW761" s="26"/>
      <c r="FX761" s="26"/>
      <c r="FY761" s="26"/>
      <c r="FZ761" s="26"/>
      <c r="GA761" s="26"/>
      <c r="GB761" s="26"/>
      <c r="GC761" s="26"/>
      <c r="GD761" s="26"/>
      <c r="GE761" s="26"/>
      <c r="GF761" s="26"/>
      <c r="GG761" s="26"/>
      <c r="GH761" s="26"/>
      <c r="GI761" s="26"/>
      <c r="GJ761" s="26"/>
    </row>
    <row r="762" spans="1:192"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c r="DQ762" s="26"/>
      <c r="DR762" s="26"/>
      <c r="DS762" s="26"/>
      <c r="DT762" s="26"/>
      <c r="DU762" s="26"/>
      <c r="DV762" s="26"/>
      <c r="DW762" s="26"/>
      <c r="DX762" s="26"/>
      <c r="DY762" s="26"/>
      <c r="DZ762" s="26"/>
      <c r="EA762" s="26"/>
      <c r="EB762" s="26"/>
      <c r="EC762" s="26"/>
      <c r="ED762" s="26"/>
      <c r="EE762" s="26"/>
      <c r="EF762" s="26"/>
      <c r="EG762" s="26"/>
      <c r="EH762" s="26"/>
      <c r="EI762" s="26"/>
      <c r="EJ762" s="26"/>
      <c r="EK762" s="26"/>
      <c r="EL762" s="26"/>
      <c r="EM762" s="26"/>
      <c r="EN762" s="26"/>
      <c r="EO762" s="26"/>
      <c r="EP762" s="26"/>
      <c r="EQ762" s="26"/>
      <c r="ER762" s="26"/>
      <c r="ES762" s="26"/>
      <c r="ET762" s="26"/>
      <c r="EU762" s="26"/>
      <c r="EV762" s="26"/>
      <c r="EW762" s="26"/>
      <c r="EX762" s="26"/>
      <c r="EY762" s="26"/>
      <c r="EZ762" s="26"/>
      <c r="FA762" s="26"/>
      <c r="FB762" s="26"/>
      <c r="FC762" s="26"/>
      <c r="FD762" s="26"/>
      <c r="FE762" s="26"/>
      <c r="FF762" s="26"/>
      <c r="FG762" s="26"/>
      <c r="FH762" s="26"/>
      <c r="FI762" s="26"/>
      <c r="FJ762" s="26"/>
      <c r="FK762" s="26"/>
      <c r="FL762" s="26"/>
      <c r="FM762" s="26"/>
      <c r="FN762" s="26"/>
      <c r="FO762" s="26"/>
      <c r="FP762" s="26"/>
      <c r="FQ762" s="26"/>
      <c r="FR762" s="26"/>
      <c r="FS762" s="26"/>
      <c r="FT762" s="26"/>
      <c r="FU762" s="26"/>
      <c r="FV762" s="26"/>
      <c r="FW762" s="26"/>
      <c r="FX762" s="26"/>
      <c r="FY762" s="26"/>
      <c r="FZ762" s="26"/>
      <c r="GA762" s="26"/>
      <c r="GB762" s="26"/>
      <c r="GC762" s="26"/>
      <c r="GD762" s="26"/>
      <c r="GE762" s="26"/>
      <c r="GF762" s="26"/>
      <c r="GG762" s="26"/>
      <c r="GH762" s="26"/>
      <c r="GI762" s="26"/>
      <c r="GJ762" s="26"/>
    </row>
    <row r="763" spans="1:192"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c r="DQ763" s="26"/>
      <c r="DR763" s="26"/>
      <c r="DS763" s="26"/>
      <c r="DT763" s="26"/>
      <c r="DU763" s="26"/>
      <c r="DV763" s="26"/>
      <c r="DW763" s="26"/>
      <c r="DX763" s="26"/>
      <c r="DY763" s="26"/>
      <c r="DZ763" s="26"/>
      <c r="EA763" s="26"/>
      <c r="EB763" s="26"/>
      <c r="EC763" s="26"/>
      <c r="ED763" s="26"/>
      <c r="EE763" s="26"/>
      <c r="EF763" s="26"/>
      <c r="EG763" s="26"/>
      <c r="EH763" s="26"/>
      <c r="EI763" s="26"/>
      <c r="EJ763" s="26"/>
      <c r="EK763" s="26"/>
      <c r="EL763" s="26"/>
      <c r="EM763" s="26"/>
      <c r="EN763" s="26"/>
      <c r="EO763" s="26"/>
      <c r="EP763" s="26"/>
      <c r="EQ763" s="26"/>
      <c r="ER763" s="26"/>
      <c r="ES763" s="26"/>
      <c r="ET763" s="26"/>
      <c r="EU763" s="26"/>
      <c r="EV763" s="26"/>
      <c r="EW763" s="26"/>
      <c r="EX763" s="26"/>
      <c r="EY763" s="26"/>
      <c r="EZ763" s="26"/>
      <c r="FA763" s="26"/>
      <c r="FB763" s="26"/>
      <c r="FC763" s="26"/>
      <c r="FD763" s="26"/>
      <c r="FE763" s="26"/>
      <c r="FF763" s="26"/>
      <c r="FG763" s="26"/>
      <c r="FH763" s="26"/>
      <c r="FI763" s="26"/>
      <c r="FJ763" s="26"/>
      <c r="FK763" s="26"/>
      <c r="FL763" s="26"/>
      <c r="FM763" s="26"/>
      <c r="FN763" s="26"/>
      <c r="FO763" s="26"/>
      <c r="FP763" s="26"/>
      <c r="FQ763" s="26"/>
      <c r="FR763" s="26"/>
      <c r="FS763" s="26"/>
      <c r="FT763" s="26"/>
      <c r="FU763" s="26"/>
      <c r="FV763" s="26"/>
      <c r="FW763" s="26"/>
      <c r="FX763" s="26"/>
      <c r="FY763" s="26"/>
      <c r="FZ763" s="26"/>
      <c r="GA763" s="26"/>
      <c r="GB763" s="26"/>
      <c r="GC763" s="26"/>
      <c r="GD763" s="26"/>
      <c r="GE763" s="26"/>
      <c r="GF763" s="26"/>
      <c r="GG763" s="26"/>
      <c r="GH763" s="26"/>
      <c r="GI763" s="26"/>
      <c r="GJ763" s="26"/>
    </row>
    <row r="764" spans="1:192"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c r="DQ764" s="26"/>
      <c r="DR764" s="26"/>
      <c r="DS764" s="26"/>
      <c r="DT764" s="26"/>
      <c r="DU764" s="26"/>
      <c r="DV764" s="26"/>
      <c r="DW764" s="26"/>
      <c r="DX764" s="26"/>
      <c r="DY764" s="26"/>
      <c r="DZ764" s="26"/>
      <c r="EA764" s="26"/>
      <c r="EB764" s="26"/>
      <c r="EC764" s="26"/>
      <c r="ED764" s="26"/>
      <c r="EE764" s="26"/>
      <c r="EF764" s="26"/>
      <c r="EG764" s="26"/>
      <c r="EH764" s="26"/>
      <c r="EI764" s="26"/>
      <c r="EJ764" s="26"/>
      <c r="EK764" s="26"/>
      <c r="EL764" s="26"/>
      <c r="EM764" s="26"/>
      <c r="EN764" s="26"/>
      <c r="EO764" s="26"/>
      <c r="EP764" s="26"/>
      <c r="EQ764" s="26"/>
      <c r="ER764" s="26"/>
      <c r="ES764" s="26"/>
      <c r="ET764" s="26"/>
      <c r="EU764" s="26"/>
      <c r="EV764" s="26"/>
      <c r="EW764" s="26"/>
      <c r="EX764" s="26"/>
      <c r="EY764" s="26"/>
      <c r="EZ764" s="26"/>
      <c r="FA764" s="26"/>
      <c r="FB764" s="26"/>
      <c r="FC764" s="26"/>
      <c r="FD764" s="26"/>
      <c r="FE764" s="26"/>
      <c r="FF764" s="26"/>
      <c r="FG764" s="26"/>
      <c r="FH764" s="26"/>
      <c r="FI764" s="26"/>
      <c r="FJ764" s="26"/>
      <c r="FK764" s="26"/>
      <c r="FL764" s="26"/>
      <c r="FM764" s="26"/>
      <c r="FN764" s="26"/>
      <c r="FO764" s="26"/>
      <c r="FP764" s="26"/>
      <c r="FQ764" s="26"/>
      <c r="FR764" s="26"/>
      <c r="FS764" s="26"/>
      <c r="FT764" s="26"/>
      <c r="FU764" s="26"/>
      <c r="FV764" s="26"/>
      <c r="FW764" s="26"/>
      <c r="FX764" s="26"/>
      <c r="FY764" s="26"/>
      <c r="FZ764" s="26"/>
      <c r="GA764" s="26"/>
      <c r="GB764" s="26"/>
      <c r="GC764" s="26"/>
      <c r="GD764" s="26"/>
      <c r="GE764" s="26"/>
      <c r="GF764" s="26"/>
      <c r="GG764" s="26"/>
      <c r="GH764" s="26"/>
      <c r="GI764" s="26"/>
      <c r="GJ764" s="26"/>
    </row>
    <row r="765" spans="1:192"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c r="DQ765" s="26"/>
      <c r="DR765" s="26"/>
      <c r="DS765" s="26"/>
      <c r="DT765" s="26"/>
      <c r="DU765" s="26"/>
      <c r="DV765" s="26"/>
      <c r="DW765" s="26"/>
      <c r="DX765" s="26"/>
      <c r="DY765" s="26"/>
      <c r="DZ765" s="26"/>
      <c r="EA765" s="26"/>
      <c r="EB765" s="26"/>
      <c r="EC765" s="26"/>
      <c r="ED765" s="26"/>
      <c r="EE765" s="26"/>
      <c r="EF765" s="26"/>
      <c r="EG765" s="26"/>
      <c r="EH765" s="26"/>
      <c r="EI765" s="26"/>
      <c r="EJ765" s="26"/>
      <c r="EK765" s="26"/>
      <c r="EL765" s="26"/>
      <c r="EM765" s="26"/>
      <c r="EN765" s="26"/>
      <c r="EO765" s="26"/>
      <c r="EP765" s="26"/>
      <c r="EQ765" s="26"/>
      <c r="ER765" s="26"/>
      <c r="ES765" s="26"/>
      <c r="ET765" s="26"/>
      <c r="EU765" s="26"/>
      <c r="EV765" s="26"/>
      <c r="EW765" s="26"/>
      <c r="EX765" s="26"/>
      <c r="EY765" s="26"/>
      <c r="EZ765" s="26"/>
      <c r="FA765" s="26"/>
      <c r="FB765" s="26"/>
      <c r="FC765" s="26"/>
      <c r="FD765" s="26"/>
      <c r="FE765" s="26"/>
      <c r="FF765" s="26"/>
      <c r="FG765" s="26"/>
      <c r="FH765" s="26"/>
      <c r="FI765" s="26"/>
      <c r="FJ765" s="26"/>
      <c r="FK765" s="26"/>
      <c r="FL765" s="26"/>
      <c r="FM765" s="26"/>
      <c r="FN765" s="26"/>
      <c r="FO765" s="26"/>
      <c r="FP765" s="26"/>
      <c r="FQ765" s="26"/>
      <c r="FR765" s="26"/>
      <c r="FS765" s="26"/>
      <c r="FT765" s="26"/>
      <c r="FU765" s="26"/>
      <c r="FV765" s="26"/>
      <c r="FW765" s="26"/>
      <c r="FX765" s="26"/>
      <c r="FY765" s="26"/>
      <c r="FZ765" s="26"/>
      <c r="GA765" s="26"/>
      <c r="GB765" s="26"/>
      <c r="GC765" s="26"/>
      <c r="GD765" s="26"/>
      <c r="GE765" s="26"/>
      <c r="GF765" s="26"/>
      <c r="GG765" s="26"/>
      <c r="GH765" s="26"/>
      <c r="GI765" s="26"/>
      <c r="GJ765" s="26"/>
    </row>
    <row r="766" spans="1:192"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c r="DQ766" s="26"/>
      <c r="DR766" s="26"/>
      <c r="DS766" s="26"/>
      <c r="DT766" s="26"/>
      <c r="DU766" s="26"/>
      <c r="DV766" s="26"/>
      <c r="DW766" s="26"/>
      <c r="DX766" s="26"/>
      <c r="DY766" s="26"/>
      <c r="DZ766" s="26"/>
      <c r="EA766" s="26"/>
      <c r="EB766" s="26"/>
      <c r="EC766" s="26"/>
      <c r="ED766" s="26"/>
      <c r="EE766" s="26"/>
      <c r="EF766" s="26"/>
      <c r="EG766" s="26"/>
      <c r="EH766" s="26"/>
      <c r="EI766" s="26"/>
      <c r="EJ766" s="26"/>
      <c r="EK766" s="26"/>
      <c r="EL766" s="26"/>
      <c r="EM766" s="26"/>
      <c r="EN766" s="26"/>
      <c r="EO766" s="26"/>
      <c r="EP766" s="26"/>
      <c r="EQ766" s="26"/>
      <c r="ER766" s="26"/>
      <c r="ES766" s="26"/>
      <c r="ET766" s="26"/>
      <c r="EU766" s="26"/>
      <c r="EV766" s="26"/>
      <c r="EW766" s="26"/>
      <c r="EX766" s="26"/>
      <c r="EY766" s="26"/>
      <c r="EZ766" s="26"/>
      <c r="FA766" s="26"/>
      <c r="FB766" s="26"/>
      <c r="FC766" s="26"/>
      <c r="FD766" s="26"/>
      <c r="FE766" s="26"/>
      <c r="FF766" s="26"/>
      <c r="FG766" s="26"/>
      <c r="FH766" s="26"/>
      <c r="FI766" s="26"/>
      <c r="FJ766" s="26"/>
      <c r="FK766" s="26"/>
      <c r="FL766" s="26"/>
      <c r="FM766" s="26"/>
      <c r="FN766" s="26"/>
      <c r="FO766" s="26"/>
      <c r="FP766" s="26"/>
      <c r="FQ766" s="26"/>
      <c r="FR766" s="26"/>
      <c r="FS766" s="26"/>
      <c r="FT766" s="26"/>
      <c r="FU766" s="26"/>
      <c r="FV766" s="26"/>
      <c r="FW766" s="26"/>
      <c r="FX766" s="26"/>
      <c r="FY766" s="26"/>
      <c r="FZ766" s="26"/>
      <c r="GA766" s="26"/>
      <c r="GB766" s="26"/>
      <c r="GC766" s="26"/>
      <c r="GD766" s="26"/>
      <c r="GE766" s="26"/>
      <c r="GF766" s="26"/>
      <c r="GG766" s="26"/>
      <c r="GH766" s="26"/>
      <c r="GI766" s="26"/>
      <c r="GJ766" s="26"/>
    </row>
    <row r="767" spans="1:192"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c r="DQ767" s="26"/>
      <c r="DR767" s="26"/>
      <c r="DS767" s="26"/>
      <c r="DT767" s="26"/>
      <c r="DU767" s="26"/>
      <c r="DV767" s="26"/>
      <c r="DW767" s="26"/>
      <c r="DX767" s="26"/>
      <c r="DY767" s="26"/>
      <c r="DZ767" s="26"/>
      <c r="EA767" s="26"/>
      <c r="EB767" s="26"/>
      <c r="EC767" s="26"/>
      <c r="ED767" s="26"/>
      <c r="EE767" s="26"/>
      <c r="EF767" s="26"/>
      <c r="EG767" s="26"/>
      <c r="EH767" s="26"/>
      <c r="EI767" s="26"/>
      <c r="EJ767" s="26"/>
      <c r="EK767" s="26"/>
      <c r="EL767" s="26"/>
      <c r="EM767" s="26"/>
      <c r="EN767" s="26"/>
      <c r="EO767" s="26"/>
      <c r="EP767" s="26"/>
      <c r="EQ767" s="26"/>
      <c r="ER767" s="26"/>
      <c r="ES767" s="26"/>
      <c r="ET767" s="26"/>
      <c r="EU767" s="26"/>
      <c r="EV767" s="26"/>
      <c r="EW767" s="26"/>
      <c r="EX767" s="26"/>
      <c r="EY767" s="26"/>
      <c r="EZ767" s="26"/>
      <c r="FA767" s="26"/>
      <c r="FB767" s="26"/>
      <c r="FC767" s="26"/>
      <c r="FD767" s="26"/>
      <c r="FE767" s="26"/>
      <c r="FF767" s="26"/>
      <c r="FG767" s="26"/>
      <c r="FH767" s="26"/>
      <c r="FI767" s="26"/>
      <c r="FJ767" s="26"/>
      <c r="FK767" s="26"/>
      <c r="FL767" s="26"/>
      <c r="FM767" s="26"/>
      <c r="FN767" s="26"/>
      <c r="FO767" s="26"/>
      <c r="FP767" s="26"/>
      <c r="FQ767" s="26"/>
      <c r="FR767" s="26"/>
      <c r="FS767" s="26"/>
      <c r="FT767" s="26"/>
      <c r="FU767" s="26"/>
      <c r="FV767" s="26"/>
      <c r="FW767" s="26"/>
      <c r="FX767" s="26"/>
      <c r="FY767" s="26"/>
      <c r="FZ767" s="26"/>
      <c r="GA767" s="26"/>
      <c r="GB767" s="26"/>
      <c r="GC767" s="26"/>
      <c r="GD767" s="26"/>
      <c r="GE767" s="26"/>
      <c r="GF767" s="26"/>
      <c r="GG767" s="26"/>
      <c r="GH767" s="26"/>
      <c r="GI767" s="26"/>
      <c r="GJ767" s="26"/>
    </row>
    <row r="768" spans="1:192"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c r="DQ768" s="26"/>
      <c r="DR768" s="26"/>
      <c r="DS768" s="26"/>
      <c r="DT768" s="26"/>
      <c r="DU768" s="26"/>
      <c r="DV768" s="26"/>
      <c r="DW768" s="26"/>
      <c r="DX768" s="26"/>
      <c r="DY768" s="26"/>
      <c r="DZ768" s="26"/>
      <c r="EA768" s="26"/>
      <c r="EB768" s="26"/>
      <c r="EC768" s="26"/>
      <c r="ED768" s="26"/>
      <c r="EE768" s="26"/>
      <c r="EF768" s="26"/>
      <c r="EG768" s="26"/>
      <c r="EH768" s="26"/>
      <c r="EI768" s="26"/>
      <c r="EJ768" s="26"/>
      <c r="EK768" s="26"/>
      <c r="EL768" s="26"/>
      <c r="EM768" s="26"/>
      <c r="EN768" s="26"/>
      <c r="EO768" s="26"/>
      <c r="EP768" s="26"/>
      <c r="EQ768" s="26"/>
      <c r="ER768" s="26"/>
      <c r="ES768" s="26"/>
      <c r="ET768" s="26"/>
      <c r="EU768" s="26"/>
      <c r="EV768" s="26"/>
      <c r="EW768" s="26"/>
      <c r="EX768" s="26"/>
      <c r="EY768" s="26"/>
      <c r="EZ768" s="26"/>
      <c r="FA768" s="26"/>
      <c r="FB768" s="26"/>
      <c r="FC768" s="26"/>
      <c r="FD768" s="26"/>
      <c r="FE768" s="26"/>
      <c r="FF768" s="26"/>
      <c r="FG768" s="26"/>
      <c r="FH768" s="26"/>
      <c r="FI768" s="26"/>
      <c r="FJ768" s="26"/>
      <c r="FK768" s="26"/>
      <c r="FL768" s="26"/>
      <c r="FM768" s="26"/>
      <c r="FN768" s="26"/>
      <c r="FO768" s="26"/>
      <c r="FP768" s="26"/>
      <c r="FQ768" s="26"/>
      <c r="FR768" s="26"/>
      <c r="FS768" s="26"/>
      <c r="FT768" s="26"/>
      <c r="FU768" s="26"/>
      <c r="FV768" s="26"/>
      <c r="FW768" s="26"/>
      <c r="FX768" s="26"/>
      <c r="FY768" s="26"/>
      <c r="FZ768" s="26"/>
      <c r="GA768" s="26"/>
      <c r="GB768" s="26"/>
      <c r="GC768" s="26"/>
      <c r="GD768" s="26"/>
      <c r="GE768" s="26"/>
      <c r="GF768" s="26"/>
      <c r="GG768" s="26"/>
      <c r="GH768" s="26"/>
      <c r="GI768" s="26"/>
      <c r="GJ768" s="26"/>
    </row>
    <row r="769" spans="1:192"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c r="DQ769" s="26"/>
      <c r="DR769" s="26"/>
      <c r="DS769" s="26"/>
      <c r="DT769" s="26"/>
      <c r="DU769" s="26"/>
      <c r="DV769" s="26"/>
      <c r="DW769" s="26"/>
      <c r="DX769" s="26"/>
      <c r="DY769" s="26"/>
      <c r="DZ769" s="26"/>
      <c r="EA769" s="26"/>
      <c r="EB769" s="26"/>
      <c r="EC769" s="26"/>
      <c r="ED769" s="26"/>
      <c r="EE769" s="26"/>
      <c r="EF769" s="26"/>
      <c r="EG769" s="26"/>
      <c r="EH769" s="26"/>
      <c r="EI769" s="26"/>
      <c r="EJ769" s="26"/>
      <c r="EK769" s="26"/>
      <c r="EL769" s="26"/>
      <c r="EM769" s="26"/>
      <c r="EN769" s="26"/>
      <c r="EO769" s="26"/>
      <c r="EP769" s="26"/>
      <c r="EQ769" s="26"/>
      <c r="ER769" s="26"/>
      <c r="ES769" s="26"/>
      <c r="ET769" s="26"/>
      <c r="EU769" s="26"/>
      <c r="EV769" s="26"/>
      <c r="EW769" s="26"/>
      <c r="EX769" s="26"/>
      <c r="EY769" s="26"/>
      <c r="EZ769" s="26"/>
      <c r="FA769" s="26"/>
      <c r="FB769" s="26"/>
      <c r="FC769" s="26"/>
      <c r="FD769" s="26"/>
      <c r="FE769" s="26"/>
      <c r="FF769" s="26"/>
      <c r="FG769" s="26"/>
      <c r="FH769" s="26"/>
      <c r="FI769" s="26"/>
      <c r="FJ769" s="26"/>
      <c r="FK769" s="26"/>
      <c r="FL769" s="26"/>
      <c r="FM769" s="26"/>
      <c r="FN769" s="26"/>
      <c r="FO769" s="26"/>
      <c r="FP769" s="26"/>
      <c r="FQ769" s="26"/>
      <c r="FR769" s="26"/>
      <c r="FS769" s="26"/>
      <c r="FT769" s="26"/>
      <c r="FU769" s="26"/>
      <c r="FV769" s="26"/>
      <c r="FW769" s="26"/>
      <c r="FX769" s="26"/>
      <c r="FY769" s="26"/>
      <c r="FZ769" s="26"/>
      <c r="GA769" s="26"/>
      <c r="GB769" s="26"/>
      <c r="GC769" s="26"/>
      <c r="GD769" s="26"/>
      <c r="GE769" s="26"/>
      <c r="GF769" s="26"/>
      <c r="GG769" s="26"/>
      <c r="GH769" s="26"/>
      <c r="GI769" s="26"/>
      <c r="GJ769" s="26"/>
    </row>
    <row r="770" spans="1:192"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c r="DQ770" s="26"/>
      <c r="DR770" s="26"/>
      <c r="DS770" s="26"/>
      <c r="DT770" s="26"/>
      <c r="DU770" s="26"/>
      <c r="DV770" s="26"/>
      <c r="DW770" s="26"/>
      <c r="DX770" s="26"/>
      <c r="DY770" s="26"/>
      <c r="DZ770" s="26"/>
      <c r="EA770" s="26"/>
      <c r="EB770" s="26"/>
      <c r="EC770" s="26"/>
      <c r="ED770" s="26"/>
      <c r="EE770" s="26"/>
      <c r="EF770" s="26"/>
      <c r="EG770" s="26"/>
      <c r="EH770" s="26"/>
      <c r="EI770" s="26"/>
      <c r="EJ770" s="26"/>
      <c r="EK770" s="26"/>
      <c r="EL770" s="26"/>
      <c r="EM770" s="26"/>
      <c r="EN770" s="26"/>
      <c r="EO770" s="26"/>
      <c r="EP770" s="26"/>
      <c r="EQ770" s="26"/>
      <c r="ER770" s="26"/>
      <c r="ES770" s="26"/>
      <c r="ET770" s="26"/>
      <c r="EU770" s="26"/>
      <c r="EV770" s="26"/>
      <c r="EW770" s="26"/>
      <c r="EX770" s="26"/>
      <c r="EY770" s="26"/>
      <c r="EZ770" s="26"/>
      <c r="FA770" s="26"/>
      <c r="FB770" s="26"/>
      <c r="FC770" s="26"/>
      <c r="FD770" s="26"/>
      <c r="FE770" s="26"/>
      <c r="FF770" s="26"/>
      <c r="FG770" s="26"/>
      <c r="FH770" s="26"/>
      <c r="FI770" s="26"/>
      <c r="FJ770" s="26"/>
      <c r="FK770" s="26"/>
      <c r="FL770" s="26"/>
      <c r="FM770" s="26"/>
      <c r="FN770" s="26"/>
      <c r="FO770" s="26"/>
      <c r="FP770" s="26"/>
      <c r="FQ770" s="26"/>
      <c r="FR770" s="26"/>
      <c r="FS770" s="26"/>
      <c r="FT770" s="26"/>
      <c r="FU770" s="26"/>
      <c r="FV770" s="26"/>
      <c r="FW770" s="26"/>
      <c r="FX770" s="26"/>
      <c r="FY770" s="26"/>
      <c r="FZ770" s="26"/>
      <c r="GA770" s="26"/>
      <c r="GB770" s="26"/>
      <c r="GC770" s="26"/>
      <c r="GD770" s="26"/>
      <c r="GE770" s="26"/>
      <c r="GF770" s="26"/>
      <c r="GG770" s="26"/>
      <c r="GH770" s="26"/>
      <c r="GI770" s="26"/>
      <c r="GJ770" s="26"/>
    </row>
    <row r="771" spans="1:192"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c r="DQ771" s="26"/>
      <c r="DR771" s="26"/>
      <c r="DS771" s="26"/>
      <c r="DT771" s="26"/>
      <c r="DU771" s="26"/>
      <c r="DV771" s="26"/>
      <c r="DW771" s="26"/>
      <c r="DX771" s="26"/>
      <c r="DY771" s="26"/>
      <c r="DZ771" s="26"/>
      <c r="EA771" s="26"/>
      <c r="EB771" s="26"/>
      <c r="EC771" s="26"/>
      <c r="ED771" s="26"/>
      <c r="EE771" s="26"/>
      <c r="EF771" s="26"/>
      <c r="EG771" s="26"/>
      <c r="EH771" s="26"/>
      <c r="EI771" s="26"/>
      <c r="EJ771" s="26"/>
      <c r="EK771" s="26"/>
      <c r="EL771" s="26"/>
      <c r="EM771" s="26"/>
      <c r="EN771" s="26"/>
      <c r="EO771" s="26"/>
      <c r="EP771" s="26"/>
      <c r="EQ771" s="26"/>
      <c r="ER771" s="26"/>
      <c r="ES771" s="26"/>
      <c r="ET771" s="26"/>
      <c r="EU771" s="26"/>
      <c r="EV771" s="26"/>
      <c r="EW771" s="26"/>
      <c r="EX771" s="26"/>
      <c r="EY771" s="26"/>
      <c r="EZ771" s="26"/>
      <c r="FA771" s="26"/>
      <c r="FB771" s="26"/>
      <c r="FC771" s="26"/>
      <c r="FD771" s="26"/>
      <c r="FE771" s="26"/>
      <c r="FF771" s="26"/>
      <c r="FG771" s="26"/>
      <c r="FH771" s="26"/>
      <c r="FI771" s="26"/>
      <c r="FJ771" s="26"/>
      <c r="FK771" s="26"/>
      <c r="FL771" s="26"/>
      <c r="FM771" s="26"/>
      <c r="FN771" s="26"/>
      <c r="FO771" s="26"/>
      <c r="FP771" s="26"/>
      <c r="FQ771" s="26"/>
      <c r="FR771" s="26"/>
      <c r="FS771" s="26"/>
      <c r="FT771" s="26"/>
      <c r="FU771" s="26"/>
      <c r="FV771" s="26"/>
      <c r="FW771" s="26"/>
      <c r="FX771" s="26"/>
      <c r="FY771" s="26"/>
      <c r="FZ771" s="26"/>
      <c r="GA771" s="26"/>
      <c r="GB771" s="26"/>
      <c r="GC771" s="26"/>
      <c r="GD771" s="26"/>
      <c r="GE771" s="26"/>
      <c r="GF771" s="26"/>
      <c r="GG771" s="26"/>
      <c r="GH771" s="26"/>
      <c r="GI771" s="26"/>
      <c r="GJ771" s="26"/>
    </row>
    <row r="772" spans="1:192"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c r="DQ772" s="26"/>
      <c r="DR772" s="26"/>
      <c r="DS772" s="26"/>
      <c r="DT772" s="26"/>
      <c r="DU772" s="26"/>
      <c r="DV772" s="26"/>
      <c r="DW772" s="26"/>
      <c r="DX772" s="26"/>
      <c r="DY772" s="26"/>
      <c r="DZ772" s="26"/>
      <c r="EA772" s="26"/>
      <c r="EB772" s="26"/>
      <c r="EC772" s="26"/>
      <c r="ED772" s="26"/>
      <c r="EE772" s="26"/>
      <c r="EF772" s="26"/>
      <c r="EG772" s="26"/>
      <c r="EH772" s="26"/>
      <c r="EI772" s="26"/>
      <c r="EJ772" s="26"/>
      <c r="EK772" s="26"/>
      <c r="EL772" s="26"/>
      <c r="EM772" s="26"/>
      <c r="EN772" s="26"/>
      <c r="EO772" s="26"/>
      <c r="EP772" s="26"/>
      <c r="EQ772" s="26"/>
      <c r="ER772" s="26"/>
      <c r="ES772" s="26"/>
      <c r="ET772" s="26"/>
      <c r="EU772" s="26"/>
      <c r="EV772" s="26"/>
      <c r="EW772" s="26"/>
      <c r="EX772" s="26"/>
      <c r="EY772" s="26"/>
      <c r="EZ772" s="26"/>
      <c r="FA772" s="26"/>
      <c r="FB772" s="26"/>
      <c r="FC772" s="26"/>
      <c r="FD772" s="26"/>
      <c r="FE772" s="26"/>
      <c r="FF772" s="26"/>
      <c r="FG772" s="26"/>
      <c r="FH772" s="26"/>
      <c r="FI772" s="26"/>
      <c r="FJ772" s="26"/>
      <c r="FK772" s="26"/>
      <c r="FL772" s="26"/>
      <c r="FM772" s="26"/>
      <c r="FN772" s="26"/>
      <c r="FO772" s="26"/>
      <c r="FP772" s="26"/>
      <c r="FQ772" s="26"/>
      <c r="FR772" s="26"/>
      <c r="FS772" s="26"/>
      <c r="FT772" s="26"/>
      <c r="FU772" s="26"/>
      <c r="FV772" s="26"/>
      <c r="FW772" s="26"/>
      <c r="FX772" s="26"/>
      <c r="FY772" s="26"/>
      <c r="FZ772" s="26"/>
      <c r="GA772" s="26"/>
      <c r="GB772" s="26"/>
      <c r="GC772" s="26"/>
      <c r="GD772" s="26"/>
      <c r="GE772" s="26"/>
      <c r="GF772" s="26"/>
      <c r="GG772" s="26"/>
      <c r="GH772" s="26"/>
      <c r="GI772" s="26"/>
      <c r="GJ772" s="26"/>
    </row>
    <row r="773" spans="1:192"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c r="DQ773" s="26"/>
      <c r="DR773" s="26"/>
      <c r="DS773" s="26"/>
      <c r="DT773" s="26"/>
      <c r="DU773" s="26"/>
      <c r="DV773" s="26"/>
      <c r="DW773" s="26"/>
      <c r="DX773" s="26"/>
      <c r="DY773" s="26"/>
      <c r="DZ773" s="26"/>
      <c r="EA773" s="26"/>
      <c r="EB773" s="26"/>
      <c r="EC773" s="26"/>
      <c r="ED773" s="26"/>
      <c r="EE773" s="26"/>
      <c r="EF773" s="26"/>
      <c r="EG773" s="26"/>
      <c r="EH773" s="26"/>
      <c r="EI773" s="26"/>
      <c r="EJ773" s="26"/>
      <c r="EK773" s="26"/>
      <c r="EL773" s="26"/>
      <c r="EM773" s="26"/>
      <c r="EN773" s="26"/>
      <c r="EO773" s="26"/>
      <c r="EP773" s="26"/>
      <c r="EQ773" s="26"/>
      <c r="ER773" s="26"/>
      <c r="ES773" s="26"/>
      <c r="ET773" s="26"/>
      <c r="EU773" s="26"/>
      <c r="EV773" s="26"/>
      <c r="EW773" s="26"/>
      <c r="EX773" s="26"/>
      <c r="EY773" s="26"/>
      <c r="EZ773" s="26"/>
      <c r="FA773" s="26"/>
      <c r="FB773" s="26"/>
      <c r="FC773" s="26"/>
      <c r="FD773" s="26"/>
      <c r="FE773" s="26"/>
      <c r="FF773" s="26"/>
      <c r="FG773" s="26"/>
      <c r="FH773" s="26"/>
      <c r="FI773" s="26"/>
      <c r="FJ773" s="26"/>
      <c r="FK773" s="26"/>
      <c r="FL773" s="26"/>
      <c r="FM773" s="26"/>
      <c r="FN773" s="26"/>
      <c r="FO773" s="26"/>
      <c r="FP773" s="26"/>
      <c r="FQ773" s="26"/>
      <c r="FR773" s="26"/>
      <c r="FS773" s="26"/>
      <c r="FT773" s="26"/>
      <c r="FU773" s="26"/>
      <c r="FV773" s="26"/>
      <c r="FW773" s="26"/>
      <c r="FX773" s="26"/>
      <c r="FY773" s="26"/>
      <c r="FZ773" s="26"/>
      <c r="GA773" s="26"/>
      <c r="GB773" s="26"/>
      <c r="GC773" s="26"/>
      <c r="GD773" s="26"/>
      <c r="GE773" s="26"/>
      <c r="GF773" s="26"/>
      <c r="GG773" s="26"/>
      <c r="GH773" s="26"/>
      <c r="GI773" s="26"/>
      <c r="GJ773" s="26"/>
    </row>
    <row r="774" spans="1:192"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c r="DQ774" s="26"/>
      <c r="DR774" s="26"/>
      <c r="DS774" s="26"/>
      <c r="DT774" s="26"/>
      <c r="DU774" s="26"/>
      <c r="DV774" s="26"/>
      <c r="DW774" s="26"/>
      <c r="DX774" s="26"/>
      <c r="DY774" s="26"/>
      <c r="DZ774" s="26"/>
      <c r="EA774" s="26"/>
      <c r="EB774" s="26"/>
      <c r="EC774" s="26"/>
      <c r="ED774" s="26"/>
      <c r="EE774" s="26"/>
      <c r="EF774" s="26"/>
      <c r="EG774" s="26"/>
      <c r="EH774" s="26"/>
      <c r="EI774" s="26"/>
      <c r="EJ774" s="26"/>
      <c r="EK774" s="26"/>
      <c r="EL774" s="26"/>
      <c r="EM774" s="26"/>
      <c r="EN774" s="26"/>
      <c r="EO774" s="26"/>
      <c r="EP774" s="26"/>
      <c r="EQ774" s="26"/>
      <c r="ER774" s="26"/>
      <c r="ES774" s="26"/>
      <c r="ET774" s="26"/>
      <c r="EU774" s="26"/>
      <c r="EV774" s="26"/>
      <c r="EW774" s="26"/>
      <c r="EX774" s="26"/>
      <c r="EY774" s="26"/>
      <c r="EZ774" s="26"/>
      <c r="FA774" s="26"/>
      <c r="FB774" s="26"/>
      <c r="FC774" s="26"/>
      <c r="FD774" s="26"/>
      <c r="FE774" s="26"/>
      <c r="FF774" s="26"/>
      <c r="FG774" s="26"/>
      <c r="FH774" s="26"/>
      <c r="FI774" s="26"/>
      <c r="FJ774" s="26"/>
      <c r="FK774" s="26"/>
      <c r="FL774" s="26"/>
      <c r="FM774" s="26"/>
      <c r="FN774" s="26"/>
      <c r="FO774" s="26"/>
      <c r="FP774" s="26"/>
      <c r="FQ774" s="26"/>
      <c r="FR774" s="26"/>
      <c r="FS774" s="26"/>
      <c r="FT774" s="26"/>
      <c r="FU774" s="26"/>
      <c r="FV774" s="26"/>
      <c r="FW774" s="26"/>
      <c r="FX774" s="26"/>
      <c r="FY774" s="26"/>
      <c r="FZ774" s="26"/>
      <c r="GA774" s="26"/>
      <c r="GB774" s="26"/>
      <c r="GC774" s="26"/>
      <c r="GD774" s="26"/>
      <c r="GE774" s="26"/>
      <c r="GF774" s="26"/>
      <c r="GG774" s="26"/>
      <c r="GH774" s="26"/>
      <c r="GI774" s="26"/>
      <c r="GJ774" s="26"/>
    </row>
    <row r="775" spans="1:192"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c r="DQ775" s="26"/>
      <c r="DR775" s="26"/>
      <c r="DS775" s="26"/>
      <c r="DT775" s="26"/>
      <c r="DU775" s="26"/>
      <c r="DV775" s="26"/>
      <c r="DW775" s="26"/>
      <c r="DX775" s="26"/>
      <c r="DY775" s="26"/>
      <c r="DZ775" s="26"/>
      <c r="EA775" s="26"/>
      <c r="EB775" s="26"/>
      <c r="EC775" s="26"/>
      <c r="ED775" s="26"/>
      <c r="EE775" s="26"/>
      <c r="EF775" s="26"/>
      <c r="EG775" s="26"/>
      <c r="EH775" s="26"/>
      <c r="EI775" s="26"/>
      <c r="EJ775" s="26"/>
      <c r="EK775" s="26"/>
      <c r="EL775" s="26"/>
      <c r="EM775" s="26"/>
      <c r="EN775" s="26"/>
      <c r="EO775" s="26"/>
      <c r="EP775" s="26"/>
      <c r="EQ775" s="26"/>
      <c r="ER775" s="26"/>
      <c r="ES775" s="26"/>
      <c r="ET775" s="26"/>
      <c r="EU775" s="26"/>
      <c r="EV775" s="26"/>
      <c r="EW775" s="26"/>
      <c r="EX775" s="26"/>
      <c r="EY775" s="26"/>
      <c r="EZ775" s="26"/>
      <c r="FA775" s="26"/>
      <c r="FB775" s="26"/>
      <c r="FC775" s="26"/>
      <c r="FD775" s="26"/>
      <c r="FE775" s="26"/>
      <c r="FF775" s="26"/>
      <c r="FG775" s="26"/>
      <c r="FH775" s="26"/>
      <c r="FI775" s="26"/>
      <c r="FJ775" s="26"/>
      <c r="FK775" s="26"/>
      <c r="FL775" s="26"/>
      <c r="FM775" s="26"/>
      <c r="FN775" s="26"/>
      <c r="FO775" s="26"/>
      <c r="FP775" s="26"/>
      <c r="FQ775" s="26"/>
      <c r="FR775" s="26"/>
      <c r="FS775" s="26"/>
      <c r="FT775" s="26"/>
      <c r="FU775" s="26"/>
      <c r="FV775" s="26"/>
      <c r="FW775" s="26"/>
      <c r="FX775" s="26"/>
      <c r="FY775" s="26"/>
      <c r="FZ775" s="26"/>
      <c r="GA775" s="26"/>
      <c r="GB775" s="26"/>
      <c r="GC775" s="26"/>
      <c r="GD775" s="26"/>
      <c r="GE775" s="26"/>
      <c r="GF775" s="26"/>
      <c r="GG775" s="26"/>
      <c r="GH775" s="26"/>
      <c r="GI775" s="26"/>
      <c r="GJ775" s="26"/>
    </row>
    <row r="776" spans="1:192"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c r="DQ776" s="26"/>
      <c r="DR776" s="26"/>
      <c r="DS776" s="26"/>
      <c r="DT776" s="26"/>
      <c r="DU776" s="26"/>
      <c r="DV776" s="26"/>
      <c r="DW776" s="26"/>
      <c r="DX776" s="26"/>
      <c r="DY776" s="26"/>
      <c r="DZ776" s="26"/>
      <c r="EA776" s="26"/>
      <c r="EB776" s="26"/>
      <c r="EC776" s="26"/>
      <c r="ED776" s="26"/>
      <c r="EE776" s="26"/>
      <c r="EF776" s="26"/>
      <c r="EG776" s="26"/>
      <c r="EH776" s="26"/>
      <c r="EI776" s="26"/>
      <c r="EJ776" s="26"/>
      <c r="EK776" s="26"/>
      <c r="EL776" s="26"/>
      <c r="EM776" s="26"/>
      <c r="EN776" s="26"/>
      <c r="EO776" s="26"/>
      <c r="EP776" s="26"/>
      <c r="EQ776" s="26"/>
      <c r="ER776" s="26"/>
      <c r="ES776" s="26"/>
      <c r="ET776" s="26"/>
      <c r="EU776" s="26"/>
      <c r="EV776" s="26"/>
      <c r="EW776" s="26"/>
      <c r="EX776" s="26"/>
      <c r="EY776" s="26"/>
      <c r="EZ776" s="26"/>
      <c r="FA776" s="26"/>
      <c r="FB776" s="26"/>
      <c r="FC776" s="26"/>
      <c r="FD776" s="26"/>
      <c r="FE776" s="26"/>
      <c r="FF776" s="26"/>
      <c r="FG776" s="26"/>
      <c r="FH776" s="26"/>
      <c r="FI776" s="26"/>
      <c r="FJ776" s="26"/>
      <c r="FK776" s="26"/>
      <c r="FL776" s="26"/>
      <c r="FM776" s="26"/>
      <c r="FN776" s="26"/>
      <c r="FO776" s="26"/>
      <c r="FP776" s="26"/>
      <c r="FQ776" s="26"/>
      <c r="FR776" s="26"/>
      <c r="FS776" s="26"/>
      <c r="FT776" s="26"/>
      <c r="FU776" s="26"/>
      <c r="FV776" s="26"/>
      <c r="FW776" s="26"/>
      <c r="FX776" s="26"/>
      <c r="FY776" s="26"/>
      <c r="FZ776" s="26"/>
      <c r="GA776" s="26"/>
      <c r="GB776" s="26"/>
      <c r="GC776" s="26"/>
      <c r="GD776" s="26"/>
      <c r="GE776" s="26"/>
      <c r="GF776" s="26"/>
      <c r="GG776" s="26"/>
      <c r="GH776" s="26"/>
      <c r="GI776" s="26"/>
      <c r="GJ776" s="26"/>
    </row>
    <row r="777" spans="1:192"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c r="DQ777" s="26"/>
      <c r="DR777" s="26"/>
      <c r="DS777" s="26"/>
      <c r="DT777" s="26"/>
      <c r="DU777" s="26"/>
      <c r="DV777" s="26"/>
      <c r="DW777" s="26"/>
      <c r="DX777" s="26"/>
      <c r="DY777" s="26"/>
      <c r="DZ777" s="26"/>
      <c r="EA777" s="26"/>
      <c r="EB777" s="26"/>
      <c r="EC777" s="26"/>
      <c r="ED777" s="26"/>
      <c r="EE777" s="26"/>
      <c r="EF777" s="26"/>
      <c r="EG777" s="26"/>
      <c r="EH777" s="26"/>
      <c r="EI777" s="26"/>
      <c r="EJ777" s="26"/>
      <c r="EK777" s="26"/>
      <c r="EL777" s="26"/>
      <c r="EM777" s="26"/>
      <c r="EN777" s="26"/>
      <c r="EO777" s="26"/>
      <c r="EP777" s="26"/>
      <c r="EQ777" s="26"/>
      <c r="ER777" s="26"/>
      <c r="ES777" s="26"/>
      <c r="ET777" s="26"/>
      <c r="EU777" s="26"/>
      <c r="EV777" s="26"/>
      <c r="EW777" s="26"/>
      <c r="EX777" s="26"/>
      <c r="EY777" s="26"/>
      <c r="EZ777" s="26"/>
      <c r="FA777" s="26"/>
      <c r="FB777" s="26"/>
      <c r="FC777" s="26"/>
      <c r="FD777" s="26"/>
      <c r="FE777" s="26"/>
      <c r="FF777" s="26"/>
      <c r="FG777" s="26"/>
      <c r="FH777" s="26"/>
      <c r="FI777" s="26"/>
      <c r="FJ777" s="26"/>
      <c r="FK777" s="26"/>
      <c r="FL777" s="26"/>
      <c r="FM777" s="26"/>
      <c r="FN777" s="26"/>
      <c r="FO777" s="26"/>
      <c r="FP777" s="26"/>
      <c r="FQ777" s="26"/>
      <c r="FR777" s="26"/>
      <c r="FS777" s="26"/>
      <c r="FT777" s="26"/>
      <c r="FU777" s="26"/>
      <c r="FV777" s="26"/>
      <c r="FW777" s="26"/>
      <c r="FX777" s="26"/>
      <c r="FY777" s="26"/>
      <c r="FZ777" s="26"/>
      <c r="GA777" s="26"/>
      <c r="GB777" s="26"/>
      <c r="GC777" s="26"/>
      <c r="GD777" s="26"/>
      <c r="GE777" s="26"/>
      <c r="GF777" s="26"/>
      <c r="GG777" s="26"/>
      <c r="GH777" s="26"/>
      <c r="GI777" s="26"/>
      <c r="GJ777" s="26"/>
    </row>
    <row r="778" spans="1:192"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c r="DQ778" s="26"/>
      <c r="DR778" s="26"/>
      <c r="DS778" s="26"/>
      <c r="DT778" s="26"/>
      <c r="DU778" s="26"/>
      <c r="DV778" s="26"/>
      <c r="DW778" s="26"/>
      <c r="DX778" s="26"/>
      <c r="DY778" s="26"/>
      <c r="DZ778" s="26"/>
      <c r="EA778" s="26"/>
      <c r="EB778" s="26"/>
      <c r="EC778" s="26"/>
      <c r="ED778" s="26"/>
      <c r="EE778" s="26"/>
      <c r="EF778" s="26"/>
      <c r="EG778" s="26"/>
      <c r="EH778" s="26"/>
      <c r="EI778" s="26"/>
      <c r="EJ778" s="26"/>
      <c r="EK778" s="26"/>
      <c r="EL778" s="26"/>
      <c r="EM778" s="26"/>
      <c r="EN778" s="26"/>
      <c r="EO778" s="26"/>
      <c r="EP778" s="26"/>
      <c r="EQ778" s="26"/>
      <c r="ER778" s="26"/>
      <c r="ES778" s="26"/>
      <c r="ET778" s="26"/>
      <c r="EU778" s="26"/>
      <c r="EV778" s="26"/>
      <c r="EW778" s="26"/>
      <c r="EX778" s="26"/>
      <c r="EY778" s="26"/>
      <c r="EZ778" s="26"/>
      <c r="FA778" s="26"/>
      <c r="FB778" s="26"/>
      <c r="FC778" s="26"/>
      <c r="FD778" s="26"/>
      <c r="FE778" s="26"/>
      <c r="FF778" s="26"/>
      <c r="FG778" s="26"/>
      <c r="FH778" s="26"/>
      <c r="FI778" s="26"/>
      <c r="FJ778" s="26"/>
      <c r="FK778" s="26"/>
      <c r="FL778" s="26"/>
      <c r="FM778" s="26"/>
      <c r="FN778" s="26"/>
      <c r="FO778" s="26"/>
      <c r="FP778" s="26"/>
      <c r="FQ778" s="26"/>
      <c r="FR778" s="26"/>
      <c r="FS778" s="26"/>
      <c r="FT778" s="26"/>
      <c r="FU778" s="26"/>
      <c r="FV778" s="26"/>
      <c r="FW778" s="26"/>
      <c r="FX778" s="26"/>
      <c r="FY778" s="26"/>
      <c r="FZ778" s="26"/>
      <c r="GA778" s="26"/>
      <c r="GB778" s="26"/>
      <c r="GC778" s="26"/>
      <c r="GD778" s="26"/>
      <c r="GE778" s="26"/>
      <c r="GF778" s="26"/>
      <c r="GG778" s="26"/>
      <c r="GH778" s="26"/>
      <c r="GI778" s="26"/>
      <c r="GJ778" s="26"/>
    </row>
    <row r="779" spans="1:192"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c r="DQ779" s="26"/>
      <c r="DR779" s="26"/>
      <c r="DS779" s="26"/>
      <c r="DT779" s="26"/>
      <c r="DU779" s="26"/>
      <c r="DV779" s="26"/>
      <c r="DW779" s="26"/>
      <c r="DX779" s="26"/>
      <c r="DY779" s="26"/>
      <c r="DZ779" s="26"/>
      <c r="EA779" s="26"/>
      <c r="EB779" s="26"/>
      <c r="EC779" s="26"/>
      <c r="ED779" s="26"/>
      <c r="EE779" s="26"/>
      <c r="EF779" s="26"/>
      <c r="EG779" s="26"/>
      <c r="EH779" s="26"/>
      <c r="EI779" s="26"/>
      <c r="EJ779" s="26"/>
      <c r="EK779" s="26"/>
      <c r="EL779" s="26"/>
      <c r="EM779" s="26"/>
      <c r="EN779" s="26"/>
      <c r="EO779" s="26"/>
      <c r="EP779" s="26"/>
      <c r="EQ779" s="26"/>
      <c r="ER779" s="26"/>
      <c r="ES779" s="26"/>
      <c r="ET779" s="26"/>
      <c r="EU779" s="26"/>
      <c r="EV779" s="26"/>
      <c r="EW779" s="26"/>
      <c r="EX779" s="26"/>
      <c r="EY779" s="26"/>
      <c r="EZ779" s="26"/>
      <c r="FA779" s="26"/>
      <c r="FB779" s="26"/>
      <c r="FC779" s="26"/>
      <c r="FD779" s="26"/>
      <c r="FE779" s="26"/>
      <c r="FF779" s="26"/>
      <c r="FG779" s="26"/>
      <c r="FH779" s="26"/>
      <c r="FI779" s="26"/>
      <c r="FJ779" s="26"/>
      <c r="FK779" s="26"/>
      <c r="FL779" s="26"/>
      <c r="FM779" s="26"/>
      <c r="FN779" s="26"/>
      <c r="FO779" s="26"/>
      <c r="FP779" s="26"/>
      <c r="FQ779" s="26"/>
      <c r="FR779" s="26"/>
      <c r="FS779" s="26"/>
      <c r="FT779" s="26"/>
      <c r="FU779" s="26"/>
      <c r="FV779" s="26"/>
      <c r="FW779" s="26"/>
      <c r="FX779" s="26"/>
      <c r="FY779" s="26"/>
      <c r="FZ779" s="26"/>
      <c r="GA779" s="26"/>
      <c r="GB779" s="26"/>
      <c r="GC779" s="26"/>
      <c r="GD779" s="26"/>
      <c r="GE779" s="26"/>
      <c r="GF779" s="26"/>
      <c r="GG779" s="26"/>
      <c r="GH779" s="26"/>
      <c r="GI779" s="26"/>
      <c r="GJ779" s="26"/>
    </row>
    <row r="780" spans="1:192"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c r="DQ780" s="26"/>
      <c r="DR780" s="26"/>
      <c r="DS780" s="26"/>
      <c r="DT780" s="26"/>
      <c r="DU780" s="26"/>
      <c r="DV780" s="26"/>
      <c r="DW780" s="26"/>
      <c r="DX780" s="26"/>
      <c r="DY780" s="26"/>
      <c r="DZ780" s="26"/>
      <c r="EA780" s="26"/>
      <c r="EB780" s="26"/>
      <c r="EC780" s="26"/>
      <c r="ED780" s="26"/>
      <c r="EE780" s="26"/>
      <c r="EF780" s="26"/>
      <c r="EG780" s="26"/>
      <c r="EH780" s="26"/>
      <c r="EI780" s="26"/>
      <c r="EJ780" s="26"/>
      <c r="EK780" s="26"/>
      <c r="EL780" s="26"/>
      <c r="EM780" s="26"/>
      <c r="EN780" s="26"/>
      <c r="EO780" s="26"/>
      <c r="EP780" s="26"/>
      <c r="EQ780" s="26"/>
      <c r="ER780" s="26"/>
      <c r="ES780" s="26"/>
      <c r="ET780" s="26"/>
      <c r="EU780" s="26"/>
      <c r="EV780" s="26"/>
      <c r="EW780" s="26"/>
      <c r="EX780" s="26"/>
      <c r="EY780" s="26"/>
      <c r="EZ780" s="26"/>
      <c r="FA780" s="26"/>
      <c r="FB780" s="26"/>
      <c r="FC780" s="26"/>
      <c r="FD780" s="26"/>
      <c r="FE780" s="26"/>
      <c r="FF780" s="26"/>
      <c r="FG780" s="26"/>
      <c r="FH780" s="26"/>
      <c r="FI780" s="26"/>
      <c r="FJ780" s="26"/>
      <c r="FK780" s="26"/>
      <c r="FL780" s="26"/>
      <c r="FM780" s="26"/>
      <c r="FN780" s="26"/>
      <c r="FO780" s="26"/>
      <c r="FP780" s="26"/>
      <c r="FQ780" s="26"/>
      <c r="FR780" s="26"/>
      <c r="FS780" s="26"/>
      <c r="FT780" s="26"/>
      <c r="FU780" s="26"/>
      <c r="FV780" s="26"/>
      <c r="FW780" s="26"/>
      <c r="FX780" s="26"/>
      <c r="FY780" s="26"/>
      <c r="FZ780" s="26"/>
      <c r="GA780" s="26"/>
      <c r="GB780" s="26"/>
      <c r="GC780" s="26"/>
      <c r="GD780" s="26"/>
      <c r="GE780" s="26"/>
      <c r="GF780" s="26"/>
      <c r="GG780" s="26"/>
      <c r="GH780" s="26"/>
      <c r="GI780" s="26"/>
      <c r="GJ780" s="26"/>
    </row>
    <row r="781" spans="1:192"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c r="DQ781" s="26"/>
      <c r="DR781" s="26"/>
      <c r="DS781" s="26"/>
      <c r="DT781" s="26"/>
      <c r="DU781" s="26"/>
      <c r="DV781" s="26"/>
      <c r="DW781" s="26"/>
      <c r="DX781" s="26"/>
      <c r="DY781" s="26"/>
      <c r="DZ781" s="26"/>
      <c r="EA781" s="26"/>
      <c r="EB781" s="26"/>
      <c r="EC781" s="26"/>
      <c r="ED781" s="26"/>
      <c r="EE781" s="26"/>
      <c r="EF781" s="26"/>
      <c r="EG781" s="26"/>
      <c r="EH781" s="26"/>
      <c r="EI781" s="26"/>
      <c r="EJ781" s="26"/>
      <c r="EK781" s="26"/>
      <c r="EL781" s="26"/>
      <c r="EM781" s="26"/>
      <c r="EN781" s="26"/>
      <c r="EO781" s="26"/>
      <c r="EP781" s="26"/>
      <c r="EQ781" s="26"/>
      <c r="ER781" s="26"/>
      <c r="ES781" s="26"/>
      <c r="ET781" s="26"/>
      <c r="EU781" s="26"/>
      <c r="EV781" s="26"/>
      <c r="EW781" s="26"/>
      <c r="EX781" s="26"/>
      <c r="EY781" s="26"/>
      <c r="EZ781" s="26"/>
      <c r="FA781" s="26"/>
      <c r="FB781" s="26"/>
      <c r="FC781" s="26"/>
      <c r="FD781" s="26"/>
      <c r="FE781" s="26"/>
      <c r="FF781" s="26"/>
      <c r="FG781" s="26"/>
      <c r="FH781" s="26"/>
      <c r="FI781" s="26"/>
      <c r="FJ781" s="26"/>
      <c r="FK781" s="26"/>
      <c r="FL781" s="26"/>
      <c r="FM781" s="26"/>
      <c r="FN781" s="26"/>
      <c r="FO781" s="26"/>
      <c r="FP781" s="26"/>
      <c r="FQ781" s="26"/>
      <c r="FR781" s="26"/>
      <c r="FS781" s="26"/>
      <c r="FT781" s="26"/>
      <c r="FU781" s="26"/>
      <c r="FV781" s="26"/>
      <c r="FW781" s="26"/>
      <c r="FX781" s="26"/>
      <c r="FY781" s="26"/>
      <c r="FZ781" s="26"/>
      <c r="GA781" s="26"/>
      <c r="GB781" s="26"/>
      <c r="GC781" s="26"/>
      <c r="GD781" s="26"/>
      <c r="GE781" s="26"/>
      <c r="GF781" s="26"/>
      <c r="GG781" s="26"/>
      <c r="GH781" s="26"/>
      <c r="GI781" s="26"/>
      <c r="GJ781" s="26"/>
    </row>
    <row r="782" spans="1:192"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c r="DQ782" s="26"/>
      <c r="DR782" s="26"/>
      <c r="DS782" s="26"/>
      <c r="DT782" s="26"/>
      <c r="DU782" s="26"/>
      <c r="DV782" s="26"/>
      <c r="DW782" s="26"/>
      <c r="DX782" s="26"/>
      <c r="DY782" s="26"/>
      <c r="DZ782" s="26"/>
      <c r="EA782" s="26"/>
      <c r="EB782" s="26"/>
      <c r="EC782" s="26"/>
      <c r="ED782" s="26"/>
      <c r="EE782" s="26"/>
      <c r="EF782" s="26"/>
      <c r="EG782" s="26"/>
      <c r="EH782" s="26"/>
      <c r="EI782" s="26"/>
      <c r="EJ782" s="26"/>
      <c r="EK782" s="26"/>
      <c r="EL782" s="26"/>
      <c r="EM782" s="26"/>
      <c r="EN782" s="26"/>
      <c r="EO782" s="26"/>
      <c r="EP782" s="26"/>
      <c r="EQ782" s="26"/>
      <c r="ER782" s="26"/>
      <c r="ES782" s="26"/>
      <c r="ET782" s="26"/>
      <c r="EU782" s="26"/>
      <c r="EV782" s="26"/>
      <c r="EW782" s="26"/>
      <c r="EX782" s="26"/>
      <c r="EY782" s="26"/>
      <c r="EZ782" s="26"/>
      <c r="FA782" s="26"/>
      <c r="FB782" s="26"/>
      <c r="FC782" s="26"/>
      <c r="FD782" s="26"/>
      <c r="FE782" s="26"/>
      <c r="FF782" s="26"/>
      <c r="FG782" s="26"/>
      <c r="FH782" s="26"/>
      <c r="FI782" s="26"/>
      <c r="FJ782" s="26"/>
      <c r="FK782" s="26"/>
      <c r="FL782" s="26"/>
      <c r="FM782" s="26"/>
      <c r="FN782" s="26"/>
      <c r="FO782" s="26"/>
      <c r="FP782" s="26"/>
      <c r="FQ782" s="26"/>
      <c r="FR782" s="26"/>
      <c r="FS782" s="26"/>
      <c r="FT782" s="26"/>
      <c r="FU782" s="26"/>
      <c r="FV782" s="26"/>
      <c r="FW782" s="26"/>
      <c r="FX782" s="26"/>
      <c r="FY782" s="26"/>
      <c r="FZ782" s="26"/>
      <c r="GA782" s="26"/>
      <c r="GB782" s="26"/>
      <c r="GC782" s="26"/>
      <c r="GD782" s="26"/>
      <c r="GE782" s="26"/>
      <c r="GF782" s="26"/>
      <c r="GG782" s="26"/>
      <c r="GH782" s="26"/>
      <c r="GI782" s="26"/>
      <c r="GJ782" s="26"/>
    </row>
    <row r="783" spans="1:192"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c r="DQ783" s="26"/>
      <c r="DR783" s="26"/>
      <c r="DS783" s="26"/>
      <c r="DT783" s="26"/>
      <c r="DU783" s="26"/>
      <c r="DV783" s="26"/>
      <c r="DW783" s="26"/>
      <c r="DX783" s="26"/>
      <c r="DY783" s="26"/>
      <c r="DZ783" s="26"/>
      <c r="EA783" s="26"/>
      <c r="EB783" s="26"/>
      <c r="EC783" s="26"/>
      <c r="ED783" s="26"/>
      <c r="EE783" s="26"/>
      <c r="EF783" s="26"/>
      <c r="EG783" s="26"/>
      <c r="EH783" s="26"/>
      <c r="EI783" s="26"/>
      <c r="EJ783" s="26"/>
      <c r="EK783" s="26"/>
      <c r="EL783" s="26"/>
      <c r="EM783" s="26"/>
      <c r="EN783" s="26"/>
      <c r="EO783" s="26"/>
      <c r="EP783" s="26"/>
      <c r="EQ783" s="26"/>
      <c r="ER783" s="26"/>
      <c r="ES783" s="26"/>
      <c r="ET783" s="26"/>
      <c r="EU783" s="26"/>
      <c r="EV783" s="26"/>
      <c r="EW783" s="26"/>
      <c r="EX783" s="26"/>
      <c r="EY783" s="26"/>
      <c r="EZ783" s="26"/>
      <c r="FA783" s="26"/>
      <c r="FB783" s="26"/>
      <c r="FC783" s="26"/>
      <c r="FD783" s="26"/>
      <c r="FE783" s="26"/>
      <c r="FF783" s="26"/>
      <c r="FG783" s="26"/>
      <c r="FH783" s="26"/>
      <c r="FI783" s="26"/>
      <c r="FJ783" s="26"/>
      <c r="FK783" s="26"/>
      <c r="FL783" s="26"/>
      <c r="FM783" s="26"/>
      <c r="FN783" s="26"/>
      <c r="FO783" s="26"/>
      <c r="FP783" s="26"/>
      <c r="FQ783" s="26"/>
      <c r="FR783" s="26"/>
      <c r="FS783" s="26"/>
      <c r="FT783" s="26"/>
      <c r="FU783" s="26"/>
      <c r="FV783" s="26"/>
      <c r="FW783" s="26"/>
      <c r="FX783" s="26"/>
      <c r="FY783" s="26"/>
      <c r="FZ783" s="26"/>
      <c r="GA783" s="26"/>
      <c r="GB783" s="26"/>
      <c r="GC783" s="26"/>
      <c r="GD783" s="26"/>
      <c r="GE783" s="26"/>
      <c r="GF783" s="26"/>
      <c r="GG783" s="26"/>
      <c r="GH783" s="26"/>
      <c r="GI783" s="26"/>
      <c r="GJ783" s="26"/>
    </row>
    <row r="784" spans="1:192"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c r="DQ784" s="26"/>
      <c r="DR784" s="26"/>
      <c r="DS784" s="26"/>
      <c r="DT784" s="26"/>
      <c r="DU784" s="26"/>
      <c r="DV784" s="26"/>
      <c r="DW784" s="26"/>
      <c r="DX784" s="26"/>
      <c r="DY784" s="26"/>
      <c r="DZ784" s="26"/>
      <c r="EA784" s="26"/>
      <c r="EB784" s="26"/>
      <c r="EC784" s="26"/>
      <c r="ED784" s="26"/>
      <c r="EE784" s="26"/>
      <c r="EF784" s="26"/>
      <c r="EG784" s="26"/>
      <c r="EH784" s="26"/>
      <c r="EI784" s="26"/>
      <c r="EJ784" s="26"/>
      <c r="EK784" s="26"/>
      <c r="EL784" s="26"/>
      <c r="EM784" s="26"/>
      <c r="EN784" s="26"/>
      <c r="EO784" s="26"/>
      <c r="EP784" s="26"/>
      <c r="EQ784" s="26"/>
      <c r="ER784" s="26"/>
      <c r="ES784" s="26"/>
      <c r="ET784" s="26"/>
      <c r="EU784" s="26"/>
      <c r="EV784" s="26"/>
      <c r="EW784" s="26"/>
      <c r="EX784" s="26"/>
      <c r="EY784" s="26"/>
      <c r="EZ784" s="26"/>
      <c r="FA784" s="26"/>
      <c r="FB784" s="26"/>
      <c r="FC784" s="26"/>
      <c r="FD784" s="26"/>
      <c r="FE784" s="26"/>
      <c r="FF784" s="26"/>
      <c r="FG784" s="26"/>
      <c r="FH784" s="26"/>
      <c r="FI784" s="26"/>
      <c r="FJ784" s="26"/>
      <c r="FK784" s="26"/>
      <c r="FL784" s="26"/>
      <c r="FM784" s="26"/>
      <c r="FN784" s="26"/>
      <c r="FO784" s="26"/>
      <c r="FP784" s="26"/>
      <c r="FQ784" s="26"/>
      <c r="FR784" s="26"/>
      <c r="FS784" s="26"/>
      <c r="FT784" s="26"/>
      <c r="FU784" s="26"/>
      <c r="FV784" s="26"/>
      <c r="FW784" s="26"/>
      <c r="FX784" s="26"/>
      <c r="FY784" s="26"/>
      <c r="FZ784" s="26"/>
      <c r="GA784" s="26"/>
      <c r="GB784" s="26"/>
      <c r="GC784" s="26"/>
      <c r="GD784" s="26"/>
      <c r="GE784" s="26"/>
      <c r="GF784" s="26"/>
      <c r="GG784" s="26"/>
      <c r="GH784" s="26"/>
      <c r="GI784" s="26"/>
      <c r="GJ784" s="26"/>
    </row>
    <row r="785" spans="1:192"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c r="DQ785" s="26"/>
      <c r="DR785" s="26"/>
      <c r="DS785" s="26"/>
      <c r="DT785" s="26"/>
      <c r="DU785" s="26"/>
      <c r="DV785" s="26"/>
      <c r="DW785" s="26"/>
      <c r="DX785" s="26"/>
      <c r="DY785" s="26"/>
      <c r="DZ785" s="26"/>
      <c r="EA785" s="26"/>
      <c r="EB785" s="26"/>
      <c r="EC785" s="26"/>
      <c r="ED785" s="26"/>
      <c r="EE785" s="26"/>
      <c r="EF785" s="26"/>
      <c r="EG785" s="26"/>
      <c r="EH785" s="26"/>
      <c r="EI785" s="26"/>
      <c r="EJ785" s="26"/>
      <c r="EK785" s="26"/>
      <c r="EL785" s="26"/>
      <c r="EM785" s="26"/>
      <c r="EN785" s="26"/>
      <c r="EO785" s="26"/>
      <c r="EP785" s="26"/>
      <c r="EQ785" s="26"/>
      <c r="ER785" s="26"/>
      <c r="ES785" s="26"/>
      <c r="ET785" s="26"/>
      <c r="EU785" s="26"/>
      <c r="EV785" s="26"/>
      <c r="EW785" s="26"/>
      <c r="EX785" s="26"/>
      <c r="EY785" s="26"/>
      <c r="EZ785" s="26"/>
      <c r="FA785" s="26"/>
      <c r="FB785" s="26"/>
      <c r="FC785" s="26"/>
      <c r="FD785" s="26"/>
      <c r="FE785" s="26"/>
      <c r="FF785" s="26"/>
      <c r="FG785" s="26"/>
      <c r="FH785" s="26"/>
      <c r="FI785" s="26"/>
      <c r="FJ785" s="26"/>
      <c r="FK785" s="26"/>
      <c r="FL785" s="26"/>
      <c r="FM785" s="26"/>
      <c r="FN785" s="26"/>
      <c r="FO785" s="26"/>
      <c r="FP785" s="26"/>
      <c r="FQ785" s="26"/>
      <c r="FR785" s="26"/>
      <c r="FS785" s="26"/>
      <c r="FT785" s="26"/>
      <c r="FU785" s="26"/>
      <c r="FV785" s="26"/>
      <c r="FW785" s="26"/>
      <c r="FX785" s="26"/>
      <c r="FY785" s="26"/>
      <c r="FZ785" s="26"/>
      <c r="GA785" s="26"/>
      <c r="GB785" s="26"/>
      <c r="GC785" s="26"/>
      <c r="GD785" s="26"/>
      <c r="GE785" s="26"/>
      <c r="GF785" s="26"/>
      <c r="GG785" s="26"/>
      <c r="GH785" s="26"/>
      <c r="GI785" s="26"/>
      <c r="GJ785" s="26"/>
    </row>
    <row r="786" spans="1:192"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c r="DQ786" s="26"/>
      <c r="DR786" s="26"/>
      <c r="DS786" s="26"/>
      <c r="DT786" s="26"/>
      <c r="DU786" s="26"/>
      <c r="DV786" s="26"/>
      <c r="DW786" s="26"/>
      <c r="DX786" s="26"/>
      <c r="DY786" s="26"/>
      <c r="DZ786" s="26"/>
      <c r="EA786" s="26"/>
      <c r="EB786" s="26"/>
      <c r="EC786" s="26"/>
      <c r="ED786" s="26"/>
      <c r="EE786" s="26"/>
      <c r="EF786" s="26"/>
      <c r="EG786" s="26"/>
      <c r="EH786" s="26"/>
      <c r="EI786" s="26"/>
      <c r="EJ786" s="26"/>
      <c r="EK786" s="26"/>
      <c r="EL786" s="26"/>
      <c r="EM786" s="26"/>
      <c r="EN786" s="26"/>
      <c r="EO786" s="26"/>
      <c r="EP786" s="26"/>
      <c r="EQ786" s="26"/>
      <c r="ER786" s="26"/>
      <c r="ES786" s="26"/>
      <c r="ET786" s="26"/>
      <c r="EU786" s="26"/>
      <c r="EV786" s="26"/>
      <c r="EW786" s="26"/>
      <c r="EX786" s="26"/>
      <c r="EY786" s="26"/>
      <c r="EZ786" s="26"/>
      <c r="FA786" s="26"/>
      <c r="FB786" s="26"/>
      <c r="FC786" s="26"/>
      <c r="FD786" s="26"/>
      <c r="FE786" s="26"/>
      <c r="FF786" s="26"/>
      <c r="FG786" s="26"/>
      <c r="FH786" s="26"/>
      <c r="FI786" s="26"/>
      <c r="FJ786" s="26"/>
      <c r="FK786" s="26"/>
      <c r="FL786" s="26"/>
      <c r="FM786" s="26"/>
      <c r="FN786" s="26"/>
      <c r="FO786" s="26"/>
      <c r="FP786" s="26"/>
      <c r="FQ786" s="26"/>
      <c r="FR786" s="26"/>
      <c r="FS786" s="26"/>
      <c r="FT786" s="26"/>
      <c r="FU786" s="26"/>
      <c r="FV786" s="26"/>
      <c r="FW786" s="26"/>
      <c r="FX786" s="26"/>
      <c r="FY786" s="26"/>
      <c r="FZ786" s="26"/>
      <c r="GA786" s="26"/>
      <c r="GB786" s="26"/>
      <c r="GC786" s="26"/>
      <c r="GD786" s="26"/>
      <c r="GE786" s="26"/>
      <c r="GF786" s="26"/>
      <c r="GG786" s="26"/>
      <c r="GH786" s="26"/>
      <c r="GI786" s="26"/>
      <c r="GJ786" s="26"/>
    </row>
    <row r="787" spans="1:192"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c r="DQ787" s="26"/>
      <c r="DR787" s="26"/>
      <c r="DS787" s="26"/>
      <c r="DT787" s="26"/>
      <c r="DU787" s="26"/>
      <c r="DV787" s="26"/>
      <c r="DW787" s="26"/>
      <c r="DX787" s="26"/>
      <c r="DY787" s="26"/>
      <c r="DZ787" s="26"/>
      <c r="EA787" s="26"/>
      <c r="EB787" s="26"/>
      <c r="EC787" s="26"/>
      <c r="ED787" s="26"/>
      <c r="EE787" s="26"/>
      <c r="EF787" s="26"/>
      <c r="EG787" s="26"/>
      <c r="EH787" s="26"/>
      <c r="EI787" s="26"/>
      <c r="EJ787" s="26"/>
      <c r="EK787" s="26"/>
      <c r="EL787" s="26"/>
      <c r="EM787" s="26"/>
      <c r="EN787" s="26"/>
      <c r="EO787" s="26"/>
      <c r="EP787" s="26"/>
      <c r="EQ787" s="26"/>
      <c r="ER787" s="26"/>
      <c r="ES787" s="26"/>
      <c r="ET787" s="26"/>
      <c r="EU787" s="26"/>
      <c r="EV787" s="26"/>
      <c r="EW787" s="26"/>
      <c r="EX787" s="26"/>
      <c r="EY787" s="26"/>
      <c r="EZ787" s="26"/>
      <c r="FA787" s="26"/>
      <c r="FB787" s="26"/>
      <c r="FC787" s="26"/>
      <c r="FD787" s="26"/>
      <c r="FE787" s="26"/>
      <c r="FF787" s="26"/>
      <c r="FG787" s="26"/>
      <c r="FH787" s="26"/>
      <c r="FI787" s="26"/>
      <c r="FJ787" s="26"/>
      <c r="FK787" s="26"/>
      <c r="FL787" s="26"/>
      <c r="FM787" s="26"/>
      <c r="FN787" s="26"/>
      <c r="FO787" s="26"/>
      <c r="FP787" s="26"/>
      <c r="FQ787" s="26"/>
      <c r="FR787" s="26"/>
      <c r="FS787" s="26"/>
      <c r="FT787" s="26"/>
      <c r="FU787" s="26"/>
      <c r="FV787" s="26"/>
      <c r="FW787" s="26"/>
      <c r="FX787" s="26"/>
      <c r="FY787" s="26"/>
      <c r="FZ787" s="26"/>
      <c r="GA787" s="26"/>
      <c r="GB787" s="26"/>
      <c r="GC787" s="26"/>
      <c r="GD787" s="26"/>
      <c r="GE787" s="26"/>
      <c r="GF787" s="26"/>
      <c r="GG787" s="26"/>
      <c r="GH787" s="26"/>
      <c r="GI787" s="26"/>
      <c r="GJ787" s="26"/>
    </row>
    <row r="788" spans="1:192"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c r="DQ788" s="26"/>
      <c r="DR788" s="26"/>
      <c r="DS788" s="26"/>
      <c r="DT788" s="26"/>
      <c r="DU788" s="26"/>
      <c r="DV788" s="26"/>
      <c r="DW788" s="26"/>
      <c r="DX788" s="26"/>
      <c r="DY788" s="26"/>
      <c r="DZ788" s="26"/>
      <c r="EA788" s="26"/>
      <c r="EB788" s="26"/>
      <c r="EC788" s="26"/>
      <c r="ED788" s="26"/>
      <c r="EE788" s="26"/>
      <c r="EF788" s="26"/>
      <c r="EG788" s="26"/>
      <c r="EH788" s="26"/>
      <c r="EI788" s="26"/>
      <c r="EJ788" s="26"/>
      <c r="EK788" s="26"/>
      <c r="EL788" s="26"/>
      <c r="EM788" s="26"/>
      <c r="EN788" s="26"/>
      <c r="EO788" s="26"/>
      <c r="EP788" s="26"/>
      <c r="EQ788" s="26"/>
      <c r="ER788" s="26"/>
      <c r="ES788" s="26"/>
      <c r="ET788" s="26"/>
      <c r="EU788" s="26"/>
      <c r="EV788" s="26"/>
      <c r="EW788" s="26"/>
      <c r="EX788" s="26"/>
      <c r="EY788" s="26"/>
      <c r="EZ788" s="26"/>
      <c r="FA788" s="26"/>
      <c r="FB788" s="26"/>
      <c r="FC788" s="26"/>
      <c r="FD788" s="26"/>
      <c r="FE788" s="26"/>
      <c r="FF788" s="26"/>
      <c r="FG788" s="26"/>
      <c r="FH788" s="26"/>
      <c r="FI788" s="26"/>
      <c r="FJ788" s="26"/>
      <c r="FK788" s="26"/>
      <c r="FL788" s="26"/>
      <c r="FM788" s="26"/>
      <c r="FN788" s="26"/>
      <c r="FO788" s="26"/>
      <c r="FP788" s="26"/>
      <c r="FQ788" s="26"/>
      <c r="FR788" s="26"/>
      <c r="FS788" s="26"/>
      <c r="FT788" s="26"/>
      <c r="FU788" s="26"/>
      <c r="FV788" s="26"/>
      <c r="FW788" s="26"/>
      <c r="FX788" s="26"/>
      <c r="FY788" s="26"/>
      <c r="FZ788" s="26"/>
      <c r="GA788" s="26"/>
      <c r="GB788" s="26"/>
      <c r="GC788" s="26"/>
      <c r="GD788" s="26"/>
      <c r="GE788" s="26"/>
      <c r="GF788" s="26"/>
      <c r="GG788" s="26"/>
      <c r="GH788" s="26"/>
      <c r="GI788" s="26"/>
      <c r="GJ788" s="26"/>
    </row>
    <row r="789" spans="1:192"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c r="DQ789" s="26"/>
      <c r="DR789" s="26"/>
      <c r="DS789" s="26"/>
      <c r="DT789" s="26"/>
      <c r="DU789" s="26"/>
      <c r="DV789" s="26"/>
      <c r="DW789" s="26"/>
      <c r="DX789" s="26"/>
      <c r="DY789" s="26"/>
      <c r="DZ789" s="26"/>
      <c r="EA789" s="26"/>
      <c r="EB789" s="26"/>
      <c r="EC789" s="26"/>
      <c r="ED789" s="26"/>
      <c r="EE789" s="26"/>
      <c r="EF789" s="26"/>
      <c r="EG789" s="26"/>
      <c r="EH789" s="26"/>
      <c r="EI789" s="26"/>
      <c r="EJ789" s="26"/>
      <c r="EK789" s="26"/>
      <c r="EL789" s="26"/>
      <c r="EM789" s="26"/>
      <c r="EN789" s="26"/>
      <c r="EO789" s="26"/>
      <c r="EP789" s="26"/>
      <c r="EQ789" s="26"/>
      <c r="ER789" s="26"/>
      <c r="ES789" s="26"/>
      <c r="ET789" s="26"/>
      <c r="EU789" s="26"/>
      <c r="EV789" s="26"/>
      <c r="EW789" s="26"/>
      <c r="EX789" s="26"/>
      <c r="EY789" s="26"/>
      <c r="EZ789" s="26"/>
      <c r="FA789" s="26"/>
      <c r="FB789" s="26"/>
      <c r="FC789" s="26"/>
      <c r="FD789" s="26"/>
      <c r="FE789" s="26"/>
      <c r="FF789" s="26"/>
      <c r="FG789" s="26"/>
      <c r="FH789" s="26"/>
      <c r="FI789" s="26"/>
      <c r="FJ789" s="26"/>
      <c r="FK789" s="26"/>
      <c r="FL789" s="26"/>
      <c r="FM789" s="26"/>
      <c r="FN789" s="26"/>
      <c r="FO789" s="26"/>
      <c r="FP789" s="26"/>
      <c r="FQ789" s="26"/>
      <c r="FR789" s="26"/>
      <c r="FS789" s="26"/>
      <c r="FT789" s="26"/>
      <c r="FU789" s="26"/>
      <c r="FV789" s="26"/>
      <c r="FW789" s="26"/>
      <c r="FX789" s="26"/>
      <c r="FY789" s="26"/>
      <c r="FZ789" s="26"/>
      <c r="GA789" s="26"/>
      <c r="GB789" s="26"/>
      <c r="GC789" s="26"/>
      <c r="GD789" s="26"/>
      <c r="GE789" s="26"/>
      <c r="GF789" s="26"/>
      <c r="GG789" s="26"/>
      <c r="GH789" s="26"/>
      <c r="GI789" s="26"/>
      <c r="GJ789" s="26"/>
    </row>
    <row r="790" spans="1:192"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c r="DQ790" s="26"/>
      <c r="DR790" s="26"/>
      <c r="DS790" s="26"/>
      <c r="DT790" s="26"/>
      <c r="DU790" s="26"/>
      <c r="DV790" s="26"/>
      <c r="DW790" s="26"/>
      <c r="DX790" s="26"/>
      <c r="DY790" s="26"/>
      <c r="DZ790" s="26"/>
      <c r="EA790" s="26"/>
      <c r="EB790" s="26"/>
      <c r="EC790" s="26"/>
      <c r="ED790" s="26"/>
      <c r="EE790" s="26"/>
      <c r="EF790" s="26"/>
      <c r="EG790" s="26"/>
      <c r="EH790" s="26"/>
      <c r="EI790" s="26"/>
      <c r="EJ790" s="26"/>
      <c r="EK790" s="26"/>
      <c r="EL790" s="26"/>
      <c r="EM790" s="26"/>
      <c r="EN790" s="26"/>
      <c r="EO790" s="26"/>
      <c r="EP790" s="26"/>
      <c r="EQ790" s="26"/>
      <c r="ER790" s="26"/>
      <c r="ES790" s="26"/>
      <c r="ET790" s="26"/>
      <c r="EU790" s="26"/>
      <c r="EV790" s="26"/>
      <c r="EW790" s="26"/>
      <c r="EX790" s="26"/>
      <c r="EY790" s="26"/>
      <c r="EZ790" s="26"/>
      <c r="FA790" s="26"/>
      <c r="FB790" s="26"/>
      <c r="FC790" s="26"/>
      <c r="FD790" s="26"/>
      <c r="FE790" s="26"/>
      <c r="FF790" s="26"/>
      <c r="FG790" s="26"/>
      <c r="FH790" s="26"/>
      <c r="FI790" s="26"/>
      <c r="FJ790" s="26"/>
      <c r="FK790" s="26"/>
      <c r="FL790" s="26"/>
      <c r="FM790" s="26"/>
      <c r="FN790" s="26"/>
      <c r="FO790" s="26"/>
      <c r="FP790" s="26"/>
      <c r="FQ790" s="26"/>
      <c r="FR790" s="26"/>
      <c r="FS790" s="26"/>
      <c r="FT790" s="26"/>
      <c r="FU790" s="26"/>
      <c r="FV790" s="26"/>
      <c r="FW790" s="26"/>
      <c r="FX790" s="26"/>
      <c r="FY790" s="26"/>
      <c r="FZ790" s="26"/>
      <c r="GA790" s="26"/>
      <c r="GB790" s="26"/>
      <c r="GC790" s="26"/>
      <c r="GD790" s="26"/>
      <c r="GE790" s="26"/>
      <c r="GF790" s="26"/>
      <c r="GG790" s="26"/>
      <c r="GH790" s="26"/>
      <c r="GI790" s="26"/>
      <c r="GJ790" s="26"/>
    </row>
    <row r="791" spans="1:192"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c r="DQ791" s="26"/>
      <c r="DR791" s="26"/>
      <c r="DS791" s="26"/>
      <c r="DT791" s="26"/>
      <c r="DU791" s="26"/>
      <c r="DV791" s="26"/>
      <c r="DW791" s="26"/>
      <c r="DX791" s="26"/>
      <c r="DY791" s="26"/>
      <c r="DZ791" s="26"/>
      <c r="EA791" s="26"/>
      <c r="EB791" s="26"/>
      <c r="EC791" s="26"/>
      <c r="ED791" s="26"/>
      <c r="EE791" s="26"/>
      <c r="EF791" s="26"/>
      <c r="EG791" s="26"/>
      <c r="EH791" s="26"/>
      <c r="EI791" s="26"/>
      <c r="EJ791" s="26"/>
      <c r="EK791" s="26"/>
      <c r="EL791" s="26"/>
      <c r="EM791" s="26"/>
      <c r="EN791" s="26"/>
      <c r="EO791" s="26"/>
      <c r="EP791" s="26"/>
      <c r="EQ791" s="26"/>
      <c r="ER791" s="26"/>
      <c r="ES791" s="26"/>
      <c r="ET791" s="26"/>
      <c r="EU791" s="26"/>
      <c r="EV791" s="26"/>
      <c r="EW791" s="26"/>
      <c r="EX791" s="26"/>
      <c r="EY791" s="26"/>
      <c r="EZ791" s="26"/>
      <c r="FA791" s="26"/>
      <c r="FB791" s="26"/>
      <c r="FC791" s="26"/>
      <c r="FD791" s="26"/>
      <c r="FE791" s="26"/>
      <c r="FF791" s="26"/>
      <c r="FG791" s="26"/>
      <c r="FH791" s="26"/>
      <c r="FI791" s="26"/>
      <c r="FJ791" s="26"/>
      <c r="FK791" s="26"/>
      <c r="FL791" s="26"/>
      <c r="FM791" s="26"/>
      <c r="FN791" s="26"/>
      <c r="FO791" s="26"/>
      <c r="FP791" s="26"/>
      <c r="FQ791" s="26"/>
      <c r="FR791" s="26"/>
      <c r="FS791" s="26"/>
      <c r="FT791" s="26"/>
      <c r="FU791" s="26"/>
      <c r="FV791" s="26"/>
      <c r="FW791" s="26"/>
      <c r="FX791" s="26"/>
      <c r="FY791" s="26"/>
      <c r="FZ791" s="26"/>
      <c r="GA791" s="26"/>
      <c r="GB791" s="26"/>
      <c r="GC791" s="26"/>
      <c r="GD791" s="26"/>
      <c r="GE791" s="26"/>
      <c r="GF791" s="26"/>
      <c r="GG791" s="26"/>
      <c r="GH791" s="26"/>
      <c r="GI791" s="26"/>
      <c r="GJ791" s="26"/>
    </row>
    <row r="792" spans="1:192"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c r="DQ792" s="26"/>
      <c r="DR792" s="26"/>
      <c r="DS792" s="26"/>
      <c r="DT792" s="26"/>
      <c r="DU792" s="26"/>
      <c r="DV792" s="26"/>
      <c r="DW792" s="26"/>
      <c r="DX792" s="26"/>
      <c r="DY792" s="26"/>
      <c r="DZ792" s="26"/>
      <c r="EA792" s="26"/>
      <c r="EB792" s="26"/>
      <c r="EC792" s="26"/>
      <c r="ED792" s="26"/>
      <c r="EE792" s="26"/>
      <c r="EF792" s="26"/>
      <c r="EG792" s="26"/>
      <c r="EH792" s="26"/>
      <c r="EI792" s="26"/>
      <c r="EJ792" s="26"/>
      <c r="EK792" s="26"/>
      <c r="EL792" s="26"/>
      <c r="EM792" s="26"/>
      <c r="EN792" s="26"/>
      <c r="EO792" s="26"/>
      <c r="EP792" s="26"/>
      <c r="EQ792" s="26"/>
      <c r="ER792" s="26"/>
      <c r="ES792" s="26"/>
      <c r="ET792" s="26"/>
      <c r="EU792" s="26"/>
      <c r="EV792" s="26"/>
      <c r="EW792" s="26"/>
      <c r="EX792" s="26"/>
      <c r="EY792" s="26"/>
      <c r="EZ792" s="26"/>
      <c r="FA792" s="26"/>
      <c r="FB792" s="26"/>
      <c r="FC792" s="26"/>
      <c r="FD792" s="26"/>
      <c r="FE792" s="26"/>
      <c r="FF792" s="26"/>
      <c r="FG792" s="26"/>
      <c r="FH792" s="26"/>
      <c r="FI792" s="26"/>
      <c r="FJ792" s="26"/>
      <c r="FK792" s="26"/>
      <c r="FL792" s="26"/>
      <c r="FM792" s="26"/>
      <c r="FN792" s="26"/>
      <c r="FO792" s="26"/>
      <c r="FP792" s="26"/>
      <c r="FQ792" s="26"/>
      <c r="FR792" s="26"/>
      <c r="FS792" s="26"/>
      <c r="FT792" s="26"/>
      <c r="FU792" s="26"/>
      <c r="FV792" s="26"/>
      <c r="FW792" s="26"/>
      <c r="FX792" s="26"/>
      <c r="FY792" s="26"/>
      <c r="FZ792" s="26"/>
      <c r="GA792" s="26"/>
      <c r="GB792" s="26"/>
      <c r="GC792" s="26"/>
      <c r="GD792" s="26"/>
      <c r="GE792" s="26"/>
      <c r="GF792" s="26"/>
      <c r="GG792" s="26"/>
      <c r="GH792" s="26"/>
      <c r="GI792" s="26"/>
      <c r="GJ792" s="26"/>
    </row>
    <row r="793" spans="1:192"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c r="DQ793" s="26"/>
      <c r="DR793" s="26"/>
      <c r="DS793" s="26"/>
      <c r="DT793" s="26"/>
      <c r="DU793" s="26"/>
      <c r="DV793" s="26"/>
      <c r="DW793" s="26"/>
      <c r="DX793" s="26"/>
      <c r="DY793" s="26"/>
      <c r="DZ793" s="26"/>
      <c r="EA793" s="26"/>
      <c r="EB793" s="26"/>
      <c r="EC793" s="26"/>
      <c r="ED793" s="26"/>
      <c r="EE793" s="26"/>
      <c r="EF793" s="26"/>
      <c r="EG793" s="26"/>
      <c r="EH793" s="26"/>
      <c r="EI793" s="26"/>
      <c r="EJ793" s="26"/>
      <c r="EK793" s="26"/>
      <c r="EL793" s="26"/>
      <c r="EM793" s="26"/>
      <c r="EN793" s="26"/>
      <c r="EO793" s="26"/>
      <c r="EP793" s="26"/>
      <c r="EQ793" s="26"/>
      <c r="ER793" s="26"/>
      <c r="ES793" s="26"/>
      <c r="ET793" s="26"/>
      <c r="EU793" s="26"/>
      <c r="EV793" s="26"/>
      <c r="EW793" s="26"/>
      <c r="EX793" s="26"/>
      <c r="EY793" s="26"/>
      <c r="EZ793" s="26"/>
      <c r="FA793" s="26"/>
      <c r="FB793" s="26"/>
      <c r="FC793" s="26"/>
      <c r="FD793" s="26"/>
      <c r="FE793" s="26"/>
      <c r="FF793" s="26"/>
      <c r="FG793" s="26"/>
      <c r="FH793" s="26"/>
      <c r="FI793" s="26"/>
      <c r="FJ793" s="26"/>
      <c r="FK793" s="26"/>
      <c r="FL793" s="26"/>
      <c r="FM793" s="26"/>
      <c r="FN793" s="26"/>
      <c r="FO793" s="26"/>
      <c r="FP793" s="26"/>
      <c r="FQ793" s="26"/>
      <c r="FR793" s="26"/>
      <c r="FS793" s="26"/>
      <c r="FT793" s="26"/>
      <c r="FU793" s="26"/>
      <c r="FV793" s="26"/>
      <c r="FW793" s="26"/>
      <c r="FX793" s="26"/>
      <c r="FY793" s="26"/>
      <c r="FZ793" s="26"/>
      <c r="GA793" s="26"/>
      <c r="GB793" s="26"/>
      <c r="GC793" s="26"/>
      <c r="GD793" s="26"/>
      <c r="GE793" s="26"/>
      <c r="GF793" s="26"/>
      <c r="GG793" s="26"/>
      <c r="GH793" s="26"/>
      <c r="GI793" s="26"/>
      <c r="GJ793" s="26"/>
    </row>
    <row r="794" spans="1:192"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c r="DQ794" s="26"/>
      <c r="DR794" s="26"/>
      <c r="DS794" s="26"/>
      <c r="DT794" s="26"/>
      <c r="DU794" s="26"/>
      <c r="DV794" s="26"/>
      <c r="DW794" s="26"/>
      <c r="DX794" s="26"/>
      <c r="DY794" s="26"/>
      <c r="DZ794" s="26"/>
      <c r="EA794" s="26"/>
      <c r="EB794" s="26"/>
      <c r="EC794" s="26"/>
      <c r="ED794" s="26"/>
      <c r="EE794" s="26"/>
      <c r="EF794" s="26"/>
      <c r="EG794" s="26"/>
      <c r="EH794" s="26"/>
      <c r="EI794" s="26"/>
      <c r="EJ794" s="26"/>
      <c r="EK794" s="26"/>
      <c r="EL794" s="26"/>
      <c r="EM794" s="26"/>
      <c r="EN794" s="26"/>
      <c r="EO794" s="26"/>
      <c r="EP794" s="26"/>
      <c r="EQ794" s="26"/>
      <c r="ER794" s="26"/>
      <c r="ES794" s="26"/>
      <c r="ET794" s="26"/>
      <c r="EU794" s="26"/>
      <c r="EV794" s="26"/>
      <c r="EW794" s="26"/>
      <c r="EX794" s="26"/>
      <c r="EY794" s="26"/>
      <c r="EZ794" s="26"/>
      <c r="FA794" s="26"/>
      <c r="FB794" s="26"/>
      <c r="FC794" s="26"/>
      <c r="FD794" s="26"/>
      <c r="FE794" s="26"/>
      <c r="FF794" s="26"/>
      <c r="FG794" s="26"/>
      <c r="FH794" s="26"/>
      <c r="FI794" s="26"/>
      <c r="FJ794" s="26"/>
      <c r="FK794" s="26"/>
      <c r="FL794" s="26"/>
      <c r="FM794" s="26"/>
      <c r="FN794" s="26"/>
      <c r="FO794" s="26"/>
      <c r="FP794" s="26"/>
      <c r="FQ794" s="26"/>
      <c r="FR794" s="26"/>
      <c r="FS794" s="26"/>
      <c r="FT794" s="26"/>
      <c r="FU794" s="26"/>
      <c r="FV794" s="26"/>
      <c r="FW794" s="26"/>
      <c r="FX794" s="26"/>
      <c r="FY794" s="26"/>
      <c r="FZ794" s="26"/>
      <c r="GA794" s="26"/>
      <c r="GB794" s="26"/>
      <c r="GC794" s="26"/>
      <c r="GD794" s="26"/>
      <c r="GE794" s="26"/>
      <c r="GF794" s="26"/>
      <c r="GG794" s="26"/>
      <c r="GH794" s="26"/>
      <c r="GI794" s="26"/>
      <c r="GJ794" s="26"/>
    </row>
    <row r="795" spans="1:192"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c r="DQ795" s="26"/>
      <c r="DR795" s="26"/>
      <c r="DS795" s="26"/>
      <c r="DT795" s="26"/>
      <c r="DU795" s="26"/>
      <c r="DV795" s="26"/>
      <c r="DW795" s="26"/>
      <c r="DX795" s="26"/>
      <c r="DY795" s="26"/>
      <c r="DZ795" s="26"/>
      <c r="EA795" s="26"/>
      <c r="EB795" s="26"/>
      <c r="EC795" s="26"/>
      <c r="ED795" s="26"/>
      <c r="EE795" s="26"/>
      <c r="EF795" s="26"/>
      <c r="EG795" s="26"/>
      <c r="EH795" s="26"/>
      <c r="EI795" s="26"/>
      <c r="EJ795" s="26"/>
      <c r="EK795" s="26"/>
      <c r="EL795" s="26"/>
      <c r="EM795" s="26"/>
      <c r="EN795" s="26"/>
      <c r="EO795" s="26"/>
      <c r="EP795" s="26"/>
      <c r="EQ795" s="26"/>
      <c r="ER795" s="26"/>
      <c r="ES795" s="26"/>
      <c r="ET795" s="26"/>
      <c r="EU795" s="26"/>
      <c r="EV795" s="26"/>
      <c r="EW795" s="26"/>
      <c r="EX795" s="26"/>
      <c r="EY795" s="26"/>
      <c r="EZ795" s="26"/>
      <c r="FA795" s="26"/>
      <c r="FB795" s="26"/>
      <c r="FC795" s="26"/>
      <c r="FD795" s="26"/>
      <c r="FE795" s="26"/>
      <c r="FF795" s="26"/>
      <c r="FG795" s="26"/>
      <c r="FH795" s="26"/>
      <c r="FI795" s="26"/>
      <c r="FJ795" s="26"/>
      <c r="FK795" s="26"/>
      <c r="FL795" s="26"/>
      <c r="FM795" s="26"/>
      <c r="FN795" s="26"/>
      <c r="FO795" s="26"/>
      <c r="FP795" s="26"/>
      <c r="FQ795" s="26"/>
      <c r="FR795" s="26"/>
      <c r="FS795" s="26"/>
      <c r="FT795" s="26"/>
      <c r="FU795" s="26"/>
      <c r="FV795" s="26"/>
      <c r="FW795" s="26"/>
      <c r="FX795" s="26"/>
      <c r="FY795" s="26"/>
      <c r="FZ795" s="26"/>
      <c r="GA795" s="26"/>
      <c r="GB795" s="26"/>
      <c r="GC795" s="26"/>
      <c r="GD795" s="26"/>
      <c r="GE795" s="26"/>
      <c r="GF795" s="26"/>
      <c r="GG795" s="26"/>
      <c r="GH795" s="26"/>
      <c r="GI795" s="26"/>
      <c r="GJ795" s="26"/>
    </row>
    <row r="796" spans="1:192"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c r="DQ796" s="26"/>
      <c r="DR796" s="26"/>
      <c r="DS796" s="26"/>
      <c r="DT796" s="26"/>
      <c r="DU796" s="26"/>
      <c r="DV796" s="26"/>
      <c r="DW796" s="26"/>
      <c r="DX796" s="26"/>
      <c r="DY796" s="26"/>
      <c r="DZ796" s="26"/>
      <c r="EA796" s="26"/>
      <c r="EB796" s="26"/>
      <c r="EC796" s="26"/>
      <c r="ED796" s="26"/>
      <c r="EE796" s="26"/>
      <c r="EF796" s="26"/>
      <c r="EG796" s="26"/>
      <c r="EH796" s="26"/>
      <c r="EI796" s="26"/>
      <c r="EJ796" s="26"/>
      <c r="EK796" s="26"/>
      <c r="EL796" s="26"/>
      <c r="EM796" s="26"/>
      <c r="EN796" s="26"/>
      <c r="EO796" s="26"/>
      <c r="EP796" s="26"/>
      <c r="EQ796" s="26"/>
      <c r="ER796" s="26"/>
      <c r="ES796" s="26"/>
      <c r="ET796" s="26"/>
      <c r="EU796" s="26"/>
      <c r="EV796" s="26"/>
      <c r="EW796" s="26"/>
      <c r="EX796" s="26"/>
      <c r="EY796" s="26"/>
      <c r="EZ796" s="26"/>
      <c r="FA796" s="26"/>
      <c r="FB796" s="26"/>
      <c r="FC796" s="26"/>
      <c r="FD796" s="26"/>
      <c r="FE796" s="26"/>
      <c r="FF796" s="26"/>
      <c r="FG796" s="26"/>
      <c r="FH796" s="26"/>
      <c r="FI796" s="26"/>
      <c r="FJ796" s="26"/>
      <c r="FK796" s="26"/>
      <c r="FL796" s="26"/>
      <c r="FM796" s="26"/>
      <c r="FN796" s="26"/>
      <c r="FO796" s="26"/>
      <c r="FP796" s="26"/>
      <c r="FQ796" s="26"/>
      <c r="FR796" s="26"/>
      <c r="FS796" s="26"/>
      <c r="FT796" s="26"/>
      <c r="FU796" s="26"/>
      <c r="FV796" s="26"/>
      <c r="FW796" s="26"/>
      <c r="FX796" s="26"/>
      <c r="FY796" s="26"/>
      <c r="FZ796" s="26"/>
      <c r="GA796" s="26"/>
      <c r="GB796" s="26"/>
      <c r="GC796" s="26"/>
      <c r="GD796" s="26"/>
      <c r="GE796" s="26"/>
      <c r="GF796" s="26"/>
      <c r="GG796" s="26"/>
      <c r="GH796" s="26"/>
      <c r="GI796" s="26"/>
      <c r="GJ796" s="26"/>
    </row>
    <row r="797" spans="1:192"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c r="DQ797" s="26"/>
      <c r="DR797" s="26"/>
      <c r="DS797" s="26"/>
      <c r="DT797" s="26"/>
      <c r="DU797" s="26"/>
      <c r="DV797" s="26"/>
      <c r="DW797" s="26"/>
      <c r="DX797" s="26"/>
      <c r="DY797" s="26"/>
      <c r="DZ797" s="26"/>
      <c r="EA797" s="26"/>
      <c r="EB797" s="26"/>
      <c r="EC797" s="26"/>
      <c r="ED797" s="26"/>
      <c r="EE797" s="26"/>
      <c r="EF797" s="26"/>
      <c r="EG797" s="26"/>
      <c r="EH797" s="26"/>
      <c r="EI797" s="26"/>
      <c r="EJ797" s="26"/>
      <c r="EK797" s="26"/>
      <c r="EL797" s="26"/>
      <c r="EM797" s="26"/>
      <c r="EN797" s="26"/>
      <c r="EO797" s="26"/>
      <c r="EP797" s="26"/>
      <c r="EQ797" s="26"/>
      <c r="ER797" s="26"/>
      <c r="ES797" s="26"/>
      <c r="ET797" s="26"/>
      <c r="EU797" s="26"/>
      <c r="EV797" s="26"/>
      <c r="EW797" s="26"/>
      <c r="EX797" s="26"/>
      <c r="EY797" s="26"/>
      <c r="EZ797" s="26"/>
      <c r="FA797" s="26"/>
      <c r="FB797" s="26"/>
      <c r="FC797" s="26"/>
      <c r="FD797" s="26"/>
      <c r="FE797" s="26"/>
      <c r="FF797" s="26"/>
      <c r="FG797" s="26"/>
      <c r="FH797" s="26"/>
      <c r="FI797" s="26"/>
      <c r="FJ797" s="26"/>
      <c r="FK797" s="26"/>
      <c r="FL797" s="26"/>
      <c r="FM797" s="26"/>
      <c r="FN797" s="26"/>
      <c r="FO797" s="26"/>
      <c r="FP797" s="26"/>
      <c r="FQ797" s="26"/>
      <c r="FR797" s="26"/>
      <c r="FS797" s="26"/>
      <c r="FT797" s="26"/>
      <c r="FU797" s="26"/>
      <c r="FV797" s="26"/>
      <c r="FW797" s="26"/>
      <c r="FX797" s="26"/>
      <c r="FY797" s="26"/>
      <c r="FZ797" s="26"/>
      <c r="GA797" s="26"/>
      <c r="GB797" s="26"/>
      <c r="GC797" s="26"/>
      <c r="GD797" s="26"/>
      <c r="GE797" s="26"/>
      <c r="GF797" s="26"/>
      <c r="GG797" s="26"/>
      <c r="GH797" s="26"/>
      <c r="GI797" s="26"/>
      <c r="GJ797" s="26"/>
    </row>
    <row r="798" spans="1:192"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c r="DQ798" s="26"/>
      <c r="DR798" s="26"/>
      <c r="DS798" s="26"/>
      <c r="DT798" s="26"/>
      <c r="DU798" s="26"/>
      <c r="DV798" s="26"/>
      <c r="DW798" s="26"/>
      <c r="DX798" s="26"/>
      <c r="DY798" s="26"/>
      <c r="DZ798" s="26"/>
      <c r="EA798" s="26"/>
      <c r="EB798" s="26"/>
      <c r="EC798" s="26"/>
      <c r="ED798" s="26"/>
      <c r="EE798" s="26"/>
      <c r="EF798" s="26"/>
      <c r="EG798" s="26"/>
      <c r="EH798" s="26"/>
      <c r="EI798" s="26"/>
      <c r="EJ798" s="26"/>
      <c r="EK798" s="26"/>
      <c r="EL798" s="26"/>
      <c r="EM798" s="26"/>
      <c r="EN798" s="26"/>
      <c r="EO798" s="26"/>
      <c r="EP798" s="26"/>
      <c r="EQ798" s="26"/>
      <c r="ER798" s="26"/>
      <c r="ES798" s="26"/>
      <c r="ET798" s="26"/>
      <c r="EU798" s="26"/>
      <c r="EV798" s="26"/>
      <c r="EW798" s="26"/>
      <c r="EX798" s="26"/>
      <c r="EY798" s="26"/>
      <c r="EZ798" s="26"/>
      <c r="FA798" s="26"/>
      <c r="FB798" s="26"/>
      <c r="FC798" s="26"/>
      <c r="FD798" s="26"/>
      <c r="FE798" s="26"/>
      <c r="FF798" s="26"/>
      <c r="FG798" s="26"/>
      <c r="FH798" s="26"/>
      <c r="FI798" s="26"/>
      <c r="FJ798" s="26"/>
      <c r="FK798" s="26"/>
      <c r="FL798" s="26"/>
      <c r="FM798" s="26"/>
      <c r="FN798" s="26"/>
      <c r="FO798" s="26"/>
      <c r="FP798" s="26"/>
      <c r="FQ798" s="26"/>
      <c r="FR798" s="26"/>
      <c r="FS798" s="26"/>
      <c r="FT798" s="26"/>
      <c r="FU798" s="26"/>
      <c r="FV798" s="26"/>
      <c r="FW798" s="26"/>
      <c r="FX798" s="26"/>
      <c r="FY798" s="26"/>
      <c r="FZ798" s="26"/>
      <c r="GA798" s="26"/>
      <c r="GB798" s="26"/>
      <c r="GC798" s="26"/>
      <c r="GD798" s="26"/>
      <c r="GE798" s="26"/>
      <c r="GF798" s="26"/>
      <c r="GG798" s="26"/>
      <c r="GH798" s="26"/>
      <c r="GI798" s="26"/>
      <c r="GJ798" s="26"/>
    </row>
    <row r="799" spans="1:192"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c r="DQ799" s="26"/>
      <c r="DR799" s="26"/>
      <c r="DS799" s="26"/>
      <c r="DT799" s="26"/>
      <c r="DU799" s="26"/>
      <c r="DV799" s="26"/>
      <c r="DW799" s="26"/>
      <c r="DX799" s="26"/>
      <c r="DY799" s="26"/>
      <c r="DZ799" s="26"/>
      <c r="EA799" s="26"/>
      <c r="EB799" s="26"/>
      <c r="EC799" s="26"/>
      <c r="ED799" s="26"/>
      <c r="EE799" s="26"/>
      <c r="EF799" s="26"/>
      <c r="EG799" s="26"/>
      <c r="EH799" s="26"/>
      <c r="EI799" s="26"/>
      <c r="EJ799" s="26"/>
      <c r="EK799" s="26"/>
      <c r="EL799" s="26"/>
      <c r="EM799" s="26"/>
      <c r="EN799" s="26"/>
      <c r="EO799" s="26"/>
      <c r="EP799" s="26"/>
      <c r="EQ799" s="26"/>
      <c r="ER799" s="26"/>
      <c r="ES799" s="26"/>
      <c r="ET799" s="26"/>
      <c r="EU799" s="26"/>
      <c r="EV799" s="26"/>
      <c r="EW799" s="26"/>
      <c r="EX799" s="26"/>
      <c r="EY799" s="26"/>
      <c r="EZ799" s="26"/>
      <c r="FA799" s="26"/>
      <c r="FB799" s="26"/>
      <c r="FC799" s="26"/>
      <c r="FD799" s="26"/>
      <c r="FE799" s="26"/>
      <c r="FF799" s="26"/>
      <c r="FG799" s="26"/>
      <c r="FH799" s="26"/>
      <c r="FI799" s="26"/>
      <c r="FJ799" s="26"/>
      <c r="FK799" s="26"/>
      <c r="FL799" s="26"/>
      <c r="FM799" s="26"/>
      <c r="FN799" s="26"/>
      <c r="FO799" s="26"/>
      <c r="FP799" s="26"/>
      <c r="FQ799" s="26"/>
      <c r="FR799" s="26"/>
      <c r="FS799" s="26"/>
      <c r="FT799" s="26"/>
      <c r="FU799" s="26"/>
      <c r="FV799" s="26"/>
      <c r="FW799" s="26"/>
      <c r="FX799" s="26"/>
      <c r="FY799" s="26"/>
      <c r="FZ799" s="26"/>
      <c r="GA799" s="26"/>
      <c r="GB799" s="26"/>
      <c r="GC799" s="26"/>
      <c r="GD799" s="26"/>
      <c r="GE799" s="26"/>
      <c r="GF799" s="26"/>
      <c r="GG799" s="26"/>
      <c r="GH799" s="26"/>
      <c r="GI799" s="26"/>
      <c r="GJ799" s="26"/>
    </row>
    <row r="800" spans="1:192"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c r="DQ800" s="26"/>
      <c r="DR800" s="26"/>
      <c r="DS800" s="26"/>
      <c r="DT800" s="26"/>
      <c r="DU800" s="26"/>
      <c r="DV800" s="26"/>
      <c r="DW800" s="26"/>
      <c r="DX800" s="26"/>
      <c r="DY800" s="26"/>
      <c r="DZ800" s="26"/>
      <c r="EA800" s="26"/>
      <c r="EB800" s="26"/>
      <c r="EC800" s="26"/>
      <c r="ED800" s="26"/>
      <c r="EE800" s="26"/>
      <c r="EF800" s="26"/>
      <c r="EG800" s="26"/>
      <c r="EH800" s="26"/>
      <c r="EI800" s="26"/>
      <c r="EJ800" s="26"/>
      <c r="EK800" s="26"/>
      <c r="EL800" s="26"/>
      <c r="EM800" s="26"/>
      <c r="EN800" s="26"/>
      <c r="EO800" s="26"/>
      <c r="EP800" s="26"/>
      <c r="EQ800" s="26"/>
      <c r="ER800" s="26"/>
      <c r="ES800" s="26"/>
      <c r="ET800" s="26"/>
      <c r="EU800" s="26"/>
      <c r="EV800" s="26"/>
      <c r="EW800" s="26"/>
      <c r="EX800" s="26"/>
      <c r="EY800" s="26"/>
      <c r="EZ800" s="26"/>
      <c r="FA800" s="26"/>
      <c r="FB800" s="26"/>
      <c r="FC800" s="26"/>
      <c r="FD800" s="26"/>
      <c r="FE800" s="26"/>
      <c r="FF800" s="26"/>
      <c r="FG800" s="26"/>
      <c r="FH800" s="26"/>
      <c r="FI800" s="26"/>
      <c r="FJ800" s="26"/>
      <c r="FK800" s="26"/>
      <c r="FL800" s="26"/>
      <c r="FM800" s="26"/>
      <c r="FN800" s="26"/>
      <c r="FO800" s="26"/>
      <c r="FP800" s="26"/>
      <c r="FQ800" s="26"/>
      <c r="FR800" s="26"/>
      <c r="FS800" s="26"/>
      <c r="FT800" s="26"/>
      <c r="FU800" s="26"/>
      <c r="FV800" s="26"/>
      <c r="FW800" s="26"/>
      <c r="FX800" s="26"/>
      <c r="FY800" s="26"/>
      <c r="FZ800" s="26"/>
      <c r="GA800" s="26"/>
      <c r="GB800" s="26"/>
      <c r="GC800" s="26"/>
      <c r="GD800" s="26"/>
      <c r="GE800" s="26"/>
      <c r="GF800" s="26"/>
      <c r="GG800" s="26"/>
      <c r="GH800" s="26"/>
      <c r="GI800" s="26"/>
      <c r="GJ800" s="26"/>
    </row>
    <row r="801" spans="1:192"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c r="DQ801" s="26"/>
      <c r="DR801" s="26"/>
      <c r="DS801" s="26"/>
      <c r="DT801" s="26"/>
      <c r="DU801" s="26"/>
      <c r="DV801" s="26"/>
      <c r="DW801" s="26"/>
      <c r="DX801" s="26"/>
      <c r="DY801" s="26"/>
      <c r="DZ801" s="26"/>
      <c r="EA801" s="26"/>
      <c r="EB801" s="26"/>
      <c r="EC801" s="26"/>
      <c r="ED801" s="26"/>
      <c r="EE801" s="26"/>
      <c r="EF801" s="26"/>
      <c r="EG801" s="26"/>
      <c r="EH801" s="26"/>
      <c r="EI801" s="26"/>
      <c r="EJ801" s="26"/>
      <c r="EK801" s="26"/>
      <c r="EL801" s="26"/>
      <c r="EM801" s="26"/>
      <c r="EN801" s="26"/>
      <c r="EO801" s="26"/>
      <c r="EP801" s="26"/>
      <c r="EQ801" s="26"/>
      <c r="ER801" s="26"/>
      <c r="ES801" s="26"/>
      <c r="ET801" s="26"/>
      <c r="EU801" s="26"/>
      <c r="EV801" s="26"/>
      <c r="EW801" s="26"/>
      <c r="EX801" s="26"/>
      <c r="EY801" s="26"/>
      <c r="EZ801" s="26"/>
      <c r="FA801" s="26"/>
      <c r="FB801" s="26"/>
      <c r="FC801" s="26"/>
      <c r="FD801" s="26"/>
      <c r="FE801" s="26"/>
      <c r="FF801" s="26"/>
      <c r="FG801" s="26"/>
      <c r="FH801" s="26"/>
      <c r="FI801" s="26"/>
      <c r="FJ801" s="26"/>
      <c r="FK801" s="26"/>
      <c r="FL801" s="26"/>
      <c r="FM801" s="26"/>
      <c r="FN801" s="26"/>
      <c r="FO801" s="26"/>
      <c r="FP801" s="26"/>
      <c r="FQ801" s="26"/>
      <c r="FR801" s="26"/>
      <c r="FS801" s="26"/>
      <c r="FT801" s="26"/>
      <c r="FU801" s="26"/>
      <c r="FV801" s="26"/>
      <c r="FW801" s="26"/>
      <c r="FX801" s="26"/>
      <c r="FY801" s="26"/>
      <c r="FZ801" s="26"/>
      <c r="GA801" s="26"/>
      <c r="GB801" s="26"/>
      <c r="GC801" s="26"/>
      <c r="GD801" s="26"/>
      <c r="GE801" s="26"/>
      <c r="GF801" s="26"/>
      <c r="GG801" s="26"/>
      <c r="GH801" s="26"/>
      <c r="GI801" s="26"/>
      <c r="GJ801" s="26"/>
    </row>
    <row r="802" spans="1:192"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c r="DQ802" s="26"/>
      <c r="DR802" s="26"/>
      <c r="DS802" s="26"/>
      <c r="DT802" s="26"/>
      <c r="DU802" s="26"/>
      <c r="DV802" s="26"/>
      <c r="DW802" s="26"/>
      <c r="DX802" s="26"/>
      <c r="DY802" s="26"/>
      <c r="DZ802" s="26"/>
      <c r="EA802" s="26"/>
      <c r="EB802" s="26"/>
      <c r="EC802" s="26"/>
      <c r="ED802" s="26"/>
      <c r="EE802" s="26"/>
      <c r="EF802" s="26"/>
      <c r="EG802" s="26"/>
      <c r="EH802" s="26"/>
      <c r="EI802" s="26"/>
      <c r="EJ802" s="26"/>
      <c r="EK802" s="26"/>
      <c r="EL802" s="26"/>
      <c r="EM802" s="26"/>
      <c r="EN802" s="26"/>
      <c r="EO802" s="26"/>
      <c r="EP802" s="26"/>
      <c r="EQ802" s="26"/>
      <c r="ER802" s="26"/>
      <c r="ES802" s="26"/>
      <c r="ET802" s="26"/>
      <c r="EU802" s="26"/>
      <c r="EV802" s="26"/>
      <c r="EW802" s="26"/>
      <c r="EX802" s="26"/>
      <c r="EY802" s="26"/>
      <c r="EZ802" s="26"/>
      <c r="FA802" s="26"/>
      <c r="FB802" s="26"/>
      <c r="FC802" s="26"/>
      <c r="FD802" s="26"/>
      <c r="FE802" s="26"/>
      <c r="FF802" s="26"/>
      <c r="FG802" s="26"/>
      <c r="FH802" s="26"/>
      <c r="FI802" s="26"/>
      <c r="FJ802" s="26"/>
      <c r="FK802" s="26"/>
      <c r="FL802" s="26"/>
      <c r="FM802" s="26"/>
      <c r="FN802" s="26"/>
      <c r="FO802" s="26"/>
      <c r="FP802" s="26"/>
      <c r="FQ802" s="26"/>
      <c r="FR802" s="26"/>
      <c r="FS802" s="26"/>
      <c r="FT802" s="26"/>
      <c r="FU802" s="26"/>
      <c r="FV802" s="26"/>
      <c r="FW802" s="26"/>
      <c r="FX802" s="26"/>
      <c r="FY802" s="26"/>
      <c r="FZ802" s="26"/>
      <c r="GA802" s="26"/>
      <c r="GB802" s="26"/>
      <c r="GC802" s="26"/>
      <c r="GD802" s="26"/>
      <c r="GE802" s="26"/>
      <c r="GF802" s="26"/>
      <c r="GG802" s="26"/>
      <c r="GH802" s="26"/>
      <c r="GI802" s="26"/>
      <c r="GJ802" s="26"/>
    </row>
    <row r="803" spans="1:192"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c r="DQ803" s="26"/>
      <c r="DR803" s="26"/>
      <c r="DS803" s="26"/>
      <c r="DT803" s="26"/>
      <c r="DU803" s="26"/>
      <c r="DV803" s="26"/>
      <c r="DW803" s="26"/>
      <c r="DX803" s="26"/>
      <c r="DY803" s="26"/>
      <c r="DZ803" s="26"/>
      <c r="EA803" s="26"/>
      <c r="EB803" s="26"/>
      <c r="EC803" s="26"/>
      <c r="ED803" s="26"/>
      <c r="EE803" s="26"/>
      <c r="EF803" s="26"/>
      <c r="EG803" s="26"/>
      <c r="EH803" s="26"/>
      <c r="EI803" s="26"/>
      <c r="EJ803" s="26"/>
      <c r="EK803" s="26"/>
      <c r="EL803" s="26"/>
      <c r="EM803" s="26"/>
      <c r="EN803" s="26"/>
      <c r="EO803" s="26"/>
      <c r="EP803" s="26"/>
      <c r="EQ803" s="26"/>
      <c r="ER803" s="26"/>
      <c r="ES803" s="26"/>
      <c r="ET803" s="26"/>
      <c r="EU803" s="26"/>
      <c r="EV803" s="26"/>
      <c r="EW803" s="26"/>
      <c r="EX803" s="26"/>
      <c r="EY803" s="26"/>
      <c r="EZ803" s="26"/>
      <c r="FA803" s="26"/>
      <c r="FB803" s="26"/>
      <c r="FC803" s="26"/>
      <c r="FD803" s="26"/>
      <c r="FE803" s="26"/>
      <c r="FF803" s="26"/>
      <c r="FG803" s="26"/>
      <c r="FH803" s="26"/>
      <c r="FI803" s="26"/>
      <c r="FJ803" s="26"/>
      <c r="FK803" s="26"/>
      <c r="FL803" s="26"/>
      <c r="FM803" s="26"/>
      <c r="FN803" s="26"/>
      <c r="FO803" s="26"/>
      <c r="FP803" s="26"/>
      <c r="FQ803" s="26"/>
      <c r="FR803" s="26"/>
      <c r="FS803" s="26"/>
      <c r="FT803" s="26"/>
      <c r="FU803" s="26"/>
      <c r="FV803" s="26"/>
      <c r="FW803" s="26"/>
      <c r="FX803" s="26"/>
      <c r="FY803" s="26"/>
      <c r="FZ803" s="26"/>
      <c r="GA803" s="26"/>
      <c r="GB803" s="26"/>
      <c r="GC803" s="26"/>
      <c r="GD803" s="26"/>
      <c r="GE803" s="26"/>
      <c r="GF803" s="26"/>
      <c r="GG803" s="26"/>
      <c r="GH803" s="26"/>
      <c r="GI803" s="26"/>
      <c r="GJ803" s="26"/>
    </row>
    <row r="804" spans="1:192"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c r="DQ804" s="26"/>
      <c r="DR804" s="26"/>
      <c r="DS804" s="26"/>
      <c r="DT804" s="26"/>
      <c r="DU804" s="26"/>
      <c r="DV804" s="26"/>
      <c r="DW804" s="26"/>
      <c r="DX804" s="26"/>
      <c r="DY804" s="26"/>
      <c r="DZ804" s="26"/>
      <c r="EA804" s="26"/>
      <c r="EB804" s="26"/>
      <c r="EC804" s="26"/>
      <c r="ED804" s="26"/>
      <c r="EE804" s="26"/>
      <c r="EF804" s="26"/>
      <c r="EG804" s="26"/>
      <c r="EH804" s="26"/>
      <c r="EI804" s="26"/>
      <c r="EJ804" s="26"/>
      <c r="EK804" s="26"/>
      <c r="EL804" s="26"/>
      <c r="EM804" s="26"/>
      <c r="EN804" s="26"/>
      <c r="EO804" s="26"/>
      <c r="EP804" s="26"/>
      <c r="EQ804" s="26"/>
      <c r="ER804" s="26"/>
      <c r="ES804" s="26"/>
      <c r="ET804" s="26"/>
      <c r="EU804" s="26"/>
      <c r="EV804" s="26"/>
      <c r="EW804" s="26"/>
      <c r="EX804" s="26"/>
      <c r="EY804" s="26"/>
      <c r="EZ804" s="26"/>
      <c r="FA804" s="26"/>
      <c r="FB804" s="26"/>
      <c r="FC804" s="26"/>
      <c r="FD804" s="26"/>
      <c r="FE804" s="26"/>
      <c r="FF804" s="26"/>
      <c r="FG804" s="26"/>
      <c r="FH804" s="26"/>
      <c r="FI804" s="26"/>
      <c r="FJ804" s="26"/>
      <c r="FK804" s="26"/>
      <c r="FL804" s="26"/>
      <c r="FM804" s="26"/>
      <c r="FN804" s="26"/>
      <c r="FO804" s="26"/>
      <c r="FP804" s="26"/>
      <c r="FQ804" s="26"/>
      <c r="FR804" s="26"/>
      <c r="FS804" s="26"/>
      <c r="FT804" s="26"/>
      <c r="FU804" s="26"/>
      <c r="FV804" s="26"/>
      <c r="FW804" s="26"/>
      <c r="FX804" s="26"/>
      <c r="FY804" s="26"/>
      <c r="FZ804" s="26"/>
      <c r="GA804" s="26"/>
      <c r="GB804" s="26"/>
      <c r="GC804" s="26"/>
      <c r="GD804" s="26"/>
      <c r="GE804" s="26"/>
      <c r="GF804" s="26"/>
      <c r="GG804" s="26"/>
      <c r="GH804" s="26"/>
      <c r="GI804" s="26"/>
      <c r="GJ804" s="26"/>
    </row>
    <row r="805" spans="1:192"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c r="DQ805" s="26"/>
      <c r="DR805" s="26"/>
      <c r="DS805" s="26"/>
      <c r="DT805" s="26"/>
      <c r="DU805" s="26"/>
      <c r="DV805" s="26"/>
      <c r="DW805" s="26"/>
      <c r="DX805" s="26"/>
      <c r="DY805" s="26"/>
      <c r="DZ805" s="26"/>
      <c r="EA805" s="26"/>
      <c r="EB805" s="26"/>
      <c r="EC805" s="26"/>
      <c r="ED805" s="26"/>
      <c r="EE805" s="26"/>
      <c r="EF805" s="26"/>
      <c r="EG805" s="26"/>
      <c r="EH805" s="26"/>
      <c r="EI805" s="26"/>
      <c r="EJ805" s="26"/>
      <c r="EK805" s="26"/>
      <c r="EL805" s="26"/>
      <c r="EM805" s="26"/>
      <c r="EN805" s="26"/>
      <c r="EO805" s="26"/>
      <c r="EP805" s="26"/>
      <c r="EQ805" s="26"/>
      <c r="ER805" s="26"/>
      <c r="ES805" s="26"/>
      <c r="ET805" s="26"/>
      <c r="EU805" s="26"/>
      <c r="EV805" s="26"/>
      <c r="EW805" s="26"/>
      <c r="EX805" s="26"/>
      <c r="EY805" s="26"/>
      <c r="EZ805" s="26"/>
      <c r="FA805" s="26"/>
      <c r="FB805" s="26"/>
      <c r="FC805" s="26"/>
      <c r="FD805" s="26"/>
      <c r="FE805" s="26"/>
      <c r="FF805" s="26"/>
      <c r="FG805" s="26"/>
      <c r="FH805" s="26"/>
      <c r="FI805" s="26"/>
      <c r="FJ805" s="26"/>
      <c r="FK805" s="26"/>
      <c r="FL805" s="26"/>
      <c r="FM805" s="26"/>
      <c r="FN805" s="26"/>
      <c r="FO805" s="26"/>
      <c r="FP805" s="26"/>
      <c r="FQ805" s="26"/>
      <c r="FR805" s="26"/>
      <c r="FS805" s="26"/>
      <c r="FT805" s="26"/>
      <c r="FU805" s="26"/>
      <c r="FV805" s="26"/>
      <c r="FW805" s="26"/>
      <c r="FX805" s="26"/>
      <c r="FY805" s="26"/>
      <c r="FZ805" s="26"/>
      <c r="GA805" s="26"/>
      <c r="GB805" s="26"/>
      <c r="GC805" s="26"/>
      <c r="GD805" s="26"/>
      <c r="GE805" s="26"/>
      <c r="GF805" s="26"/>
      <c r="GG805" s="26"/>
      <c r="GH805" s="26"/>
      <c r="GI805" s="26"/>
      <c r="GJ805" s="26"/>
    </row>
    <row r="806" spans="1:192"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c r="DQ806" s="26"/>
      <c r="DR806" s="26"/>
      <c r="DS806" s="26"/>
      <c r="DT806" s="26"/>
      <c r="DU806" s="26"/>
      <c r="DV806" s="26"/>
      <c r="DW806" s="26"/>
      <c r="DX806" s="26"/>
      <c r="DY806" s="26"/>
      <c r="DZ806" s="26"/>
      <c r="EA806" s="26"/>
      <c r="EB806" s="26"/>
      <c r="EC806" s="26"/>
      <c r="ED806" s="26"/>
      <c r="EE806" s="26"/>
      <c r="EF806" s="26"/>
      <c r="EG806" s="26"/>
      <c r="EH806" s="26"/>
      <c r="EI806" s="26"/>
      <c r="EJ806" s="26"/>
      <c r="EK806" s="26"/>
      <c r="EL806" s="26"/>
      <c r="EM806" s="26"/>
      <c r="EN806" s="26"/>
      <c r="EO806" s="26"/>
      <c r="EP806" s="26"/>
      <c r="EQ806" s="26"/>
      <c r="ER806" s="26"/>
      <c r="ES806" s="26"/>
      <c r="ET806" s="26"/>
      <c r="EU806" s="26"/>
      <c r="EV806" s="26"/>
      <c r="EW806" s="26"/>
      <c r="EX806" s="26"/>
      <c r="EY806" s="26"/>
      <c r="EZ806" s="26"/>
      <c r="FA806" s="26"/>
      <c r="FB806" s="26"/>
      <c r="FC806" s="26"/>
      <c r="FD806" s="26"/>
      <c r="FE806" s="26"/>
      <c r="FF806" s="26"/>
      <c r="FG806" s="26"/>
      <c r="FH806" s="26"/>
      <c r="FI806" s="26"/>
      <c r="FJ806" s="26"/>
      <c r="FK806" s="26"/>
      <c r="FL806" s="26"/>
      <c r="FM806" s="26"/>
      <c r="FN806" s="26"/>
      <c r="FO806" s="26"/>
      <c r="FP806" s="26"/>
      <c r="FQ806" s="26"/>
      <c r="FR806" s="26"/>
      <c r="FS806" s="26"/>
      <c r="FT806" s="26"/>
      <c r="FU806" s="26"/>
      <c r="FV806" s="26"/>
      <c r="FW806" s="26"/>
      <c r="FX806" s="26"/>
      <c r="FY806" s="26"/>
      <c r="FZ806" s="26"/>
      <c r="GA806" s="26"/>
      <c r="GB806" s="26"/>
      <c r="GC806" s="26"/>
      <c r="GD806" s="26"/>
      <c r="GE806" s="26"/>
      <c r="GF806" s="26"/>
      <c r="GG806" s="26"/>
      <c r="GH806" s="26"/>
      <c r="GI806" s="26"/>
      <c r="GJ806" s="26"/>
    </row>
    <row r="807" spans="1:192"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c r="DQ807" s="26"/>
      <c r="DR807" s="26"/>
      <c r="DS807" s="26"/>
      <c r="DT807" s="26"/>
      <c r="DU807" s="26"/>
      <c r="DV807" s="26"/>
      <c r="DW807" s="26"/>
      <c r="DX807" s="26"/>
      <c r="DY807" s="26"/>
      <c r="DZ807" s="26"/>
      <c r="EA807" s="26"/>
      <c r="EB807" s="26"/>
      <c r="EC807" s="26"/>
      <c r="ED807" s="26"/>
      <c r="EE807" s="26"/>
      <c r="EF807" s="26"/>
      <c r="EG807" s="26"/>
      <c r="EH807" s="26"/>
      <c r="EI807" s="26"/>
      <c r="EJ807" s="26"/>
      <c r="EK807" s="26"/>
      <c r="EL807" s="26"/>
      <c r="EM807" s="26"/>
      <c r="EN807" s="26"/>
      <c r="EO807" s="26"/>
      <c r="EP807" s="26"/>
      <c r="EQ807" s="26"/>
      <c r="ER807" s="26"/>
      <c r="ES807" s="26"/>
      <c r="ET807" s="26"/>
      <c r="EU807" s="26"/>
      <c r="EV807" s="26"/>
      <c r="EW807" s="26"/>
      <c r="EX807" s="26"/>
      <c r="EY807" s="26"/>
      <c r="EZ807" s="26"/>
      <c r="FA807" s="26"/>
      <c r="FB807" s="26"/>
      <c r="FC807" s="26"/>
      <c r="FD807" s="26"/>
      <c r="FE807" s="26"/>
      <c r="FF807" s="26"/>
      <c r="FG807" s="26"/>
      <c r="FH807" s="26"/>
      <c r="FI807" s="26"/>
      <c r="FJ807" s="26"/>
      <c r="FK807" s="26"/>
      <c r="FL807" s="26"/>
      <c r="FM807" s="26"/>
      <c r="FN807" s="26"/>
      <c r="FO807" s="26"/>
      <c r="FP807" s="26"/>
      <c r="FQ807" s="26"/>
      <c r="FR807" s="26"/>
      <c r="FS807" s="26"/>
      <c r="FT807" s="26"/>
      <c r="FU807" s="26"/>
      <c r="FV807" s="26"/>
      <c r="FW807" s="26"/>
      <c r="FX807" s="26"/>
      <c r="FY807" s="26"/>
      <c r="FZ807" s="26"/>
      <c r="GA807" s="26"/>
      <c r="GB807" s="26"/>
      <c r="GC807" s="26"/>
      <c r="GD807" s="26"/>
      <c r="GE807" s="26"/>
      <c r="GF807" s="26"/>
      <c r="GG807" s="26"/>
      <c r="GH807" s="26"/>
      <c r="GI807" s="26"/>
      <c r="GJ807" s="26"/>
    </row>
    <row r="808" spans="1:192"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c r="DQ808" s="26"/>
      <c r="DR808" s="26"/>
      <c r="DS808" s="26"/>
      <c r="DT808" s="26"/>
      <c r="DU808" s="26"/>
      <c r="DV808" s="26"/>
      <c r="DW808" s="26"/>
      <c r="DX808" s="26"/>
      <c r="DY808" s="26"/>
      <c r="DZ808" s="26"/>
      <c r="EA808" s="26"/>
      <c r="EB808" s="26"/>
      <c r="EC808" s="26"/>
      <c r="ED808" s="26"/>
      <c r="EE808" s="26"/>
      <c r="EF808" s="26"/>
      <c r="EG808" s="26"/>
      <c r="EH808" s="26"/>
      <c r="EI808" s="26"/>
      <c r="EJ808" s="26"/>
      <c r="EK808" s="26"/>
      <c r="EL808" s="26"/>
      <c r="EM808" s="26"/>
      <c r="EN808" s="26"/>
      <c r="EO808" s="26"/>
      <c r="EP808" s="26"/>
      <c r="EQ808" s="26"/>
      <c r="ER808" s="26"/>
      <c r="ES808" s="26"/>
      <c r="ET808" s="26"/>
      <c r="EU808" s="26"/>
      <c r="EV808" s="26"/>
      <c r="EW808" s="26"/>
      <c r="EX808" s="26"/>
      <c r="EY808" s="26"/>
      <c r="EZ808" s="26"/>
      <c r="FA808" s="26"/>
      <c r="FB808" s="26"/>
      <c r="FC808" s="26"/>
      <c r="FD808" s="26"/>
      <c r="FE808" s="26"/>
      <c r="FF808" s="26"/>
      <c r="FG808" s="26"/>
      <c r="FH808" s="26"/>
      <c r="FI808" s="26"/>
      <c r="FJ808" s="26"/>
      <c r="FK808" s="26"/>
      <c r="FL808" s="26"/>
      <c r="FM808" s="26"/>
      <c r="FN808" s="26"/>
      <c r="FO808" s="26"/>
      <c r="FP808" s="26"/>
      <c r="FQ808" s="26"/>
      <c r="FR808" s="26"/>
      <c r="FS808" s="26"/>
      <c r="FT808" s="26"/>
      <c r="FU808" s="26"/>
      <c r="FV808" s="26"/>
      <c r="FW808" s="26"/>
      <c r="FX808" s="26"/>
      <c r="FY808" s="26"/>
      <c r="FZ808" s="26"/>
      <c r="GA808" s="26"/>
      <c r="GB808" s="26"/>
      <c r="GC808" s="26"/>
      <c r="GD808" s="26"/>
      <c r="GE808" s="26"/>
      <c r="GF808" s="26"/>
      <c r="GG808" s="26"/>
      <c r="GH808" s="26"/>
      <c r="GI808" s="26"/>
      <c r="GJ808" s="26"/>
    </row>
    <row r="809" spans="1:192"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c r="DQ809" s="26"/>
      <c r="DR809" s="26"/>
      <c r="DS809" s="26"/>
      <c r="DT809" s="26"/>
      <c r="DU809" s="26"/>
      <c r="DV809" s="26"/>
      <c r="DW809" s="26"/>
      <c r="DX809" s="26"/>
      <c r="DY809" s="26"/>
      <c r="DZ809" s="26"/>
      <c r="EA809" s="26"/>
      <c r="EB809" s="26"/>
      <c r="EC809" s="26"/>
      <c r="ED809" s="26"/>
      <c r="EE809" s="26"/>
      <c r="EF809" s="26"/>
      <c r="EG809" s="26"/>
      <c r="EH809" s="26"/>
      <c r="EI809" s="26"/>
      <c r="EJ809" s="26"/>
      <c r="EK809" s="26"/>
      <c r="EL809" s="26"/>
      <c r="EM809" s="26"/>
      <c r="EN809" s="26"/>
      <c r="EO809" s="26"/>
      <c r="EP809" s="26"/>
      <c r="EQ809" s="26"/>
      <c r="ER809" s="26"/>
      <c r="ES809" s="26"/>
      <c r="ET809" s="26"/>
      <c r="EU809" s="26"/>
      <c r="EV809" s="26"/>
      <c r="EW809" s="26"/>
      <c r="EX809" s="26"/>
      <c r="EY809" s="26"/>
      <c r="EZ809" s="26"/>
      <c r="FA809" s="26"/>
      <c r="FB809" s="26"/>
      <c r="FC809" s="26"/>
      <c r="FD809" s="26"/>
      <c r="FE809" s="26"/>
      <c r="FF809" s="26"/>
      <c r="FG809" s="26"/>
      <c r="FH809" s="26"/>
      <c r="FI809" s="26"/>
      <c r="FJ809" s="26"/>
      <c r="FK809" s="26"/>
      <c r="FL809" s="26"/>
      <c r="FM809" s="26"/>
      <c r="FN809" s="26"/>
      <c r="FO809" s="26"/>
      <c r="FP809" s="26"/>
      <c r="FQ809" s="26"/>
      <c r="FR809" s="26"/>
      <c r="FS809" s="26"/>
      <c r="FT809" s="26"/>
      <c r="FU809" s="26"/>
      <c r="FV809" s="26"/>
      <c r="FW809" s="26"/>
      <c r="FX809" s="26"/>
      <c r="FY809" s="26"/>
      <c r="FZ809" s="26"/>
      <c r="GA809" s="26"/>
      <c r="GB809" s="26"/>
      <c r="GC809" s="26"/>
      <c r="GD809" s="26"/>
      <c r="GE809" s="26"/>
      <c r="GF809" s="26"/>
      <c r="GG809" s="26"/>
      <c r="GH809" s="26"/>
      <c r="GI809" s="26"/>
      <c r="GJ809" s="26"/>
    </row>
    <row r="810" spans="1:192"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c r="DQ810" s="26"/>
      <c r="DR810" s="26"/>
      <c r="DS810" s="26"/>
      <c r="DT810" s="26"/>
      <c r="DU810" s="26"/>
      <c r="DV810" s="26"/>
      <c r="DW810" s="26"/>
      <c r="DX810" s="26"/>
      <c r="DY810" s="26"/>
      <c r="DZ810" s="26"/>
      <c r="EA810" s="26"/>
      <c r="EB810" s="26"/>
      <c r="EC810" s="26"/>
      <c r="ED810" s="26"/>
      <c r="EE810" s="26"/>
      <c r="EF810" s="26"/>
      <c r="EG810" s="26"/>
      <c r="EH810" s="26"/>
      <c r="EI810" s="26"/>
      <c r="EJ810" s="26"/>
      <c r="EK810" s="26"/>
      <c r="EL810" s="26"/>
      <c r="EM810" s="26"/>
      <c r="EN810" s="26"/>
      <c r="EO810" s="26"/>
      <c r="EP810" s="26"/>
      <c r="EQ810" s="26"/>
      <c r="ER810" s="26"/>
      <c r="ES810" s="26"/>
      <c r="ET810" s="26"/>
      <c r="EU810" s="26"/>
      <c r="EV810" s="26"/>
      <c r="EW810" s="26"/>
      <c r="EX810" s="26"/>
      <c r="EY810" s="26"/>
      <c r="EZ810" s="26"/>
      <c r="FA810" s="26"/>
      <c r="FB810" s="26"/>
      <c r="FC810" s="26"/>
      <c r="FD810" s="26"/>
      <c r="FE810" s="26"/>
      <c r="FF810" s="26"/>
      <c r="FG810" s="26"/>
      <c r="FH810" s="26"/>
      <c r="FI810" s="26"/>
      <c r="FJ810" s="26"/>
      <c r="FK810" s="26"/>
      <c r="FL810" s="26"/>
      <c r="FM810" s="26"/>
      <c r="FN810" s="26"/>
      <c r="FO810" s="26"/>
      <c r="FP810" s="26"/>
      <c r="FQ810" s="26"/>
      <c r="FR810" s="26"/>
      <c r="FS810" s="26"/>
      <c r="FT810" s="26"/>
      <c r="FU810" s="26"/>
      <c r="FV810" s="26"/>
      <c r="FW810" s="26"/>
      <c r="FX810" s="26"/>
      <c r="FY810" s="26"/>
      <c r="FZ810" s="26"/>
      <c r="GA810" s="26"/>
      <c r="GB810" s="26"/>
      <c r="GC810" s="26"/>
      <c r="GD810" s="26"/>
      <c r="GE810" s="26"/>
      <c r="GF810" s="26"/>
      <c r="GG810" s="26"/>
      <c r="GH810" s="26"/>
      <c r="GI810" s="26"/>
      <c r="GJ810" s="26"/>
    </row>
    <row r="811" spans="1:192"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c r="DQ811" s="26"/>
      <c r="DR811" s="26"/>
      <c r="DS811" s="26"/>
      <c r="DT811" s="26"/>
      <c r="DU811" s="26"/>
      <c r="DV811" s="26"/>
      <c r="DW811" s="26"/>
      <c r="DX811" s="26"/>
      <c r="DY811" s="26"/>
      <c r="DZ811" s="26"/>
      <c r="EA811" s="26"/>
      <c r="EB811" s="26"/>
      <c r="EC811" s="26"/>
      <c r="ED811" s="26"/>
      <c r="EE811" s="26"/>
      <c r="EF811" s="26"/>
      <c r="EG811" s="26"/>
      <c r="EH811" s="26"/>
      <c r="EI811" s="26"/>
      <c r="EJ811" s="26"/>
      <c r="EK811" s="26"/>
      <c r="EL811" s="26"/>
      <c r="EM811" s="26"/>
      <c r="EN811" s="26"/>
      <c r="EO811" s="26"/>
      <c r="EP811" s="26"/>
      <c r="EQ811" s="26"/>
      <c r="ER811" s="26"/>
      <c r="ES811" s="26"/>
      <c r="ET811" s="26"/>
      <c r="EU811" s="26"/>
      <c r="EV811" s="26"/>
      <c r="EW811" s="26"/>
      <c r="EX811" s="26"/>
      <c r="EY811" s="26"/>
      <c r="EZ811" s="26"/>
      <c r="FA811" s="26"/>
      <c r="FB811" s="26"/>
      <c r="FC811" s="26"/>
      <c r="FD811" s="26"/>
      <c r="FE811" s="26"/>
      <c r="FF811" s="26"/>
      <c r="FG811" s="26"/>
      <c r="FH811" s="26"/>
      <c r="FI811" s="26"/>
      <c r="FJ811" s="26"/>
      <c r="FK811" s="26"/>
      <c r="FL811" s="26"/>
      <c r="FM811" s="26"/>
      <c r="FN811" s="26"/>
      <c r="FO811" s="26"/>
      <c r="FP811" s="26"/>
      <c r="FQ811" s="26"/>
      <c r="FR811" s="26"/>
      <c r="FS811" s="26"/>
      <c r="FT811" s="26"/>
      <c r="FU811" s="26"/>
      <c r="FV811" s="26"/>
      <c r="FW811" s="26"/>
      <c r="FX811" s="26"/>
      <c r="FY811" s="26"/>
      <c r="FZ811" s="26"/>
      <c r="GA811" s="26"/>
      <c r="GB811" s="26"/>
      <c r="GC811" s="26"/>
      <c r="GD811" s="26"/>
      <c r="GE811" s="26"/>
      <c r="GF811" s="26"/>
      <c r="GG811" s="26"/>
      <c r="GH811" s="26"/>
      <c r="GI811" s="26"/>
      <c r="GJ811" s="26"/>
    </row>
    <row r="812" spans="1:192"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c r="DQ812" s="26"/>
      <c r="DR812" s="26"/>
      <c r="DS812" s="26"/>
      <c r="DT812" s="26"/>
      <c r="DU812" s="26"/>
      <c r="DV812" s="26"/>
      <c r="DW812" s="26"/>
      <c r="DX812" s="26"/>
      <c r="DY812" s="26"/>
      <c r="DZ812" s="26"/>
      <c r="EA812" s="26"/>
      <c r="EB812" s="26"/>
      <c r="EC812" s="26"/>
      <c r="ED812" s="26"/>
      <c r="EE812" s="26"/>
      <c r="EF812" s="26"/>
      <c r="EG812" s="26"/>
      <c r="EH812" s="26"/>
      <c r="EI812" s="26"/>
      <c r="EJ812" s="26"/>
      <c r="EK812" s="26"/>
      <c r="EL812" s="26"/>
      <c r="EM812" s="26"/>
      <c r="EN812" s="26"/>
      <c r="EO812" s="26"/>
      <c r="EP812" s="26"/>
      <c r="EQ812" s="26"/>
      <c r="ER812" s="26"/>
      <c r="ES812" s="26"/>
      <c r="ET812" s="26"/>
      <c r="EU812" s="26"/>
      <c r="EV812" s="26"/>
      <c r="EW812" s="26"/>
      <c r="EX812" s="26"/>
      <c r="EY812" s="26"/>
      <c r="EZ812" s="26"/>
      <c r="FA812" s="26"/>
      <c r="FB812" s="26"/>
      <c r="FC812" s="26"/>
      <c r="FD812" s="26"/>
      <c r="FE812" s="26"/>
      <c r="FF812" s="26"/>
      <c r="FG812" s="26"/>
      <c r="FH812" s="26"/>
      <c r="FI812" s="26"/>
      <c r="FJ812" s="26"/>
      <c r="FK812" s="26"/>
      <c r="FL812" s="26"/>
      <c r="FM812" s="26"/>
      <c r="FN812" s="26"/>
      <c r="FO812" s="26"/>
      <c r="FP812" s="26"/>
      <c r="FQ812" s="26"/>
      <c r="FR812" s="26"/>
      <c r="FS812" s="26"/>
      <c r="FT812" s="26"/>
      <c r="FU812" s="26"/>
      <c r="FV812" s="26"/>
      <c r="FW812" s="26"/>
      <c r="FX812" s="26"/>
      <c r="FY812" s="26"/>
      <c r="FZ812" s="26"/>
      <c r="GA812" s="26"/>
      <c r="GB812" s="26"/>
      <c r="GC812" s="26"/>
      <c r="GD812" s="26"/>
      <c r="GE812" s="26"/>
      <c r="GF812" s="26"/>
      <c r="GG812" s="26"/>
      <c r="GH812" s="26"/>
      <c r="GI812" s="26"/>
      <c r="GJ812" s="26"/>
    </row>
    <row r="813" spans="1:192"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c r="DQ813" s="26"/>
      <c r="DR813" s="26"/>
      <c r="DS813" s="26"/>
      <c r="DT813" s="26"/>
      <c r="DU813" s="26"/>
      <c r="DV813" s="26"/>
      <c r="DW813" s="26"/>
      <c r="DX813" s="26"/>
      <c r="DY813" s="26"/>
      <c r="DZ813" s="26"/>
      <c r="EA813" s="26"/>
      <c r="EB813" s="26"/>
      <c r="EC813" s="26"/>
      <c r="ED813" s="26"/>
      <c r="EE813" s="26"/>
      <c r="EF813" s="26"/>
      <c r="EG813" s="26"/>
      <c r="EH813" s="26"/>
      <c r="EI813" s="26"/>
      <c r="EJ813" s="26"/>
      <c r="EK813" s="26"/>
      <c r="EL813" s="26"/>
      <c r="EM813" s="26"/>
      <c r="EN813" s="26"/>
      <c r="EO813" s="26"/>
      <c r="EP813" s="26"/>
      <c r="EQ813" s="26"/>
      <c r="ER813" s="26"/>
      <c r="ES813" s="26"/>
      <c r="ET813" s="26"/>
      <c r="EU813" s="26"/>
      <c r="EV813" s="26"/>
      <c r="EW813" s="26"/>
      <c r="EX813" s="26"/>
      <c r="EY813" s="26"/>
      <c r="EZ813" s="26"/>
      <c r="FA813" s="26"/>
      <c r="FB813" s="26"/>
      <c r="FC813" s="26"/>
      <c r="FD813" s="26"/>
      <c r="FE813" s="26"/>
      <c r="FF813" s="26"/>
      <c r="FG813" s="26"/>
      <c r="FH813" s="26"/>
      <c r="FI813" s="26"/>
      <c r="FJ813" s="26"/>
      <c r="FK813" s="26"/>
      <c r="FL813" s="26"/>
      <c r="FM813" s="26"/>
      <c r="FN813" s="26"/>
      <c r="FO813" s="26"/>
      <c r="FP813" s="26"/>
      <c r="FQ813" s="26"/>
      <c r="FR813" s="26"/>
      <c r="FS813" s="26"/>
      <c r="FT813" s="26"/>
      <c r="FU813" s="26"/>
      <c r="FV813" s="26"/>
      <c r="FW813" s="26"/>
      <c r="FX813" s="26"/>
      <c r="FY813" s="26"/>
      <c r="FZ813" s="26"/>
      <c r="GA813" s="26"/>
      <c r="GB813" s="26"/>
      <c r="GC813" s="26"/>
      <c r="GD813" s="26"/>
      <c r="GE813" s="26"/>
      <c r="GF813" s="26"/>
      <c r="GG813" s="26"/>
      <c r="GH813" s="26"/>
      <c r="GI813" s="26"/>
      <c r="GJ813" s="26"/>
    </row>
    <row r="814" spans="1:192"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c r="DQ814" s="26"/>
      <c r="DR814" s="26"/>
      <c r="DS814" s="26"/>
      <c r="DT814" s="26"/>
      <c r="DU814" s="26"/>
      <c r="DV814" s="26"/>
      <c r="DW814" s="26"/>
      <c r="DX814" s="26"/>
      <c r="DY814" s="26"/>
      <c r="DZ814" s="26"/>
      <c r="EA814" s="26"/>
      <c r="EB814" s="26"/>
      <c r="EC814" s="26"/>
      <c r="ED814" s="26"/>
      <c r="EE814" s="26"/>
      <c r="EF814" s="26"/>
      <c r="EG814" s="26"/>
      <c r="EH814" s="26"/>
      <c r="EI814" s="26"/>
      <c r="EJ814" s="26"/>
      <c r="EK814" s="26"/>
      <c r="EL814" s="26"/>
      <c r="EM814" s="26"/>
      <c r="EN814" s="26"/>
      <c r="EO814" s="26"/>
      <c r="EP814" s="26"/>
      <c r="EQ814" s="26"/>
      <c r="ER814" s="26"/>
      <c r="ES814" s="26"/>
      <c r="ET814" s="26"/>
      <c r="EU814" s="26"/>
      <c r="EV814" s="26"/>
      <c r="EW814" s="26"/>
      <c r="EX814" s="26"/>
      <c r="EY814" s="26"/>
      <c r="EZ814" s="26"/>
      <c r="FA814" s="26"/>
      <c r="FB814" s="26"/>
      <c r="FC814" s="26"/>
      <c r="FD814" s="26"/>
      <c r="FE814" s="26"/>
      <c r="FF814" s="26"/>
      <c r="FG814" s="26"/>
      <c r="FH814" s="26"/>
      <c r="FI814" s="26"/>
      <c r="FJ814" s="26"/>
      <c r="FK814" s="26"/>
      <c r="FL814" s="26"/>
      <c r="FM814" s="26"/>
      <c r="FN814" s="26"/>
      <c r="FO814" s="26"/>
      <c r="FP814" s="26"/>
      <c r="FQ814" s="26"/>
      <c r="FR814" s="26"/>
      <c r="FS814" s="26"/>
      <c r="FT814" s="26"/>
      <c r="FU814" s="26"/>
      <c r="FV814" s="26"/>
      <c r="FW814" s="26"/>
      <c r="FX814" s="26"/>
      <c r="FY814" s="26"/>
      <c r="FZ814" s="26"/>
      <c r="GA814" s="26"/>
      <c r="GB814" s="26"/>
      <c r="GC814" s="26"/>
      <c r="GD814" s="26"/>
      <c r="GE814" s="26"/>
      <c r="GF814" s="26"/>
      <c r="GG814" s="26"/>
      <c r="GH814" s="26"/>
      <c r="GI814" s="26"/>
      <c r="GJ814" s="26"/>
    </row>
    <row r="815" spans="1:192"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c r="DQ815" s="26"/>
      <c r="DR815" s="26"/>
      <c r="DS815" s="26"/>
      <c r="DT815" s="26"/>
      <c r="DU815" s="26"/>
      <c r="DV815" s="26"/>
      <c r="DW815" s="26"/>
      <c r="DX815" s="26"/>
      <c r="DY815" s="26"/>
      <c r="DZ815" s="26"/>
      <c r="EA815" s="26"/>
      <c r="EB815" s="26"/>
      <c r="EC815" s="26"/>
      <c r="ED815" s="26"/>
      <c r="EE815" s="26"/>
      <c r="EF815" s="26"/>
      <c r="EG815" s="26"/>
      <c r="EH815" s="26"/>
      <c r="EI815" s="26"/>
      <c r="EJ815" s="26"/>
      <c r="EK815" s="26"/>
      <c r="EL815" s="26"/>
      <c r="EM815" s="26"/>
      <c r="EN815" s="26"/>
      <c r="EO815" s="26"/>
      <c r="EP815" s="26"/>
      <c r="EQ815" s="26"/>
      <c r="ER815" s="26"/>
      <c r="ES815" s="26"/>
      <c r="ET815" s="26"/>
      <c r="EU815" s="26"/>
      <c r="EV815" s="26"/>
      <c r="EW815" s="26"/>
      <c r="EX815" s="26"/>
      <c r="EY815" s="26"/>
      <c r="EZ815" s="26"/>
      <c r="FA815" s="26"/>
      <c r="FB815" s="26"/>
      <c r="FC815" s="26"/>
      <c r="FD815" s="26"/>
      <c r="FE815" s="26"/>
      <c r="FF815" s="26"/>
      <c r="FG815" s="26"/>
      <c r="FH815" s="26"/>
      <c r="FI815" s="26"/>
      <c r="FJ815" s="26"/>
      <c r="FK815" s="26"/>
      <c r="FL815" s="26"/>
      <c r="FM815" s="26"/>
      <c r="FN815" s="26"/>
      <c r="FO815" s="26"/>
      <c r="FP815" s="26"/>
      <c r="FQ815" s="26"/>
      <c r="FR815" s="26"/>
      <c r="FS815" s="26"/>
      <c r="FT815" s="26"/>
      <c r="FU815" s="26"/>
      <c r="FV815" s="26"/>
      <c r="FW815" s="26"/>
      <c r="FX815" s="26"/>
      <c r="FY815" s="26"/>
      <c r="FZ815" s="26"/>
      <c r="GA815" s="26"/>
      <c r="GB815" s="26"/>
      <c r="GC815" s="26"/>
      <c r="GD815" s="26"/>
      <c r="GE815" s="26"/>
      <c r="GF815" s="26"/>
      <c r="GG815" s="26"/>
      <c r="GH815" s="26"/>
      <c r="GI815" s="26"/>
      <c r="GJ815" s="26"/>
    </row>
    <row r="816" spans="1:192"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c r="DQ816" s="26"/>
      <c r="DR816" s="26"/>
      <c r="DS816" s="26"/>
      <c r="DT816" s="26"/>
      <c r="DU816" s="26"/>
      <c r="DV816" s="26"/>
      <c r="DW816" s="26"/>
      <c r="DX816" s="26"/>
      <c r="DY816" s="26"/>
      <c r="DZ816" s="26"/>
      <c r="EA816" s="26"/>
      <c r="EB816" s="26"/>
      <c r="EC816" s="26"/>
      <c r="ED816" s="26"/>
      <c r="EE816" s="26"/>
      <c r="EF816" s="26"/>
      <c r="EG816" s="26"/>
      <c r="EH816" s="26"/>
      <c r="EI816" s="26"/>
      <c r="EJ816" s="26"/>
      <c r="EK816" s="26"/>
      <c r="EL816" s="26"/>
      <c r="EM816" s="26"/>
      <c r="EN816" s="26"/>
      <c r="EO816" s="26"/>
      <c r="EP816" s="26"/>
      <c r="EQ816" s="26"/>
      <c r="ER816" s="26"/>
      <c r="ES816" s="26"/>
      <c r="ET816" s="26"/>
      <c r="EU816" s="26"/>
      <c r="EV816" s="26"/>
      <c r="EW816" s="26"/>
      <c r="EX816" s="26"/>
      <c r="EY816" s="26"/>
      <c r="EZ816" s="26"/>
      <c r="FA816" s="26"/>
      <c r="FB816" s="26"/>
      <c r="FC816" s="26"/>
      <c r="FD816" s="26"/>
      <c r="FE816" s="26"/>
      <c r="FF816" s="26"/>
      <c r="FG816" s="26"/>
      <c r="FH816" s="26"/>
      <c r="FI816" s="26"/>
      <c r="FJ816" s="26"/>
      <c r="FK816" s="26"/>
      <c r="FL816" s="26"/>
      <c r="FM816" s="26"/>
      <c r="FN816" s="26"/>
      <c r="FO816" s="26"/>
      <c r="FP816" s="26"/>
      <c r="FQ816" s="26"/>
      <c r="FR816" s="26"/>
      <c r="FS816" s="26"/>
      <c r="FT816" s="26"/>
      <c r="FU816" s="26"/>
      <c r="FV816" s="26"/>
      <c r="FW816" s="26"/>
      <c r="FX816" s="26"/>
      <c r="FY816" s="26"/>
      <c r="FZ816" s="26"/>
      <c r="GA816" s="26"/>
      <c r="GB816" s="26"/>
      <c r="GC816" s="26"/>
      <c r="GD816" s="26"/>
      <c r="GE816" s="26"/>
      <c r="GF816" s="26"/>
      <c r="GG816" s="26"/>
      <c r="GH816" s="26"/>
      <c r="GI816" s="26"/>
      <c r="GJ816" s="26"/>
    </row>
    <row r="817" spans="1:192"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c r="DQ817" s="26"/>
      <c r="DR817" s="26"/>
      <c r="DS817" s="26"/>
      <c r="DT817" s="26"/>
      <c r="DU817" s="26"/>
      <c r="DV817" s="26"/>
      <c r="DW817" s="26"/>
      <c r="DX817" s="26"/>
      <c r="DY817" s="26"/>
      <c r="DZ817" s="26"/>
      <c r="EA817" s="26"/>
      <c r="EB817" s="26"/>
      <c r="EC817" s="26"/>
      <c r="ED817" s="26"/>
      <c r="EE817" s="26"/>
      <c r="EF817" s="26"/>
      <c r="EG817" s="26"/>
      <c r="EH817" s="26"/>
      <c r="EI817" s="26"/>
      <c r="EJ817" s="26"/>
      <c r="EK817" s="26"/>
      <c r="EL817" s="26"/>
      <c r="EM817" s="26"/>
      <c r="EN817" s="26"/>
      <c r="EO817" s="26"/>
      <c r="EP817" s="26"/>
      <c r="EQ817" s="26"/>
      <c r="ER817" s="26"/>
      <c r="ES817" s="26"/>
      <c r="ET817" s="26"/>
      <c r="EU817" s="26"/>
      <c r="EV817" s="26"/>
      <c r="EW817" s="26"/>
      <c r="EX817" s="26"/>
      <c r="EY817" s="26"/>
      <c r="EZ817" s="26"/>
      <c r="FA817" s="26"/>
      <c r="FB817" s="26"/>
      <c r="FC817" s="26"/>
      <c r="FD817" s="26"/>
      <c r="FE817" s="26"/>
      <c r="FF817" s="26"/>
      <c r="FG817" s="26"/>
      <c r="FH817" s="26"/>
      <c r="FI817" s="26"/>
      <c r="FJ817" s="26"/>
      <c r="FK817" s="26"/>
      <c r="FL817" s="26"/>
      <c r="FM817" s="26"/>
      <c r="FN817" s="26"/>
      <c r="FO817" s="26"/>
      <c r="FP817" s="26"/>
      <c r="FQ817" s="26"/>
      <c r="FR817" s="26"/>
      <c r="FS817" s="26"/>
      <c r="FT817" s="26"/>
      <c r="FU817" s="26"/>
      <c r="FV817" s="26"/>
      <c r="FW817" s="26"/>
      <c r="FX817" s="26"/>
      <c r="FY817" s="26"/>
      <c r="FZ817" s="26"/>
      <c r="GA817" s="26"/>
      <c r="GB817" s="26"/>
      <c r="GC817" s="26"/>
      <c r="GD817" s="26"/>
      <c r="GE817" s="26"/>
      <c r="GF817" s="26"/>
      <c r="GG817" s="26"/>
      <c r="GH817" s="26"/>
      <c r="GI817" s="26"/>
      <c r="GJ817" s="26"/>
    </row>
    <row r="818" spans="1:192"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c r="DQ818" s="26"/>
      <c r="DR818" s="26"/>
      <c r="DS818" s="26"/>
      <c r="DT818" s="26"/>
      <c r="DU818" s="26"/>
      <c r="DV818" s="26"/>
      <c r="DW818" s="26"/>
      <c r="DX818" s="26"/>
      <c r="DY818" s="26"/>
      <c r="DZ818" s="26"/>
      <c r="EA818" s="26"/>
      <c r="EB818" s="26"/>
      <c r="EC818" s="26"/>
      <c r="ED818" s="26"/>
      <c r="EE818" s="26"/>
      <c r="EF818" s="26"/>
      <c r="EG818" s="26"/>
      <c r="EH818" s="26"/>
      <c r="EI818" s="26"/>
      <c r="EJ818" s="26"/>
      <c r="EK818" s="26"/>
      <c r="EL818" s="26"/>
      <c r="EM818" s="26"/>
      <c r="EN818" s="26"/>
      <c r="EO818" s="26"/>
      <c r="EP818" s="26"/>
      <c r="EQ818" s="26"/>
      <c r="ER818" s="26"/>
      <c r="ES818" s="26"/>
      <c r="ET818" s="26"/>
      <c r="EU818" s="26"/>
      <c r="EV818" s="26"/>
      <c r="EW818" s="26"/>
      <c r="EX818" s="26"/>
      <c r="EY818" s="26"/>
      <c r="EZ818" s="26"/>
      <c r="FA818" s="26"/>
      <c r="FB818" s="26"/>
      <c r="FC818" s="26"/>
      <c r="FD818" s="26"/>
      <c r="FE818" s="26"/>
      <c r="FF818" s="26"/>
      <c r="FG818" s="26"/>
      <c r="FH818" s="26"/>
      <c r="FI818" s="26"/>
      <c r="FJ818" s="26"/>
      <c r="FK818" s="26"/>
      <c r="FL818" s="26"/>
      <c r="FM818" s="26"/>
      <c r="FN818" s="26"/>
      <c r="FO818" s="26"/>
      <c r="FP818" s="26"/>
      <c r="FQ818" s="26"/>
      <c r="FR818" s="26"/>
      <c r="FS818" s="26"/>
      <c r="FT818" s="26"/>
      <c r="FU818" s="26"/>
      <c r="FV818" s="26"/>
      <c r="FW818" s="26"/>
      <c r="FX818" s="26"/>
      <c r="FY818" s="26"/>
      <c r="FZ818" s="26"/>
      <c r="GA818" s="26"/>
      <c r="GB818" s="26"/>
      <c r="GC818" s="26"/>
      <c r="GD818" s="26"/>
      <c r="GE818" s="26"/>
      <c r="GF818" s="26"/>
      <c r="GG818" s="26"/>
      <c r="GH818" s="26"/>
      <c r="GI818" s="26"/>
      <c r="GJ818" s="26"/>
    </row>
    <row r="819" spans="1:192"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c r="DQ819" s="26"/>
      <c r="DR819" s="26"/>
      <c r="DS819" s="26"/>
      <c r="DT819" s="26"/>
      <c r="DU819" s="26"/>
      <c r="DV819" s="26"/>
      <c r="DW819" s="26"/>
      <c r="DX819" s="26"/>
      <c r="DY819" s="26"/>
      <c r="DZ819" s="26"/>
      <c r="EA819" s="26"/>
      <c r="EB819" s="26"/>
      <c r="EC819" s="26"/>
      <c r="ED819" s="26"/>
      <c r="EE819" s="26"/>
      <c r="EF819" s="26"/>
      <c r="EG819" s="26"/>
      <c r="EH819" s="26"/>
      <c r="EI819" s="26"/>
      <c r="EJ819" s="26"/>
      <c r="EK819" s="26"/>
      <c r="EL819" s="26"/>
      <c r="EM819" s="26"/>
      <c r="EN819" s="26"/>
      <c r="EO819" s="26"/>
      <c r="EP819" s="26"/>
      <c r="EQ819" s="26"/>
      <c r="ER819" s="26"/>
      <c r="ES819" s="26"/>
      <c r="ET819" s="26"/>
      <c r="EU819" s="26"/>
      <c r="EV819" s="26"/>
      <c r="EW819" s="26"/>
      <c r="EX819" s="26"/>
      <c r="EY819" s="26"/>
      <c r="EZ819" s="26"/>
      <c r="FA819" s="26"/>
      <c r="FB819" s="26"/>
      <c r="FC819" s="26"/>
      <c r="FD819" s="26"/>
      <c r="FE819" s="26"/>
      <c r="FF819" s="26"/>
      <c r="FG819" s="26"/>
      <c r="FH819" s="26"/>
      <c r="FI819" s="26"/>
      <c r="FJ819" s="26"/>
      <c r="FK819" s="26"/>
      <c r="FL819" s="26"/>
      <c r="FM819" s="26"/>
      <c r="FN819" s="26"/>
      <c r="FO819" s="26"/>
      <c r="FP819" s="26"/>
      <c r="FQ819" s="26"/>
      <c r="FR819" s="26"/>
      <c r="FS819" s="26"/>
      <c r="FT819" s="26"/>
      <c r="FU819" s="26"/>
      <c r="FV819" s="26"/>
      <c r="FW819" s="26"/>
      <c r="FX819" s="26"/>
      <c r="FY819" s="26"/>
      <c r="FZ819" s="26"/>
      <c r="GA819" s="26"/>
      <c r="GB819" s="26"/>
      <c r="GC819" s="26"/>
      <c r="GD819" s="26"/>
      <c r="GE819" s="26"/>
      <c r="GF819" s="26"/>
      <c r="GG819" s="26"/>
      <c r="GH819" s="26"/>
      <c r="GI819" s="26"/>
      <c r="GJ819" s="26"/>
    </row>
    <row r="820" spans="1:192"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c r="DQ820" s="26"/>
      <c r="DR820" s="26"/>
      <c r="DS820" s="26"/>
      <c r="DT820" s="26"/>
      <c r="DU820" s="26"/>
      <c r="DV820" s="26"/>
      <c r="DW820" s="26"/>
      <c r="DX820" s="26"/>
      <c r="DY820" s="26"/>
      <c r="DZ820" s="26"/>
      <c r="EA820" s="26"/>
      <c r="EB820" s="26"/>
      <c r="EC820" s="26"/>
      <c r="ED820" s="26"/>
      <c r="EE820" s="26"/>
      <c r="EF820" s="26"/>
      <c r="EG820" s="26"/>
      <c r="EH820" s="26"/>
      <c r="EI820" s="26"/>
      <c r="EJ820" s="26"/>
      <c r="EK820" s="26"/>
      <c r="EL820" s="26"/>
      <c r="EM820" s="26"/>
      <c r="EN820" s="26"/>
      <c r="EO820" s="26"/>
      <c r="EP820" s="26"/>
      <c r="EQ820" s="26"/>
      <c r="ER820" s="26"/>
      <c r="ES820" s="26"/>
      <c r="ET820" s="26"/>
      <c r="EU820" s="26"/>
      <c r="EV820" s="26"/>
      <c r="EW820" s="26"/>
      <c r="EX820" s="26"/>
      <c r="EY820" s="26"/>
      <c r="EZ820" s="26"/>
      <c r="FA820" s="26"/>
      <c r="FB820" s="26"/>
      <c r="FC820" s="26"/>
      <c r="FD820" s="26"/>
      <c r="FE820" s="26"/>
      <c r="FF820" s="26"/>
      <c r="FG820" s="26"/>
      <c r="FH820" s="26"/>
      <c r="FI820" s="26"/>
      <c r="FJ820" s="26"/>
      <c r="FK820" s="26"/>
      <c r="FL820" s="26"/>
      <c r="FM820" s="26"/>
      <c r="FN820" s="26"/>
      <c r="FO820" s="26"/>
      <c r="FP820" s="26"/>
      <c r="FQ820" s="26"/>
      <c r="FR820" s="26"/>
      <c r="FS820" s="26"/>
      <c r="FT820" s="26"/>
      <c r="FU820" s="26"/>
      <c r="FV820" s="26"/>
      <c r="FW820" s="26"/>
      <c r="FX820" s="26"/>
      <c r="FY820" s="26"/>
      <c r="FZ820" s="26"/>
      <c r="GA820" s="26"/>
      <c r="GB820" s="26"/>
      <c r="GC820" s="26"/>
      <c r="GD820" s="26"/>
      <c r="GE820" s="26"/>
      <c r="GF820" s="26"/>
      <c r="GG820" s="26"/>
      <c r="GH820" s="26"/>
      <c r="GI820" s="26"/>
      <c r="GJ820" s="26"/>
    </row>
    <row r="821" spans="1:192"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c r="DQ821" s="26"/>
      <c r="DR821" s="26"/>
      <c r="DS821" s="26"/>
      <c r="DT821" s="26"/>
      <c r="DU821" s="26"/>
      <c r="DV821" s="26"/>
      <c r="DW821" s="26"/>
      <c r="DX821" s="26"/>
      <c r="DY821" s="26"/>
      <c r="DZ821" s="26"/>
      <c r="EA821" s="26"/>
      <c r="EB821" s="26"/>
      <c r="EC821" s="26"/>
      <c r="ED821" s="26"/>
      <c r="EE821" s="26"/>
      <c r="EF821" s="26"/>
      <c r="EG821" s="26"/>
      <c r="EH821" s="26"/>
      <c r="EI821" s="26"/>
      <c r="EJ821" s="26"/>
      <c r="EK821" s="26"/>
      <c r="EL821" s="26"/>
      <c r="EM821" s="26"/>
      <c r="EN821" s="26"/>
      <c r="EO821" s="26"/>
      <c r="EP821" s="26"/>
      <c r="EQ821" s="26"/>
      <c r="ER821" s="26"/>
      <c r="ES821" s="26"/>
      <c r="ET821" s="26"/>
      <c r="EU821" s="26"/>
      <c r="EV821" s="26"/>
      <c r="EW821" s="26"/>
      <c r="EX821" s="26"/>
      <c r="EY821" s="26"/>
      <c r="EZ821" s="26"/>
      <c r="FA821" s="26"/>
      <c r="FB821" s="26"/>
      <c r="FC821" s="26"/>
      <c r="FD821" s="26"/>
      <c r="FE821" s="26"/>
      <c r="FF821" s="26"/>
      <c r="FG821" s="26"/>
      <c r="FH821" s="26"/>
      <c r="FI821" s="26"/>
      <c r="FJ821" s="26"/>
      <c r="FK821" s="26"/>
      <c r="FL821" s="26"/>
      <c r="FM821" s="26"/>
      <c r="FN821" s="26"/>
      <c r="FO821" s="26"/>
      <c r="FP821" s="26"/>
      <c r="FQ821" s="26"/>
      <c r="FR821" s="26"/>
      <c r="FS821" s="26"/>
      <c r="FT821" s="26"/>
      <c r="FU821" s="26"/>
      <c r="FV821" s="26"/>
      <c r="FW821" s="26"/>
      <c r="FX821" s="26"/>
      <c r="FY821" s="26"/>
      <c r="FZ821" s="26"/>
      <c r="GA821" s="26"/>
      <c r="GB821" s="26"/>
      <c r="GC821" s="26"/>
      <c r="GD821" s="26"/>
      <c r="GE821" s="26"/>
      <c r="GF821" s="26"/>
      <c r="GG821" s="26"/>
      <c r="GH821" s="26"/>
      <c r="GI821" s="26"/>
      <c r="GJ821" s="26"/>
    </row>
    <row r="822" spans="1:192"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c r="DQ822" s="26"/>
      <c r="DR822" s="26"/>
      <c r="DS822" s="26"/>
      <c r="DT822" s="26"/>
      <c r="DU822" s="26"/>
      <c r="DV822" s="26"/>
      <c r="DW822" s="26"/>
      <c r="DX822" s="26"/>
      <c r="DY822" s="26"/>
      <c r="DZ822" s="26"/>
      <c r="EA822" s="26"/>
      <c r="EB822" s="26"/>
      <c r="EC822" s="26"/>
      <c r="ED822" s="26"/>
      <c r="EE822" s="26"/>
      <c r="EF822" s="26"/>
      <c r="EG822" s="26"/>
      <c r="EH822" s="26"/>
      <c r="EI822" s="26"/>
      <c r="EJ822" s="26"/>
      <c r="EK822" s="26"/>
      <c r="EL822" s="26"/>
      <c r="EM822" s="26"/>
      <c r="EN822" s="26"/>
      <c r="EO822" s="26"/>
      <c r="EP822" s="26"/>
      <c r="EQ822" s="26"/>
      <c r="ER822" s="26"/>
      <c r="ES822" s="26"/>
      <c r="ET822" s="26"/>
      <c r="EU822" s="26"/>
      <c r="EV822" s="26"/>
      <c r="EW822" s="26"/>
      <c r="EX822" s="26"/>
      <c r="EY822" s="26"/>
      <c r="EZ822" s="26"/>
      <c r="FA822" s="26"/>
      <c r="FB822" s="26"/>
      <c r="FC822" s="26"/>
      <c r="FD822" s="26"/>
      <c r="FE822" s="26"/>
      <c r="FF822" s="26"/>
      <c r="FG822" s="26"/>
      <c r="FH822" s="26"/>
      <c r="FI822" s="26"/>
      <c r="FJ822" s="26"/>
      <c r="FK822" s="26"/>
      <c r="FL822" s="26"/>
      <c r="FM822" s="26"/>
      <c r="FN822" s="26"/>
      <c r="FO822" s="26"/>
      <c r="FP822" s="26"/>
      <c r="FQ822" s="26"/>
      <c r="FR822" s="26"/>
      <c r="FS822" s="26"/>
      <c r="FT822" s="26"/>
      <c r="FU822" s="26"/>
      <c r="FV822" s="26"/>
      <c r="FW822" s="26"/>
      <c r="FX822" s="26"/>
      <c r="FY822" s="26"/>
      <c r="FZ822" s="26"/>
      <c r="GA822" s="26"/>
      <c r="GB822" s="26"/>
      <c r="GC822" s="26"/>
      <c r="GD822" s="26"/>
      <c r="GE822" s="26"/>
      <c r="GF822" s="26"/>
      <c r="GG822" s="26"/>
      <c r="GH822" s="26"/>
      <c r="GI822" s="26"/>
      <c r="GJ822" s="26"/>
    </row>
    <row r="823" spans="1:192"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c r="DQ823" s="26"/>
      <c r="DR823" s="26"/>
      <c r="DS823" s="26"/>
      <c r="DT823" s="26"/>
      <c r="DU823" s="26"/>
      <c r="DV823" s="26"/>
      <c r="DW823" s="26"/>
      <c r="DX823" s="26"/>
      <c r="DY823" s="26"/>
      <c r="DZ823" s="26"/>
      <c r="EA823" s="26"/>
      <c r="EB823" s="26"/>
      <c r="EC823" s="26"/>
      <c r="ED823" s="26"/>
      <c r="EE823" s="26"/>
      <c r="EF823" s="26"/>
      <c r="EG823" s="26"/>
      <c r="EH823" s="26"/>
      <c r="EI823" s="26"/>
      <c r="EJ823" s="26"/>
      <c r="EK823" s="26"/>
      <c r="EL823" s="26"/>
      <c r="EM823" s="26"/>
      <c r="EN823" s="26"/>
      <c r="EO823" s="26"/>
      <c r="EP823" s="26"/>
      <c r="EQ823" s="26"/>
      <c r="ER823" s="26"/>
      <c r="ES823" s="26"/>
      <c r="ET823" s="26"/>
      <c r="EU823" s="26"/>
      <c r="EV823" s="26"/>
      <c r="EW823" s="26"/>
      <c r="EX823" s="26"/>
      <c r="EY823" s="26"/>
      <c r="EZ823" s="26"/>
      <c r="FA823" s="26"/>
      <c r="FB823" s="26"/>
      <c r="FC823" s="26"/>
      <c r="FD823" s="26"/>
      <c r="FE823" s="26"/>
      <c r="FF823" s="26"/>
      <c r="FG823" s="26"/>
      <c r="FH823" s="26"/>
      <c r="FI823" s="26"/>
      <c r="FJ823" s="26"/>
      <c r="FK823" s="26"/>
      <c r="FL823" s="26"/>
      <c r="FM823" s="26"/>
      <c r="FN823" s="26"/>
      <c r="FO823" s="26"/>
      <c r="FP823" s="26"/>
      <c r="FQ823" s="26"/>
      <c r="FR823" s="26"/>
      <c r="FS823" s="26"/>
      <c r="FT823" s="26"/>
      <c r="FU823" s="26"/>
      <c r="FV823" s="26"/>
      <c r="FW823" s="26"/>
      <c r="FX823" s="26"/>
      <c r="FY823" s="26"/>
      <c r="FZ823" s="26"/>
      <c r="GA823" s="26"/>
      <c r="GB823" s="26"/>
      <c r="GC823" s="26"/>
      <c r="GD823" s="26"/>
      <c r="GE823" s="26"/>
      <c r="GF823" s="26"/>
      <c r="GG823" s="26"/>
      <c r="GH823" s="26"/>
      <c r="GI823" s="26"/>
      <c r="GJ823" s="26"/>
    </row>
    <row r="824" spans="1:192"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c r="DQ824" s="26"/>
      <c r="DR824" s="26"/>
      <c r="DS824" s="26"/>
      <c r="DT824" s="26"/>
      <c r="DU824" s="26"/>
      <c r="DV824" s="26"/>
      <c r="DW824" s="26"/>
      <c r="DX824" s="26"/>
      <c r="DY824" s="26"/>
      <c r="DZ824" s="26"/>
      <c r="EA824" s="26"/>
      <c r="EB824" s="26"/>
      <c r="EC824" s="26"/>
      <c r="ED824" s="26"/>
      <c r="EE824" s="26"/>
      <c r="EF824" s="26"/>
      <c r="EG824" s="26"/>
      <c r="EH824" s="26"/>
      <c r="EI824" s="26"/>
      <c r="EJ824" s="26"/>
      <c r="EK824" s="26"/>
      <c r="EL824" s="26"/>
      <c r="EM824" s="26"/>
      <c r="EN824" s="26"/>
      <c r="EO824" s="26"/>
      <c r="EP824" s="26"/>
      <c r="EQ824" s="26"/>
      <c r="ER824" s="26"/>
      <c r="ES824" s="26"/>
      <c r="ET824" s="26"/>
      <c r="EU824" s="26"/>
      <c r="EV824" s="26"/>
      <c r="EW824" s="26"/>
      <c r="EX824" s="26"/>
      <c r="EY824" s="26"/>
      <c r="EZ824" s="26"/>
      <c r="FA824" s="26"/>
      <c r="FB824" s="26"/>
      <c r="FC824" s="26"/>
      <c r="FD824" s="26"/>
      <c r="FE824" s="26"/>
      <c r="FF824" s="26"/>
      <c r="FG824" s="26"/>
      <c r="FH824" s="26"/>
      <c r="FI824" s="26"/>
      <c r="FJ824" s="26"/>
      <c r="FK824" s="26"/>
      <c r="FL824" s="26"/>
      <c r="FM824" s="26"/>
      <c r="FN824" s="26"/>
      <c r="FO824" s="26"/>
      <c r="FP824" s="26"/>
      <c r="FQ824" s="26"/>
      <c r="FR824" s="26"/>
      <c r="FS824" s="26"/>
      <c r="FT824" s="26"/>
      <c r="FU824" s="26"/>
      <c r="FV824" s="26"/>
      <c r="FW824" s="26"/>
      <c r="FX824" s="26"/>
      <c r="FY824" s="26"/>
      <c r="FZ824" s="26"/>
      <c r="GA824" s="26"/>
      <c r="GB824" s="26"/>
      <c r="GC824" s="26"/>
      <c r="GD824" s="26"/>
      <c r="GE824" s="26"/>
      <c r="GF824" s="26"/>
      <c r="GG824" s="26"/>
      <c r="GH824" s="26"/>
      <c r="GI824" s="26"/>
      <c r="GJ824" s="26"/>
    </row>
    <row r="825" spans="1:192"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c r="DQ825" s="26"/>
      <c r="DR825" s="26"/>
      <c r="DS825" s="26"/>
      <c r="DT825" s="26"/>
      <c r="DU825" s="26"/>
      <c r="DV825" s="26"/>
      <c r="DW825" s="26"/>
      <c r="DX825" s="26"/>
      <c r="DY825" s="26"/>
      <c r="DZ825" s="26"/>
      <c r="EA825" s="26"/>
      <c r="EB825" s="26"/>
      <c r="EC825" s="26"/>
      <c r="ED825" s="26"/>
      <c r="EE825" s="26"/>
      <c r="EF825" s="26"/>
      <c r="EG825" s="26"/>
      <c r="EH825" s="26"/>
      <c r="EI825" s="26"/>
      <c r="EJ825" s="26"/>
      <c r="EK825" s="26"/>
      <c r="EL825" s="26"/>
      <c r="EM825" s="26"/>
      <c r="EN825" s="26"/>
      <c r="EO825" s="26"/>
      <c r="EP825" s="26"/>
      <c r="EQ825" s="26"/>
      <c r="ER825" s="26"/>
      <c r="ES825" s="26"/>
      <c r="ET825" s="26"/>
      <c r="EU825" s="26"/>
      <c r="EV825" s="26"/>
      <c r="EW825" s="26"/>
      <c r="EX825" s="26"/>
      <c r="EY825" s="26"/>
      <c r="EZ825" s="26"/>
      <c r="FA825" s="26"/>
      <c r="FB825" s="26"/>
      <c r="FC825" s="26"/>
      <c r="FD825" s="26"/>
      <c r="FE825" s="26"/>
      <c r="FF825" s="26"/>
      <c r="FG825" s="26"/>
      <c r="FH825" s="26"/>
      <c r="FI825" s="26"/>
      <c r="FJ825" s="26"/>
      <c r="FK825" s="26"/>
      <c r="FL825" s="26"/>
      <c r="FM825" s="26"/>
      <c r="FN825" s="26"/>
      <c r="FO825" s="26"/>
      <c r="FP825" s="26"/>
      <c r="FQ825" s="26"/>
      <c r="FR825" s="26"/>
      <c r="FS825" s="26"/>
      <c r="FT825" s="26"/>
      <c r="FU825" s="26"/>
      <c r="FV825" s="26"/>
      <c r="FW825" s="26"/>
      <c r="FX825" s="26"/>
      <c r="FY825" s="26"/>
      <c r="FZ825" s="26"/>
      <c r="GA825" s="26"/>
      <c r="GB825" s="26"/>
      <c r="GC825" s="26"/>
      <c r="GD825" s="26"/>
      <c r="GE825" s="26"/>
      <c r="GF825" s="26"/>
      <c r="GG825" s="26"/>
      <c r="GH825" s="26"/>
      <c r="GI825" s="26"/>
      <c r="GJ825" s="26"/>
    </row>
    <row r="826" spans="1:192"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26"/>
      <c r="DX826" s="26"/>
      <c r="DY826" s="26"/>
      <c r="DZ826" s="26"/>
      <c r="EA826" s="26"/>
      <c r="EB826" s="26"/>
      <c r="EC826" s="26"/>
      <c r="ED826" s="26"/>
      <c r="EE826" s="26"/>
      <c r="EF826" s="26"/>
      <c r="EG826" s="26"/>
      <c r="EH826" s="26"/>
      <c r="EI826" s="26"/>
      <c r="EJ826" s="26"/>
      <c r="EK826" s="26"/>
      <c r="EL826" s="26"/>
      <c r="EM826" s="26"/>
      <c r="EN826" s="26"/>
      <c r="EO826" s="26"/>
      <c r="EP826" s="26"/>
      <c r="EQ826" s="26"/>
      <c r="ER826" s="26"/>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c r="FX826" s="26"/>
      <c r="FY826" s="26"/>
      <c r="FZ826" s="26"/>
      <c r="GA826" s="26"/>
      <c r="GB826" s="26"/>
      <c r="GC826" s="26"/>
      <c r="GD826" s="26"/>
      <c r="GE826" s="26"/>
      <c r="GF826" s="26"/>
      <c r="GG826" s="26"/>
      <c r="GH826" s="26"/>
      <c r="GI826" s="26"/>
      <c r="GJ826" s="26"/>
    </row>
    <row r="827" spans="1:192"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26"/>
      <c r="DX827" s="26"/>
      <c r="DY827" s="26"/>
      <c r="DZ827" s="26"/>
      <c r="EA827" s="26"/>
      <c r="EB827" s="26"/>
      <c r="EC827" s="26"/>
      <c r="ED827" s="26"/>
      <c r="EE827" s="26"/>
      <c r="EF827" s="26"/>
      <c r="EG827" s="26"/>
      <c r="EH827" s="26"/>
      <c r="EI827" s="26"/>
      <c r="EJ827" s="26"/>
      <c r="EK827" s="26"/>
      <c r="EL827" s="26"/>
      <c r="EM827" s="26"/>
      <c r="EN827" s="26"/>
      <c r="EO827" s="26"/>
      <c r="EP827" s="26"/>
      <c r="EQ827" s="26"/>
      <c r="ER827" s="26"/>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c r="FX827" s="26"/>
      <c r="FY827" s="26"/>
      <c r="FZ827" s="26"/>
      <c r="GA827" s="26"/>
      <c r="GB827" s="26"/>
      <c r="GC827" s="26"/>
      <c r="GD827" s="26"/>
      <c r="GE827" s="26"/>
      <c r="GF827" s="26"/>
      <c r="GG827" s="26"/>
      <c r="GH827" s="26"/>
      <c r="GI827" s="26"/>
      <c r="GJ827" s="26"/>
    </row>
    <row r="828" spans="1:192"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26"/>
      <c r="DX828" s="26"/>
      <c r="DY828" s="26"/>
      <c r="DZ828" s="26"/>
      <c r="EA828" s="26"/>
      <c r="EB828" s="26"/>
      <c r="EC828" s="26"/>
      <c r="ED828" s="26"/>
      <c r="EE828" s="26"/>
      <c r="EF828" s="26"/>
      <c r="EG828" s="26"/>
      <c r="EH828" s="26"/>
      <c r="EI828" s="26"/>
      <c r="EJ828" s="26"/>
      <c r="EK828" s="26"/>
      <c r="EL828" s="26"/>
      <c r="EM828" s="26"/>
      <c r="EN828" s="26"/>
      <c r="EO828" s="26"/>
      <c r="EP828" s="26"/>
      <c r="EQ828" s="26"/>
      <c r="ER828" s="26"/>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c r="FX828" s="26"/>
      <c r="FY828" s="26"/>
      <c r="FZ828" s="26"/>
      <c r="GA828" s="26"/>
      <c r="GB828" s="26"/>
      <c r="GC828" s="26"/>
      <c r="GD828" s="26"/>
      <c r="GE828" s="26"/>
      <c r="GF828" s="26"/>
      <c r="GG828" s="26"/>
      <c r="GH828" s="26"/>
      <c r="GI828" s="26"/>
      <c r="GJ828" s="26"/>
    </row>
    <row r="829" spans="1:192"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26"/>
      <c r="DX829" s="26"/>
      <c r="DY829" s="26"/>
      <c r="DZ829" s="26"/>
      <c r="EA829" s="26"/>
      <c r="EB829" s="26"/>
      <c r="EC829" s="26"/>
      <c r="ED829" s="26"/>
      <c r="EE829" s="26"/>
      <c r="EF829" s="26"/>
      <c r="EG829" s="26"/>
      <c r="EH829" s="26"/>
      <c r="EI829" s="26"/>
      <c r="EJ829" s="26"/>
      <c r="EK829" s="26"/>
      <c r="EL829" s="26"/>
      <c r="EM829" s="26"/>
      <c r="EN829" s="26"/>
      <c r="EO829" s="26"/>
      <c r="EP829" s="26"/>
      <c r="EQ829" s="26"/>
      <c r="ER829" s="26"/>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c r="FX829" s="26"/>
      <c r="FY829" s="26"/>
      <c r="FZ829" s="26"/>
      <c r="GA829" s="26"/>
      <c r="GB829" s="26"/>
      <c r="GC829" s="26"/>
      <c r="GD829" s="26"/>
      <c r="GE829" s="26"/>
      <c r="GF829" s="26"/>
      <c r="GG829" s="26"/>
      <c r="GH829" s="26"/>
      <c r="GI829" s="26"/>
      <c r="GJ829" s="26"/>
    </row>
    <row r="830" spans="1:192"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26"/>
      <c r="DX830" s="26"/>
      <c r="DY830" s="26"/>
      <c r="DZ830" s="26"/>
      <c r="EA830" s="26"/>
      <c r="EB830" s="26"/>
      <c r="EC830" s="26"/>
      <c r="ED830" s="26"/>
      <c r="EE830" s="26"/>
      <c r="EF830" s="26"/>
      <c r="EG830" s="26"/>
      <c r="EH830" s="26"/>
      <c r="EI830" s="26"/>
      <c r="EJ830" s="26"/>
      <c r="EK830" s="26"/>
      <c r="EL830" s="26"/>
      <c r="EM830" s="26"/>
      <c r="EN830" s="26"/>
      <c r="EO830" s="26"/>
      <c r="EP830" s="26"/>
      <c r="EQ830" s="26"/>
      <c r="ER830" s="26"/>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c r="FX830" s="26"/>
      <c r="FY830" s="26"/>
      <c r="FZ830" s="26"/>
      <c r="GA830" s="26"/>
      <c r="GB830" s="26"/>
      <c r="GC830" s="26"/>
      <c r="GD830" s="26"/>
      <c r="GE830" s="26"/>
      <c r="GF830" s="26"/>
      <c r="GG830" s="26"/>
      <c r="GH830" s="26"/>
      <c r="GI830" s="26"/>
      <c r="GJ830" s="26"/>
    </row>
    <row r="831" spans="1:192"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26"/>
      <c r="DX831" s="26"/>
      <c r="DY831" s="26"/>
      <c r="DZ831" s="26"/>
      <c r="EA831" s="26"/>
      <c r="EB831" s="26"/>
      <c r="EC831" s="26"/>
      <c r="ED831" s="26"/>
      <c r="EE831" s="26"/>
      <c r="EF831" s="26"/>
      <c r="EG831" s="26"/>
      <c r="EH831" s="26"/>
      <c r="EI831" s="26"/>
      <c r="EJ831" s="26"/>
      <c r="EK831" s="26"/>
      <c r="EL831" s="26"/>
      <c r="EM831" s="26"/>
      <c r="EN831" s="26"/>
      <c r="EO831" s="26"/>
      <c r="EP831" s="26"/>
      <c r="EQ831" s="26"/>
      <c r="ER831" s="26"/>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c r="FX831" s="26"/>
      <c r="FY831" s="26"/>
      <c r="FZ831" s="26"/>
      <c r="GA831" s="26"/>
      <c r="GB831" s="26"/>
      <c r="GC831" s="26"/>
      <c r="GD831" s="26"/>
      <c r="GE831" s="26"/>
      <c r="GF831" s="26"/>
      <c r="GG831" s="26"/>
      <c r="GH831" s="26"/>
      <c r="GI831" s="26"/>
      <c r="GJ831" s="26"/>
    </row>
    <row r="832" spans="1:192"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26"/>
      <c r="DX832" s="26"/>
      <c r="DY832" s="26"/>
      <c r="DZ832" s="26"/>
      <c r="EA832" s="26"/>
      <c r="EB832" s="26"/>
      <c r="EC832" s="26"/>
      <c r="ED832" s="26"/>
      <c r="EE832" s="26"/>
      <c r="EF832" s="26"/>
      <c r="EG832" s="26"/>
      <c r="EH832" s="26"/>
      <c r="EI832" s="26"/>
      <c r="EJ832" s="26"/>
      <c r="EK832" s="26"/>
      <c r="EL832" s="26"/>
      <c r="EM832" s="26"/>
      <c r="EN832" s="26"/>
      <c r="EO832" s="26"/>
      <c r="EP832" s="26"/>
      <c r="EQ832" s="26"/>
      <c r="ER832" s="26"/>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c r="FX832" s="26"/>
      <c r="FY832" s="26"/>
      <c r="FZ832" s="26"/>
      <c r="GA832" s="26"/>
      <c r="GB832" s="26"/>
      <c r="GC832" s="26"/>
      <c r="GD832" s="26"/>
      <c r="GE832" s="26"/>
      <c r="GF832" s="26"/>
      <c r="GG832" s="26"/>
      <c r="GH832" s="26"/>
      <c r="GI832" s="26"/>
      <c r="GJ832" s="26"/>
    </row>
    <row r="833" spans="1:192"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26"/>
      <c r="DX833" s="26"/>
      <c r="DY833" s="26"/>
      <c r="DZ833" s="26"/>
      <c r="EA833" s="26"/>
      <c r="EB833" s="26"/>
      <c r="EC833" s="26"/>
      <c r="ED833" s="26"/>
      <c r="EE833" s="26"/>
      <c r="EF833" s="26"/>
      <c r="EG833" s="26"/>
      <c r="EH833" s="26"/>
      <c r="EI833" s="26"/>
      <c r="EJ833" s="26"/>
      <c r="EK833" s="26"/>
      <c r="EL833" s="26"/>
      <c r="EM833" s="26"/>
      <c r="EN833" s="26"/>
      <c r="EO833" s="26"/>
      <c r="EP833" s="26"/>
      <c r="EQ833" s="26"/>
      <c r="ER833" s="26"/>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c r="FX833" s="26"/>
      <c r="FY833" s="26"/>
      <c r="FZ833" s="26"/>
      <c r="GA833" s="26"/>
      <c r="GB833" s="26"/>
      <c r="GC833" s="26"/>
      <c r="GD833" s="26"/>
      <c r="GE833" s="26"/>
      <c r="GF833" s="26"/>
      <c r="GG833" s="26"/>
      <c r="GH833" s="26"/>
      <c r="GI833" s="26"/>
      <c r="GJ833" s="26"/>
    </row>
    <row r="834" spans="1:192"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26"/>
      <c r="DX834" s="26"/>
      <c r="DY834" s="26"/>
      <c r="DZ834" s="26"/>
      <c r="EA834" s="26"/>
      <c r="EB834" s="26"/>
      <c r="EC834" s="26"/>
      <c r="ED834" s="26"/>
      <c r="EE834" s="26"/>
      <c r="EF834" s="26"/>
      <c r="EG834" s="26"/>
      <c r="EH834" s="26"/>
      <c r="EI834" s="26"/>
      <c r="EJ834" s="26"/>
      <c r="EK834" s="26"/>
      <c r="EL834" s="26"/>
      <c r="EM834" s="26"/>
      <c r="EN834" s="26"/>
      <c r="EO834" s="26"/>
      <c r="EP834" s="26"/>
      <c r="EQ834" s="26"/>
      <c r="ER834" s="26"/>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c r="FX834" s="26"/>
      <c r="FY834" s="26"/>
      <c r="FZ834" s="26"/>
      <c r="GA834" s="26"/>
      <c r="GB834" s="26"/>
      <c r="GC834" s="26"/>
      <c r="GD834" s="26"/>
      <c r="GE834" s="26"/>
      <c r="GF834" s="26"/>
      <c r="GG834" s="26"/>
      <c r="GH834" s="26"/>
      <c r="GI834" s="26"/>
      <c r="GJ834" s="26"/>
    </row>
    <row r="835" spans="1:192"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26"/>
      <c r="DX835" s="26"/>
      <c r="DY835" s="26"/>
      <c r="DZ835" s="26"/>
      <c r="EA835" s="26"/>
      <c r="EB835" s="26"/>
      <c r="EC835" s="26"/>
      <c r="ED835" s="26"/>
      <c r="EE835" s="26"/>
      <c r="EF835" s="26"/>
      <c r="EG835" s="26"/>
      <c r="EH835" s="26"/>
      <c r="EI835" s="26"/>
      <c r="EJ835" s="26"/>
      <c r="EK835" s="26"/>
      <c r="EL835" s="26"/>
      <c r="EM835" s="26"/>
      <c r="EN835" s="26"/>
      <c r="EO835" s="26"/>
      <c r="EP835" s="26"/>
      <c r="EQ835" s="26"/>
      <c r="ER835" s="26"/>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c r="FX835" s="26"/>
      <c r="FY835" s="26"/>
      <c r="FZ835" s="26"/>
      <c r="GA835" s="26"/>
      <c r="GB835" s="26"/>
      <c r="GC835" s="26"/>
      <c r="GD835" s="26"/>
      <c r="GE835" s="26"/>
      <c r="GF835" s="26"/>
      <c r="GG835" s="26"/>
      <c r="GH835" s="26"/>
      <c r="GI835" s="26"/>
      <c r="GJ835" s="26"/>
    </row>
    <row r="836" spans="1:192"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26"/>
      <c r="DX836" s="26"/>
      <c r="DY836" s="26"/>
      <c r="DZ836" s="26"/>
      <c r="EA836" s="26"/>
      <c r="EB836" s="26"/>
      <c r="EC836" s="26"/>
      <c r="ED836" s="26"/>
      <c r="EE836" s="26"/>
      <c r="EF836" s="26"/>
      <c r="EG836" s="26"/>
      <c r="EH836" s="26"/>
      <c r="EI836" s="26"/>
      <c r="EJ836" s="26"/>
      <c r="EK836" s="26"/>
      <c r="EL836" s="26"/>
      <c r="EM836" s="26"/>
      <c r="EN836" s="26"/>
      <c r="EO836" s="26"/>
      <c r="EP836" s="26"/>
      <c r="EQ836" s="26"/>
      <c r="ER836" s="26"/>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c r="FX836" s="26"/>
      <c r="FY836" s="26"/>
      <c r="FZ836" s="26"/>
      <c r="GA836" s="26"/>
      <c r="GB836" s="26"/>
      <c r="GC836" s="26"/>
      <c r="GD836" s="26"/>
      <c r="GE836" s="26"/>
      <c r="GF836" s="26"/>
      <c r="GG836" s="26"/>
      <c r="GH836" s="26"/>
      <c r="GI836" s="26"/>
      <c r="GJ836" s="26"/>
    </row>
    <row r="837" spans="1:192"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c r="DQ837" s="26"/>
      <c r="DR837" s="26"/>
      <c r="DS837" s="26"/>
      <c r="DT837" s="26"/>
      <c r="DU837" s="26"/>
      <c r="DV837" s="26"/>
      <c r="DW837" s="26"/>
      <c r="DX837" s="26"/>
      <c r="DY837" s="26"/>
      <c r="DZ837" s="26"/>
      <c r="EA837" s="26"/>
      <c r="EB837" s="26"/>
      <c r="EC837" s="26"/>
      <c r="ED837" s="26"/>
      <c r="EE837" s="26"/>
      <c r="EF837" s="26"/>
      <c r="EG837" s="26"/>
      <c r="EH837" s="26"/>
      <c r="EI837" s="26"/>
      <c r="EJ837" s="26"/>
      <c r="EK837" s="26"/>
      <c r="EL837" s="26"/>
      <c r="EM837" s="26"/>
      <c r="EN837" s="26"/>
      <c r="EO837" s="26"/>
      <c r="EP837" s="26"/>
      <c r="EQ837" s="26"/>
      <c r="ER837" s="26"/>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c r="FX837" s="26"/>
      <c r="FY837" s="26"/>
      <c r="FZ837" s="26"/>
      <c r="GA837" s="26"/>
      <c r="GB837" s="26"/>
      <c r="GC837" s="26"/>
      <c r="GD837" s="26"/>
      <c r="GE837" s="26"/>
      <c r="GF837" s="26"/>
      <c r="GG837" s="26"/>
      <c r="GH837" s="26"/>
      <c r="GI837" s="26"/>
      <c r="GJ837" s="26"/>
    </row>
    <row r="838" spans="1:192"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26"/>
      <c r="DX838" s="26"/>
      <c r="DY838" s="26"/>
      <c r="DZ838" s="26"/>
      <c r="EA838" s="26"/>
      <c r="EB838" s="26"/>
      <c r="EC838" s="26"/>
      <c r="ED838" s="26"/>
      <c r="EE838" s="26"/>
      <c r="EF838" s="26"/>
      <c r="EG838" s="26"/>
      <c r="EH838" s="26"/>
      <c r="EI838" s="26"/>
      <c r="EJ838" s="26"/>
      <c r="EK838" s="26"/>
      <c r="EL838" s="26"/>
      <c r="EM838" s="26"/>
      <c r="EN838" s="26"/>
      <c r="EO838" s="26"/>
      <c r="EP838" s="26"/>
      <c r="EQ838" s="26"/>
      <c r="ER838" s="26"/>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c r="FX838" s="26"/>
      <c r="FY838" s="26"/>
      <c r="FZ838" s="26"/>
      <c r="GA838" s="26"/>
      <c r="GB838" s="26"/>
      <c r="GC838" s="26"/>
      <c r="GD838" s="26"/>
      <c r="GE838" s="26"/>
      <c r="GF838" s="26"/>
      <c r="GG838" s="26"/>
      <c r="GH838" s="26"/>
      <c r="GI838" s="26"/>
      <c r="GJ838" s="26"/>
    </row>
    <row r="839" spans="1:192"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26"/>
      <c r="DX839" s="26"/>
      <c r="DY839" s="26"/>
      <c r="DZ839" s="26"/>
      <c r="EA839" s="26"/>
      <c r="EB839" s="26"/>
      <c r="EC839" s="26"/>
      <c r="ED839" s="26"/>
      <c r="EE839" s="26"/>
      <c r="EF839" s="26"/>
      <c r="EG839" s="26"/>
      <c r="EH839" s="26"/>
      <c r="EI839" s="26"/>
      <c r="EJ839" s="26"/>
      <c r="EK839" s="26"/>
      <c r="EL839" s="26"/>
      <c r="EM839" s="26"/>
      <c r="EN839" s="26"/>
      <c r="EO839" s="26"/>
      <c r="EP839" s="26"/>
      <c r="EQ839" s="26"/>
      <c r="ER839" s="26"/>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c r="FX839" s="26"/>
      <c r="FY839" s="26"/>
      <c r="FZ839" s="26"/>
      <c r="GA839" s="26"/>
      <c r="GB839" s="26"/>
      <c r="GC839" s="26"/>
      <c r="GD839" s="26"/>
      <c r="GE839" s="26"/>
      <c r="GF839" s="26"/>
      <c r="GG839" s="26"/>
      <c r="GH839" s="26"/>
      <c r="GI839" s="26"/>
      <c r="GJ839" s="26"/>
    </row>
    <row r="840" spans="1:192"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26"/>
      <c r="DX840" s="26"/>
      <c r="DY840" s="26"/>
      <c r="DZ840" s="26"/>
      <c r="EA840" s="26"/>
      <c r="EB840" s="26"/>
      <c r="EC840" s="26"/>
      <c r="ED840" s="26"/>
      <c r="EE840" s="26"/>
      <c r="EF840" s="26"/>
      <c r="EG840" s="26"/>
      <c r="EH840" s="26"/>
      <c r="EI840" s="26"/>
      <c r="EJ840" s="26"/>
      <c r="EK840" s="26"/>
      <c r="EL840" s="26"/>
      <c r="EM840" s="26"/>
      <c r="EN840" s="26"/>
      <c r="EO840" s="26"/>
      <c r="EP840" s="26"/>
      <c r="EQ840" s="26"/>
      <c r="ER840" s="26"/>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c r="FX840" s="26"/>
      <c r="FY840" s="26"/>
      <c r="FZ840" s="26"/>
      <c r="GA840" s="26"/>
      <c r="GB840" s="26"/>
      <c r="GC840" s="26"/>
      <c r="GD840" s="26"/>
      <c r="GE840" s="26"/>
      <c r="GF840" s="26"/>
      <c r="GG840" s="26"/>
      <c r="GH840" s="26"/>
      <c r="GI840" s="26"/>
      <c r="GJ840" s="26"/>
    </row>
    <row r="841" spans="1:192"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26"/>
      <c r="DX841" s="26"/>
      <c r="DY841" s="26"/>
      <c r="DZ841" s="26"/>
      <c r="EA841" s="26"/>
      <c r="EB841" s="26"/>
      <c r="EC841" s="26"/>
      <c r="ED841" s="26"/>
      <c r="EE841" s="26"/>
      <c r="EF841" s="26"/>
      <c r="EG841" s="26"/>
      <c r="EH841" s="26"/>
      <c r="EI841" s="26"/>
      <c r="EJ841" s="26"/>
      <c r="EK841" s="26"/>
      <c r="EL841" s="26"/>
      <c r="EM841" s="26"/>
      <c r="EN841" s="26"/>
      <c r="EO841" s="26"/>
      <c r="EP841" s="26"/>
      <c r="EQ841" s="26"/>
      <c r="ER841" s="26"/>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c r="FX841" s="26"/>
      <c r="FY841" s="26"/>
      <c r="FZ841" s="26"/>
      <c r="GA841" s="26"/>
      <c r="GB841" s="26"/>
      <c r="GC841" s="26"/>
      <c r="GD841" s="26"/>
      <c r="GE841" s="26"/>
      <c r="GF841" s="26"/>
      <c r="GG841" s="26"/>
      <c r="GH841" s="26"/>
      <c r="GI841" s="26"/>
      <c r="GJ841" s="26"/>
    </row>
    <row r="842" spans="1:192"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c r="DQ842" s="26"/>
      <c r="DR842" s="26"/>
      <c r="DS842" s="26"/>
      <c r="DT842" s="26"/>
      <c r="DU842" s="26"/>
      <c r="DV842" s="26"/>
      <c r="DW842" s="26"/>
      <c r="DX842" s="26"/>
      <c r="DY842" s="26"/>
      <c r="DZ842" s="26"/>
      <c r="EA842" s="26"/>
      <c r="EB842" s="26"/>
      <c r="EC842" s="26"/>
      <c r="ED842" s="26"/>
      <c r="EE842" s="26"/>
      <c r="EF842" s="26"/>
      <c r="EG842" s="26"/>
      <c r="EH842" s="26"/>
      <c r="EI842" s="26"/>
      <c r="EJ842" s="26"/>
      <c r="EK842" s="26"/>
      <c r="EL842" s="26"/>
      <c r="EM842" s="26"/>
      <c r="EN842" s="26"/>
      <c r="EO842" s="26"/>
      <c r="EP842" s="26"/>
      <c r="EQ842" s="26"/>
      <c r="ER842" s="26"/>
      <c r="ES842" s="26"/>
      <c r="ET842" s="26"/>
      <c r="EU842" s="26"/>
      <c r="EV842" s="26"/>
      <c r="EW842" s="26"/>
      <c r="EX842" s="26"/>
      <c r="EY842" s="26"/>
      <c r="EZ842" s="26"/>
      <c r="FA842" s="26"/>
      <c r="FB842" s="26"/>
      <c r="FC842" s="26"/>
      <c r="FD842" s="26"/>
      <c r="FE842" s="26"/>
      <c r="FF842" s="26"/>
      <c r="FG842" s="26"/>
      <c r="FH842" s="26"/>
      <c r="FI842" s="26"/>
      <c r="FJ842" s="26"/>
      <c r="FK842" s="26"/>
      <c r="FL842" s="26"/>
      <c r="FM842" s="26"/>
      <c r="FN842" s="26"/>
      <c r="FO842" s="26"/>
      <c r="FP842" s="26"/>
      <c r="FQ842" s="26"/>
      <c r="FR842" s="26"/>
      <c r="FS842" s="26"/>
      <c r="FT842" s="26"/>
      <c r="FU842" s="26"/>
      <c r="FV842" s="26"/>
      <c r="FW842" s="26"/>
      <c r="FX842" s="26"/>
      <c r="FY842" s="26"/>
      <c r="FZ842" s="26"/>
      <c r="GA842" s="26"/>
      <c r="GB842" s="26"/>
      <c r="GC842" s="26"/>
      <c r="GD842" s="26"/>
      <c r="GE842" s="26"/>
      <c r="GF842" s="26"/>
      <c r="GG842" s="26"/>
      <c r="GH842" s="26"/>
      <c r="GI842" s="26"/>
      <c r="GJ842" s="26"/>
    </row>
    <row r="843" spans="1:192"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c r="DQ843" s="26"/>
      <c r="DR843" s="26"/>
      <c r="DS843" s="26"/>
      <c r="DT843" s="26"/>
      <c r="DU843" s="26"/>
      <c r="DV843" s="26"/>
      <c r="DW843" s="26"/>
      <c r="DX843" s="26"/>
      <c r="DY843" s="26"/>
      <c r="DZ843" s="26"/>
      <c r="EA843" s="26"/>
      <c r="EB843" s="26"/>
      <c r="EC843" s="26"/>
      <c r="ED843" s="26"/>
      <c r="EE843" s="26"/>
      <c r="EF843" s="26"/>
      <c r="EG843" s="26"/>
      <c r="EH843" s="26"/>
      <c r="EI843" s="26"/>
      <c r="EJ843" s="26"/>
      <c r="EK843" s="26"/>
      <c r="EL843" s="26"/>
      <c r="EM843" s="26"/>
      <c r="EN843" s="26"/>
      <c r="EO843" s="26"/>
      <c r="EP843" s="26"/>
      <c r="EQ843" s="26"/>
      <c r="ER843" s="26"/>
      <c r="ES843" s="26"/>
      <c r="ET843" s="26"/>
      <c r="EU843" s="26"/>
      <c r="EV843" s="26"/>
      <c r="EW843" s="26"/>
      <c r="EX843" s="26"/>
      <c r="EY843" s="26"/>
      <c r="EZ843" s="26"/>
      <c r="FA843" s="26"/>
      <c r="FB843" s="26"/>
      <c r="FC843" s="26"/>
      <c r="FD843" s="26"/>
      <c r="FE843" s="26"/>
      <c r="FF843" s="26"/>
      <c r="FG843" s="26"/>
      <c r="FH843" s="26"/>
      <c r="FI843" s="26"/>
      <c r="FJ843" s="26"/>
      <c r="FK843" s="26"/>
      <c r="FL843" s="26"/>
      <c r="FM843" s="26"/>
      <c r="FN843" s="26"/>
      <c r="FO843" s="26"/>
      <c r="FP843" s="26"/>
      <c r="FQ843" s="26"/>
      <c r="FR843" s="26"/>
      <c r="FS843" s="26"/>
      <c r="FT843" s="26"/>
      <c r="FU843" s="26"/>
      <c r="FV843" s="26"/>
      <c r="FW843" s="26"/>
      <c r="FX843" s="26"/>
      <c r="FY843" s="26"/>
      <c r="FZ843" s="26"/>
      <c r="GA843" s="26"/>
      <c r="GB843" s="26"/>
      <c r="GC843" s="26"/>
      <c r="GD843" s="26"/>
      <c r="GE843" s="26"/>
      <c r="GF843" s="26"/>
      <c r="GG843" s="26"/>
      <c r="GH843" s="26"/>
      <c r="GI843" s="26"/>
      <c r="GJ843" s="26"/>
    </row>
    <row r="844" spans="1:192"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c r="DQ844" s="26"/>
      <c r="DR844" s="26"/>
      <c r="DS844" s="26"/>
      <c r="DT844" s="26"/>
      <c r="DU844" s="26"/>
      <c r="DV844" s="26"/>
      <c r="DW844" s="26"/>
      <c r="DX844" s="26"/>
      <c r="DY844" s="26"/>
      <c r="DZ844" s="26"/>
      <c r="EA844" s="26"/>
      <c r="EB844" s="26"/>
      <c r="EC844" s="26"/>
      <c r="ED844" s="26"/>
      <c r="EE844" s="26"/>
      <c r="EF844" s="26"/>
      <c r="EG844" s="26"/>
      <c r="EH844" s="26"/>
      <c r="EI844" s="26"/>
      <c r="EJ844" s="26"/>
      <c r="EK844" s="26"/>
      <c r="EL844" s="26"/>
      <c r="EM844" s="26"/>
      <c r="EN844" s="26"/>
      <c r="EO844" s="26"/>
      <c r="EP844" s="26"/>
      <c r="EQ844" s="26"/>
      <c r="ER844" s="26"/>
      <c r="ES844" s="26"/>
      <c r="ET844" s="26"/>
      <c r="EU844" s="26"/>
      <c r="EV844" s="26"/>
      <c r="EW844" s="26"/>
      <c r="EX844" s="26"/>
      <c r="EY844" s="26"/>
      <c r="EZ844" s="26"/>
      <c r="FA844" s="26"/>
      <c r="FB844" s="26"/>
      <c r="FC844" s="26"/>
      <c r="FD844" s="26"/>
      <c r="FE844" s="26"/>
      <c r="FF844" s="26"/>
      <c r="FG844" s="26"/>
      <c r="FH844" s="26"/>
      <c r="FI844" s="26"/>
      <c r="FJ844" s="26"/>
      <c r="FK844" s="26"/>
      <c r="FL844" s="26"/>
      <c r="FM844" s="26"/>
      <c r="FN844" s="26"/>
      <c r="FO844" s="26"/>
      <c r="FP844" s="26"/>
      <c r="FQ844" s="26"/>
      <c r="FR844" s="26"/>
      <c r="FS844" s="26"/>
      <c r="FT844" s="26"/>
      <c r="FU844" s="26"/>
      <c r="FV844" s="26"/>
      <c r="FW844" s="26"/>
      <c r="FX844" s="26"/>
      <c r="FY844" s="26"/>
      <c r="FZ844" s="26"/>
      <c r="GA844" s="26"/>
      <c r="GB844" s="26"/>
      <c r="GC844" s="26"/>
      <c r="GD844" s="26"/>
      <c r="GE844" s="26"/>
      <c r="GF844" s="26"/>
      <c r="GG844" s="26"/>
      <c r="GH844" s="26"/>
      <c r="GI844" s="26"/>
      <c r="GJ844" s="26"/>
    </row>
    <row r="845" spans="1:192"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c r="DQ845" s="26"/>
      <c r="DR845" s="26"/>
      <c r="DS845" s="26"/>
      <c r="DT845" s="26"/>
      <c r="DU845" s="26"/>
      <c r="DV845" s="26"/>
      <c r="DW845" s="26"/>
      <c r="DX845" s="26"/>
      <c r="DY845" s="26"/>
      <c r="DZ845" s="26"/>
      <c r="EA845" s="26"/>
      <c r="EB845" s="26"/>
      <c r="EC845" s="26"/>
      <c r="ED845" s="26"/>
      <c r="EE845" s="26"/>
      <c r="EF845" s="26"/>
      <c r="EG845" s="26"/>
      <c r="EH845" s="26"/>
      <c r="EI845" s="26"/>
      <c r="EJ845" s="26"/>
      <c r="EK845" s="26"/>
      <c r="EL845" s="26"/>
      <c r="EM845" s="26"/>
      <c r="EN845" s="26"/>
      <c r="EO845" s="26"/>
      <c r="EP845" s="26"/>
      <c r="EQ845" s="26"/>
      <c r="ER845" s="26"/>
      <c r="ES845" s="26"/>
      <c r="ET845" s="26"/>
      <c r="EU845" s="26"/>
      <c r="EV845" s="26"/>
      <c r="EW845" s="26"/>
      <c r="EX845" s="26"/>
      <c r="EY845" s="26"/>
      <c r="EZ845" s="26"/>
      <c r="FA845" s="26"/>
      <c r="FB845" s="26"/>
      <c r="FC845" s="26"/>
      <c r="FD845" s="26"/>
      <c r="FE845" s="26"/>
      <c r="FF845" s="26"/>
      <c r="FG845" s="26"/>
      <c r="FH845" s="26"/>
      <c r="FI845" s="26"/>
      <c r="FJ845" s="26"/>
      <c r="FK845" s="26"/>
      <c r="FL845" s="26"/>
      <c r="FM845" s="26"/>
      <c r="FN845" s="26"/>
      <c r="FO845" s="26"/>
      <c r="FP845" s="26"/>
      <c r="FQ845" s="26"/>
      <c r="FR845" s="26"/>
      <c r="FS845" s="26"/>
      <c r="FT845" s="26"/>
      <c r="FU845" s="26"/>
      <c r="FV845" s="26"/>
      <c r="FW845" s="26"/>
      <c r="FX845" s="26"/>
      <c r="FY845" s="26"/>
      <c r="FZ845" s="26"/>
      <c r="GA845" s="26"/>
      <c r="GB845" s="26"/>
      <c r="GC845" s="26"/>
      <c r="GD845" s="26"/>
      <c r="GE845" s="26"/>
      <c r="GF845" s="26"/>
      <c r="GG845" s="26"/>
      <c r="GH845" s="26"/>
      <c r="GI845" s="26"/>
      <c r="GJ845" s="26"/>
    </row>
    <row r="846" spans="1:192"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c r="DQ846" s="26"/>
      <c r="DR846" s="26"/>
      <c r="DS846" s="26"/>
      <c r="DT846" s="26"/>
      <c r="DU846" s="26"/>
      <c r="DV846" s="26"/>
      <c r="DW846" s="26"/>
      <c r="DX846" s="26"/>
      <c r="DY846" s="26"/>
      <c r="DZ846" s="26"/>
      <c r="EA846" s="26"/>
      <c r="EB846" s="26"/>
      <c r="EC846" s="26"/>
      <c r="ED846" s="26"/>
      <c r="EE846" s="26"/>
      <c r="EF846" s="26"/>
      <c r="EG846" s="26"/>
      <c r="EH846" s="26"/>
      <c r="EI846" s="26"/>
      <c r="EJ846" s="26"/>
      <c r="EK846" s="26"/>
      <c r="EL846" s="26"/>
      <c r="EM846" s="26"/>
      <c r="EN846" s="26"/>
      <c r="EO846" s="26"/>
      <c r="EP846" s="26"/>
      <c r="EQ846" s="26"/>
      <c r="ER846" s="26"/>
      <c r="ES846" s="26"/>
      <c r="ET846" s="26"/>
      <c r="EU846" s="26"/>
      <c r="EV846" s="26"/>
      <c r="EW846" s="26"/>
      <c r="EX846" s="26"/>
      <c r="EY846" s="26"/>
      <c r="EZ846" s="26"/>
      <c r="FA846" s="26"/>
      <c r="FB846" s="26"/>
      <c r="FC846" s="26"/>
      <c r="FD846" s="26"/>
      <c r="FE846" s="26"/>
      <c r="FF846" s="26"/>
      <c r="FG846" s="26"/>
      <c r="FH846" s="26"/>
      <c r="FI846" s="26"/>
      <c r="FJ846" s="26"/>
      <c r="FK846" s="26"/>
      <c r="FL846" s="26"/>
      <c r="FM846" s="26"/>
      <c r="FN846" s="26"/>
      <c r="FO846" s="26"/>
      <c r="FP846" s="26"/>
      <c r="FQ846" s="26"/>
      <c r="FR846" s="26"/>
      <c r="FS846" s="26"/>
      <c r="FT846" s="26"/>
      <c r="FU846" s="26"/>
      <c r="FV846" s="26"/>
      <c r="FW846" s="26"/>
      <c r="FX846" s="26"/>
      <c r="FY846" s="26"/>
      <c r="FZ846" s="26"/>
      <c r="GA846" s="26"/>
      <c r="GB846" s="26"/>
      <c r="GC846" s="26"/>
      <c r="GD846" s="26"/>
      <c r="GE846" s="26"/>
      <c r="GF846" s="26"/>
      <c r="GG846" s="26"/>
      <c r="GH846" s="26"/>
      <c r="GI846" s="26"/>
      <c r="GJ846" s="26"/>
    </row>
    <row r="847" spans="1:192"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c r="DQ847" s="26"/>
      <c r="DR847" s="26"/>
      <c r="DS847" s="26"/>
      <c r="DT847" s="26"/>
      <c r="DU847" s="26"/>
      <c r="DV847" s="26"/>
      <c r="DW847" s="26"/>
      <c r="DX847" s="26"/>
      <c r="DY847" s="26"/>
      <c r="DZ847" s="26"/>
      <c r="EA847" s="26"/>
      <c r="EB847" s="26"/>
      <c r="EC847" s="26"/>
      <c r="ED847" s="26"/>
      <c r="EE847" s="26"/>
      <c r="EF847" s="26"/>
      <c r="EG847" s="26"/>
      <c r="EH847" s="26"/>
      <c r="EI847" s="26"/>
      <c r="EJ847" s="26"/>
      <c r="EK847" s="26"/>
      <c r="EL847" s="26"/>
      <c r="EM847" s="26"/>
      <c r="EN847" s="26"/>
      <c r="EO847" s="26"/>
      <c r="EP847" s="26"/>
      <c r="EQ847" s="26"/>
      <c r="ER847" s="26"/>
      <c r="ES847" s="26"/>
      <c r="ET847" s="26"/>
      <c r="EU847" s="26"/>
      <c r="EV847" s="26"/>
      <c r="EW847" s="26"/>
      <c r="EX847" s="26"/>
      <c r="EY847" s="26"/>
      <c r="EZ847" s="26"/>
      <c r="FA847" s="26"/>
      <c r="FB847" s="26"/>
      <c r="FC847" s="26"/>
      <c r="FD847" s="26"/>
      <c r="FE847" s="26"/>
      <c r="FF847" s="26"/>
      <c r="FG847" s="26"/>
      <c r="FH847" s="26"/>
      <c r="FI847" s="26"/>
      <c r="FJ847" s="26"/>
      <c r="FK847" s="26"/>
      <c r="FL847" s="26"/>
      <c r="FM847" s="26"/>
      <c r="FN847" s="26"/>
      <c r="FO847" s="26"/>
      <c r="FP847" s="26"/>
      <c r="FQ847" s="26"/>
      <c r="FR847" s="26"/>
      <c r="FS847" s="26"/>
      <c r="FT847" s="26"/>
      <c r="FU847" s="26"/>
      <c r="FV847" s="26"/>
      <c r="FW847" s="26"/>
      <c r="FX847" s="26"/>
      <c r="FY847" s="26"/>
      <c r="FZ847" s="26"/>
      <c r="GA847" s="26"/>
      <c r="GB847" s="26"/>
      <c r="GC847" s="26"/>
      <c r="GD847" s="26"/>
      <c r="GE847" s="26"/>
      <c r="GF847" s="26"/>
      <c r="GG847" s="26"/>
      <c r="GH847" s="26"/>
      <c r="GI847" s="26"/>
      <c r="GJ847" s="26"/>
    </row>
    <row r="848" spans="1:192"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c r="DQ848" s="26"/>
      <c r="DR848" s="26"/>
      <c r="DS848" s="26"/>
      <c r="DT848" s="26"/>
      <c r="DU848" s="26"/>
      <c r="DV848" s="26"/>
      <c r="DW848" s="26"/>
      <c r="DX848" s="26"/>
      <c r="DY848" s="26"/>
      <c r="DZ848" s="26"/>
      <c r="EA848" s="26"/>
      <c r="EB848" s="26"/>
      <c r="EC848" s="26"/>
      <c r="ED848" s="26"/>
      <c r="EE848" s="26"/>
      <c r="EF848" s="26"/>
      <c r="EG848" s="26"/>
      <c r="EH848" s="26"/>
      <c r="EI848" s="26"/>
      <c r="EJ848" s="26"/>
      <c r="EK848" s="26"/>
      <c r="EL848" s="26"/>
      <c r="EM848" s="26"/>
      <c r="EN848" s="26"/>
      <c r="EO848" s="26"/>
      <c r="EP848" s="26"/>
      <c r="EQ848" s="26"/>
      <c r="ER848" s="26"/>
      <c r="ES848" s="26"/>
      <c r="ET848" s="26"/>
      <c r="EU848" s="26"/>
      <c r="EV848" s="26"/>
      <c r="EW848" s="26"/>
      <c r="EX848" s="26"/>
      <c r="EY848" s="26"/>
      <c r="EZ848" s="26"/>
      <c r="FA848" s="26"/>
      <c r="FB848" s="26"/>
      <c r="FC848" s="26"/>
      <c r="FD848" s="26"/>
      <c r="FE848" s="26"/>
      <c r="FF848" s="26"/>
      <c r="FG848" s="26"/>
      <c r="FH848" s="26"/>
      <c r="FI848" s="26"/>
      <c r="FJ848" s="26"/>
      <c r="FK848" s="26"/>
      <c r="FL848" s="26"/>
      <c r="FM848" s="26"/>
      <c r="FN848" s="26"/>
      <c r="FO848" s="26"/>
      <c r="FP848" s="26"/>
      <c r="FQ848" s="26"/>
      <c r="FR848" s="26"/>
      <c r="FS848" s="26"/>
      <c r="FT848" s="26"/>
      <c r="FU848" s="26"/>
      <c r="FV848" s="26"/>
      <c r="FW848" s="26"/>
      <c r="FX848" s="26"/>
      <c r="FY848" s="26"/>
      <c r="FZ848" s="26"/>
      <c r="GA848" s="26"/>
      <c r="GB848" s="26"/>
      <c r="GC848" s="26"/>
      <c r="GD848" s="26"/>
      <c r="GE848" s="26"/>
      <c r="GF848" s="26"/>
      <c r="GG848" s="26"/>
      <c r="GH848" s="26"/>
      <c r="GI848" s="26"/>
      <c r="GJ848" s="26"/>
    </row>
    <row r="849" spans="1:192"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c r="DQ849" s="26"/>
      <c r="DR849" s="26"/>
      <c r="DS849" s="26"/>
      <c r="DT849" s="26"/>
      <c r="DU849" s="26"/>
      <c r="DV849" s="26"/>
      <c r="DW849" s="26"/>
      <c r="DX849" s="26"/>
      <c r="DY849" s="26"/>
      <c r="DZ849" s="26"/>
      <c r="EA849" s="26"/>
      <c r="EB849" s="26"/>
      <c r="EC849" s="26"/>
      <c r="ED849" s="26"/>
      <c r="EE849" s="26"/>
      <c r="EF849" s="26"/>
      <c r="EG849" s="26"/>
      <c r="EH849" s="26"/>
      <c r="EI849" s="26"/>
      <c r="EJ849" s="26"/>
      <c r="EK849" s="26"/>
      <c r="EL849" s="26"/>
      <c r="EM849" s="26"/>
      <c r="EN849" s="26"/>
      <c r="EO849" s="26"/>
      <c r="EP849" s="26"/>
      <c r="EQ849" s="26"/>
      <c r="ER849" s="26"/>
      <c r="ES849" s="26"/>
      <c r="ET849" s="26"/>
      <c r="EU849" s="26"/>
      <c r="EV849" s="26"/>
      <c r="EW849" s="26"/>
      <c r="EX849" s="26"/>
      <c r="EY849" s="26"/>
      <c r="EZ849" s="26"/>
      <c r="FA849" s="26"/>
      <c r="FB849" s="26"/>
      <c r="FC849" s="26"/>
      <c r="FD849" s="26"/>
      <c r="FE849" s="26"/>
      <c r="FF849" s="26"/>
      <c r="FG849" s="26"/>
      <c r="FH849" s="26"/>
      <c r="FI849" s="26"/>
      <c r="FJ849" s="26"/>
      <c r="FK849" s="26"/>
      <c r="FL849" s="26"/>
      <c r="FM849" s="26"/>
      <c r="FN849" s="26"/>
      <c r="FO849" s="26"/>
      <c r="FP849" s="26"/>
      <c r="FQ849" s="26"/>
      <c r="FR849" s="26"/>
      <c r="FS849" s="26"/>
      <c r="FT849" s="26"/>
      <c r="FU849" s="26"/>
      <c r="FV849" s="26"/>
      <c r="FW849" s="26"/>
      <c r="FX849" s="26"/>
      <c r="FY849" s="26"/>
      <c r="FZ849" s="26"/>
      <c r="GA849" s="26"/>
      <c r="GB849" s="26"/>
      <c r="GC849" s="26"/>
      <c r="GD849" s="26"/>
      <c r="GE849" s="26"/>
      <c r="GF849" s="26"/>
      <c r="GG849" s="26"/>
      <c r="GH849" s="26"/>
      <c r="GI849" s="26"/>
      <c r="GJ849" s="26"/>
    </row>
    <row r="850" spans="1:192"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c r="DQ850" s="26"/>
      <c r="DR850" s="26"/>
      <c r="DS850" s="26"/>
      <c r="DT850" s="26"/>
      <c r="DU850" s="26"/>
      <c r="DV850" s="26"/>
      <c r="DW850" s="26"/>
      <c r="DX850" s="26"/>
      <c r="DY850" s="26"/>
      <c r="DZ850" s="26"/>
      <c r="EA850" s="26"/>
      <c r="EB850" s="26"/>
      <c r="EC850" s="26"/>
      <c r="ED850" s="26"/>
      <c r="EE850" s="26"/>
      <c r="EF850" s="26"/>
      <c r="EG850" s="26"/>
      <c r="EH850" s="26"/>
      <c r="EI850" s="26"/>
      <c r="EJ850" s="26"/>
      <c r="EK850" s="26"/>
      <c r="EL850" s="26"/>
      <c r="EM850" s="26"/>
      <c r="EN850" s="26"/>
      <c r="EO850" s="26"/>
      <c r="EP850" s="26"/>
      <c r="EQ850" s="26"/>
      <c r="ER850" s="26"/>
      <c r="ES850" s="26"/>
      <c r="ET850" s="26"/>
      <c r="EU850" s="26"/>
      <c r="EV850" s="26"/>
      <c r="EW850" s="26"/>
      <c r="EX850" s="26"/>
      <c r="EY850" s="26"/>
      <c r="EZ850" s="26"/>
      <c r="FA850" s="26"/>
      <c r="FB850" s="26"/>
      <c r="FC850" s="26"/>
      <c r="FD850" s="26"/>
      <c r="FE850" s="26"/>
      <c r="FF850" s="26"/>
      <c r="FG850" s="26"/>
      <c r="FH850" s="26"/>
      <c r="FI850" s="26"/>
      <c r="FJ850" s="26"/>
      <c r="FK850" s="26"/>
      <c r="FL850" s="26"/>
      <c r="FM850" s="26"/>
      <c r="FN850" s="26"/>
      <c r="FO850" s="26"/>
      <c r="FP850" s="26"/>
      <c r="FQ850" s="26"/>
      <c r="FR850" s="26"/>
      <c r="FS850" s="26"/>
      <c r="FT850" s="26"/>
      <c r="FU850" s="26"/>
      <c r="FV850" s="26"/>
      <c r="FW850" s="26"/>
      <c r="FX850" s="26"/>
      <c r="FY850" s="26"/>
      <c r="FZ850" s="26"/>
      <c r="GA850" s="26"/>
      <c r="GB850" s="26"/>
      <c r="GC850" s="26"/>
      <c r="GD850" s="26"/>
      <c r="GE850" s="26"/>
      <c r="GF850" s="26"/>
      <c r="GG850" s="26"/>
      <c r="GH850" s="26"/>
      <c r="GI850" s="26"/>
      <c r="GJ850" s="26"/>
    </row>
    <row r="851" spans="1:192"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c r="DQ851" s="26"/>
      <c r="DR851" s="26"/>
      <c r="DS851" s="26"/>
      <c r="DT851" s="26"/>
      <c r="DU851" s="26"/>
      <c r="DV851" s="26"/>
      <c r="DW851" s="26"/>
      <c r="DX851" s="26"/>
      <c r="DY851" s="26"/>
      <c r="DZ851" s="26"/>
      <c r="EA851" s="26"/>
      <c r="EB851" s="26"/>
      <c r="EC851" s="26"/>
      <c r="ED851" s="26"/>
      <c r="EE851" s="26"/>
      <c r="EF851" s="26"/>
      <c r="EG851" s="26"/>
      <c r="EH851" s="26"/>
      <c r="EI851" s="26"/>
      <c r="EJ851" s="26"/>
      <c r="EK851" s="26"/>
      <c r="EL851" s="26"/>
      <c r="EM851" s="26"/>
      <c r="EN851" s="26"/>
      <c r="EO851" s="26"/>
      <c r="EP851" s="26"/>
      <c r="EQ851" s="26"/>
      <c r="ER851" s="26"/>
      <c r="ES851" s="26"/>
      <c r="ET851" s="26"/>
      <c r="EU851" s="26"/>
      <c r="EV851" s="26"/>
      <c r="EW851" s="26"/>
      <c r="EX851" s="26"/>
      <c r="EY851" s="26"/>
      <c r="EZ851" s="26"/>
      <c r="FA851" s="26"/>
      <c r="FB851" s="26"/>
      <c r="FC851" s="26"/>
      <c r="FD851" s="26"/>
      <c r="FE851" s="26"/>
      <c r="FF851" s="26"/>
      <c r="FG851" s="26"/>
      <c r="FH851" s="26"/>
      <c r="FI851" s="26"/>
      <c r="FJ851" s="26"/>
      <c r="FK851" s="26"/>
      <c r="FL851" s="26"/>
      <c r="FM851" s="26"/>
      <c r="FN851" s="26"/>
      <c r="FO851" s="26"/>
      <c r="FP851" s="26"/>
      <c r="FQ851" s="26"/>
      <c r="FR851" s="26"/>
      <c r="FS851" s="26"/>
      <c r="FT851" s="26"/>
      <c r="FU851" s="26"/>
      <c r="FV851" s="26"/>
      <c r="FW851" s="26"/>
      <c r="FX851" s="26"/>
      <c r="FY851" s="26"/>
      <c r="FZ851" s="26"/>
      <c r="GA851" s="26"/>
      <c r="GB851" s="26"/>
      <c r="GC851" s="26"/>
      <c r="GD851" s="26"/>
      <c r="GE851" s="26"/>
      <c r="GF851" s="26"/>
      <c r="GG851" s="26"/>
      <c r="GH851" s="26"/>
      <c r="GI851" s="26"/>
      <c r="GJ851" s="26"/>
    </row>
    <row r="852" spans="1:192"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c r="DQ852" s="26"/>
      <c r="DR852" s="26"/>
      <c r="DS852" s="26"/>
      <c r="DT852" s="26"/>
      <c r="DU852" s="26"/>
      <c r="DV852" s="26"/>
      <c r="DW852" s="26"/>
      <c r="DX852" s="26"/>
      <c r="DY852" s="26"/>
      <c r="DZ852" s="26"/>
      <c r="EA852" s="26"/>
      <c r="EB852" s="26"/>
      <c r="EC852" s="26"/>
      <c r="ED852" s="26"/>
      <c r="EE852" s="26"/>
      <c r="EF852" s="26"/>
      <c r="EG852" s="26"/>
      <c r="EH852" s="26"/>
      <c r="EI852" s="26"/>
      <c r="EJ852" s="26"/>
      <c r="EK852" s="26"/>
      <c r="EL852" s="26"/>
      <c r="EM852" s="26"/>
      <c r="EN852" s="26"/>
      <c r="EO852" s="26"/>
      <c r="EP852" s="26"/>
      <c r="EQ852" s="26"/>
      <c r="ER852" s="26"/>
      <c r="ES852" s="26"/>
      <c r="ET852" s="26"/>
      <c r="EU852" s="26"/>
      <c r="EV852" s="26"/>
      <c r="EW852" s="26"/>
      <c r="EX852" s="26"/>
      <c r="EY852" s="26"/>
      <c r="EZ852" s="26"/>
      <c r="FA852" s="26"/>
      <c r="FB852" s="26"/>
      <c r="FC852" s="26"/>
      <c r="FD852" s="26"/>
      <c r="FE852" s="26"/>
      <c r="FF852" s="26"/>
      <c r="FG852" s="26"/>
      <c r="FH852" s="26"/>
      <c r="FI852" s="26"/>
      <c r="FJ852" s="26"/>
      <c r="FK852" s="26"/>
      <c r="FL852" s="26"/>
      <c r="FM852" s="26"/>
      <c r="FN852" s="26"/>
      <c r="FO852" s="26"/>
      <c r="FP852" s="26"/>
      <c r="FQ852" s="26"/>
      <c r="FR852" s="26"/>
      <c r="FS852" s="26"/>
      <c r="FT852" s="26"/>
      <c r="FU852" s="26"/>
      <c r="FV852" s="26"/>
      <c r="FW852" s="26"/>
      <c r="FX852" s="26"/>
      <c r="FY852" s="26"/>
      <c r="FZ852" s="26"/>
      <c r="GA852" s="26"/>
      <c r="GB852" s="26"/>
      <c r="GC852" s="26"/>
      <c r="GD852" s="26"/>
      <c r="GE852" s="26"/>
      <c r="GF852" s="26"/>
      <c r="GG852" s="26"/>
      <c r="GH852" s="26"/>
      <c r="GI852" s="26"/>
      <c r="GJ852" s="26"/>
    </row>
    <row r="853" spans="1:192"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c r="DQ853" s="26"/>
      <c r="DR853" s="26"/>
      <c r="DS853" s="26"/>
      <c r="DT853" s="26"/>
      <c r="DU853" s="26"/>
      <c r="DV853" s="26"/>
      <c r="DW853" s="26"/>
      <c r="DX853" s="26"/>
      <c r="DY853" s="26"/>
      <c r="DZ853" s="26"/>
      <c r="EA853" s="26"/>
      <c r="EB853" s="26"/>
      <c r="EC853" s="26"/>
      <c r="ED853" s="26"/>
      <c r="EE853" s="26"/>
      <c r="EF853" s="26"/>
      <c r="EG853" s="26"/>
      <c r="EH853" s="26"/>
      <c r="EI853" s="26"/>
      <c r="EJ853" s="26"/>
      <c r="EK853" s="26"/>
      <c r="EL853" s="26"/>
      <c r="EM853" s="26"/>
      <c r="EN853" s="26"/>
      <c r="EO853" s="26"/>
      <c r="EP853" s="26"/>
      <c r="EQ853" s="26"/>
      <c r="ER853" s="26"/>
      <c r="ES853" s="26"/>
      <c r="ET853" s="26"/>
      <c r="EU853" s="26"/>
      <c r="EV853" s="26"/>
      <c r="EW853" s="26"/>
      <c r="EX853" s="26"/>
      <c r="EY853" s="26"/>
      <c r="EZ853" s="26"/>
      <c r="FA853" s="26"/>
      <c r="FB853" s="26"/>
      <c r="FC853" s="26"/>
      <c r="FD853" s="26"/>
      <c r="FE853" s="26"/>
      <c r="FF853" s="26"/>
      <c r="FG853" s="26"/>
      <c r="FH853" s="26"/>
      <c r="FI853" s="26"/>
      <c r="FJ853" s="26"/>
      <c r="FK853" s="26"/>
      <c r="FL853" s="26"/>
      <c r="FM853" s="26"/>
      <c r="FN853" s="26"/>
      <c r="FO853" s="26"/>
      <c r="FP853" s="26"/>
      <c r="FQ853" s="26"/>
      <c r="FR853" s="26"/>
      <c r="FS853" s="26"/>
      <c r="FT853" s="26"/>
      <c r="FU853" s="26"/>
      <c r="FV853" s="26"/>
      <c r="FW853" s="26"/>
      <c r="FX853" s="26"/>
      <c r="FY853" s="26"/>
      <c r="FZ853" s="26"/>
      <c r="GA853" s="26"/>
      <c r="GB853" s="26"/>
      <c r="GC853" s="26"/>
      <c r="GD853" s="26"/>
      <c r="GE853" s="26"/>
      <c r="GF853" s="26"/>
      <c r="GG853" s="26"/>
      <c r="GH853" s="26"/>
      <c r="GI853" s="26"/>
      <c r="GJ853" s="26"/>
    </row>
    <row r="854" spans="1:192"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c r="DQ854" s="26"/>
      <c r="DR854" s="26"/>
      <c r="DS854" s="26"/>
      <c r="DT854" s="26"/>
      <c r="DU854" s="26"/>
      <c r="DV854" s="26"/>
      <c r="DW854" s="26"/>
      <c r="DX854" s="26"/>
      <c r="DY854" s="26"/>
      <c r="DZ854" s="26"/>
      <c r="EA854" s="26"/>
      <c r="EB854" s="26"/>
      <c r="EC854" s="26"/>
      <c r="ED854" s="26"/>
      <c r="EE854" s="26"/>
      <c r="EF854" s="26"/>
      <c r="EG854" s="26"/>
      <c r="EH854" s="26"/>
      <c r="EI854" s="26"/>
      <c r="EJ854" s="26"/>
      <c r="EK854" s="26"/>
      <c r="EL854" s="26"/>
      <c r="EM854" s="26"/>
      <c r="EN854" s="26"/>
      <c r="EO854" s="26"/>
      <c r="EP854" s="26"/>
      <c r="EQ854" s="26"/>
      <c r="ER854" s="26"/>
      <c r="ES854" s="26"/>
      <c r="ET854" s="26"/>
      <c r="EU854" s="26"/>
      <c r="EV854" s="26"/>
      <c r="EW854" s="26"/>
      <c r="EX854" s="26"/>
      <c r="EY854" s="26"/>
      <c r="EZ854" s="26"/>
      <c r="FA854" s="26"/>
      <c r="FB854" s="26"/>
      <c r="FC854" s="26"/>
      <c r="FD854" s="26"/>
      <c r="FE854" s="26"/>
      <c r="FF854" s="26"/>
      <c r="FG854" s="26"/>
      <c r="FH854" s="26"/>
      <c r="FI854" s="26"/>
      <c r="FJ854" s="26"/>
      <c r="FK854" s="26"/>
      <c r="FL854" s="26"/>
      <c r="FM854" s="26"/>
      <c r="FN854" s="26"/>
      <c r="FO854" s="26"/>
      <c r="FP854" s="26"/>
      <c r="FQ854" s="26"/>
      <c r="FR854" s="26"/>
      <c r="FS854" s="26"/>
      <c r="FT854" s="26"/>
      <c r="FU854" s="26"/>
      <c r="FV854" s="26"/>
      <c r="FW854" s="26"/>
      <c r="FX854" s="26"/>
      <c r="FY854" s="26"/>
      <c r="FZ854" s="26"/>
      <c r="GA854" s="26"/>
      <c r="GB854" s="26"/>
      <c r="GC854" s="26"/>
      <c r="GD854" s="26"/>
      <c r="GE854" s="26"/>
      <c r="GF854" s="26"/>
      <c r="GG854" s="26"/>
      <c r="GH854" s="26"/>
      <c r="GI854" s="26"/>
      <c r="GJ854" s="26"/>
    </row>
    <row r="855" spans="1:192"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c r="DQ855" s="26"/>
      <c r="DR855" s="26"/>
      <c r="DS855" s="26"/>
      <c r="DT855" s="26"/>
      <c r="DU855" s="26"/>
      <c r="DV855" s="26"/>
      <c r="DW855" s="26"/>
      <c r="DX855" s="26"/>
      <c r="DY855" s="26"/>
      <c r="DZ855" s="26"/>
      <c r="EA855" s="26"/>
      <c r="EB855" s="26"/>
      <c r="EC855" s="26"/>
      <c r="ED855" s="26"/>
      <c r="EE855" s="26"/>
      <c r="EF855" s="26"/>
      <c r="EG855" s="26"/>
      <c r="EH855" s="26"/>
      <c r="EI855" s="26"/>
      <c r="EJ855" s="26"/>
      <c r="EK855" s="26"/>
      <c r="EL855" s="26"/>
      <c r="EM855" s="26"/>
      <c r="EN855" s="26"/>
      <c r="EO855" s="26"/>
      <c r="EP855" s="26"/>
      <c r="EQ855" s="26"/>
      <c r="ER855" s="26"/>
      <c r="ES855" s="26"/>
      <c r="ET855" s="26"/>
      <c r="EU855" s="26"/>
      <c r="EV855" s="26"/>
      <c r="EW855" s="26"/>
      <c r="EX855" s="26"/>
      <c r="EY855" s="26"/>
      <c r="EZ855" s="26"/>
      <c r="FA855" s="26"/>
      <c r="FB855" s="26"/>
      <c r="FC855" s="26"/>
      <c r="FD855" s="26"/>
      <c r="FE855" s="26"/>
      <c r="FF855" s="26"/>
      <c r="FG855" s="26"/>
      <c r="FH855" s="26"/>
      <c r="FI855" s="26"/>
      <c r="FJ855" s="26"/>
      <c r="FK855" s="26"/>
      <c r="FL855" s="26"/>
      <c r="FM855" s="26"/>
      <c r="FN855" s="26"/>
      <c r="FO855" s="26"/>
      <c r="FP855" s="26"/>
      <c r="FQ855" s="26"/>
      <c r="FR855" s="26"/>
      <c r="FS855" s="26"/>
      <c r="FT855" s="26"/>
      <c r="FU855" s="26"/>
      <c r="FV855" s="26"/>
      <c r="FW855" s="26"/>
      <c r="FX855" s="26"/>
      <c r="FY855" s="26"/>
      <c r="FZ855" s="26"/>
      <c r="GA855" s="26"/>
      <c r="GB855" s="26"/>
      <c r="GC855" s="26"/>
      <c r="GD855" s="26"/>
      <c r="GE855" s="26"/>
      <c r="GF855" s="26"/>
      <c r="GG855" s="26"/>
      <c r="GH855" s="26"/>
      <c r="GI855" s="26"/>
      <c r="GJ855" s="26"/>
    </row>
    <row r="856" spans="1:192"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c r="DQ856" s="26"/>
      <c r="DR856" s="26"/>
      <c r="DS856" s="26"/>
      <c r="DT856" s="26"/>
      <c r="DU856" s="26"/>
      <c r="DV856" s="26"/>
      <c r="DW856" s="26"/>
      <c r="DX856" s="26"/>
      <c r="DY856" s="26"/>
      <c r="DZ856" s="26"/>
      <c r="EA856" s="26"/>
      <c r="EB856" s="26"/>
      <c r="EC856" s="26"/>
      <c r="ED856" s="26"/>
      <c r="EE856" s="26"/>
      <c r="EF856" s="26"/>
      <c r="EG856" s="26"/>
      <c r="EH856" s="26"/>
      <c r="EI856" s="26"/>
      <c r="EJ856" s="26"/>
      <c r="EK856" s="26"/>
      <c r="EL856" s="26"/>
      <c r="EM856" s="26"/>
      <c r="EN856" s="26"/>
      <c r="EO856" s="26"/>
      <c r="EP856" s="26"/>
      <c r="EQ856" s="26"/>
      <c r="ER856" s="26"/>
      <c r="ES856" s="26"/>
      <c r="ET856" s="26"/>
      <c r="EU856" s="26"/>
      <c r="EV856" s="26"/>
      <c r="EW856" s="26"/>
      <c r="EX856" s="26"/>
      <c r="EY856" s="26"/>
      <c r="EZ856" s="26"/>
      <c r="FA856" s="26"/>
      <c r="FB856" s="26"/>
      <c r="FC856" s="26"/>
      <c r="FD856" s="26"/>
      <c r="FE856" s="26"/>
      <c r="FF856" s="26"/>
      <c r="FG856" s="26"/>
      <c r="FH856" s="26"/>
      <c r="FI856" s="26"/>
      <c r="FJ856" s="26"/>
      <c r="FK856" s="26"/>
      <c r="FL856" s="26"/>
      <c r="FM856" s="26"/>
      <c r="FN856" s="26"/>
      <c r="FO856" s="26"/>
      <c r="FP856" s="26"/>
      <c r="FQ856" s="26"/>
      <c r="FR856" s="26"/>
      <c r="FS856" s="26"/>
      <c r="FT856" s="26"/>
      <c r="FU856" s="26"/>
      <c r="FV856" s="26"/>
      <c r="FW856" s="26"/>
      <c r="FX856" s="26"/>
      <c r="FY856" s="26"/>
      <c r="FZ856" s="26"/>
      <c r="GA856" s="26"/>
      <c r="GB856" s="26"/>
      <c r="GC856" s="26"/>
      <c r="GD856" s="26"/>
      <c r="GE856" s="26"/>
      <c r="GF856" s="26"/>
      <c r="GG856" s="26"/>
      <c r="GH856" s="26"/>
      <c r="GI856" s="26"/>
      <c r="GJ856" s="26"/>
    </row>
    <row r="857" spans="1:192"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c r="DQ857" s="26"/>
      <c r="DR857" s="26"/>
      <c r="DS857" s="26"/>
      <c r="DT857" s="26"/>
      <c r="DU857" s="26"/>
      <c r="DV857" s="26"/>
      <c r="DW857" s="26"/>
      <c r="DX857" s="26"/>
      <c r="DY857" s="26"/>
      <c r="DZ857" s="26"/>
      <c r="EA857" s="26"/>
      <c r="EB857" s="26"/>
      <c r="EC857" s="26"/>
      <c r="ED857" s="26"/>
      <c r="EE857" s="26"/>
      <c r="EF857" s="26"/>
      <c r="EG857" s="26"/>
      <c r="EH857" s="26"/>
      <c r="EI857" s="26"/>
      <c r="EJ857" s="26"/>
      <c r="EK857" s="26"/>
      <c r="EL857" s="26"/>
      <c r="EM857" s="26"/>
      <c r="EN857" s="26"/>
      <c r="EO857" s="26"/>
      <c r="EP857" s="26"/>
      <c r="EQ857" s="26"/>
      <c r="ER857" s="26"/>
      <c r="ES857" s="26"/>
      <c r="ET857" s="26"/>
      <c r="EU857" s="26"/>
      <c r="EV857" s="26"/>
      <c r="EW857" s="26"/>
      <c r="EX857" s="26"/>
      <c r="EY857" s="26"/>
      <c r="EZ857" s="26"/>
      <c r="FA857" s="26"/>
      <c r="FB857" s="26"/>
      <c r="FC857" s="26"/>
      <c r="FD857" s="26"/>
      <c r="FE857" s="26"/>
      <c r="FF857" s="26"/>
      <c r="FG857" s="26"/>
      <c r="FH857" s="26"/>
      <c r="FI857" s="26"/>
      <c r="FJ857" s="26"/>
      <c r="FK857" s="26"/>
      <c r="FL857" s="26"/>
      <c r="FM857" s="26"/>
      <c r="FN857" s="26"/>
      <c r="FO857" s="26"/>
      <c r="FP857" s="26"/>
      <c r="FQ857" s="26"/>
      <c r="FR857" s="26"/>
      <c r="FS857" s="26"/>
      <c r="FT857" s="26"/>
      <c r="FU857" s="26"/>
      <c r="FV857" s="26"/>
      <c r="FW857" s="26"/>
      <c r="FX857" s="26"/>
      <c r="FY857" s="26"/>
      <c r="FZ857" s="26"/>
      <c r="GA857" s="26"/>
      <c r="GB857" s="26"/>
      <c r="GC857" s="26"/>
      <c r="GD857" s="26"/>
      <c r="GE857" s="26"/>
      <c r="GF857" s="26"/>
      <c r="GG857" s="26"/>
      <c r="GH857" s="26"/>
      <c r="GI857" s="26"/>
      <c r="GJ857" s="26"/>
    </row>
    <row r="858" spans="1:192"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c r="DQ858" s="26"/>
      <c r="DR858" s="26"/>
      <c r="DS858" s="26"/>
      <c r="DT858" s="26"/>
      <c r="DU858" s="26"/>
      <c r="DV858" s="26"/>
      <c r="DW858" s="26"/>
      <c r="DX858" s="26"/>
      <c r="DY858" s="26"/>
      <c r="DZ858" s="26"/>
      <c r="EA858" s="26"/>
      <c r="EB858" s="26"/>
      <c r="EC858" s="26"/>
      <c r="ED858" s="26"/>
      <c r="EE858" s="26"/>
      <c r="EF858" s="26"/>
      <c r="EG858" s="26"/>
      <c r="EH858" s="26"/>
      <c r="EI858" s="26"/>
      <c r="EJ858" s="26"/>
      <c r="EK858" s="26"/>
      <c r="EL858" s="26"/>
      <c r="EM858" s="26"/>
      <c r="EN858" s="26"/>
      <c r="EO858" s="26"/>
      <c r="EP858" s="26"/>
      <c r="EQ858" s="26"/>
      <c r="ER858" s="26"/>
      <c r="ES858" s="26"/>
      <c r="ET858" s="26"/>
      <c r="EU858" s="26"/>
      <c r="EV858" s="26"/>
      <c r="EW858" s="26"/>
      <c r="EX858" s="26"/>
      <c r="EY858" s="26"/>
      <c r="EZ858" s="26"/>
      <c r="FA858" s="26"/>
      <c r="FB858" s="26"/>
      <c r="FC858" s="26"/>
      <c r="FD858" s="26"/>
      <c r="FE858" s="26"/>
      <c r="FF858" s="26"/>
      <c r="FG858" s="26"/>
      <c r="FH858" s="26"/>
      <c r="FI858" s="26"/>
      <c r="FJ858" s="26"/>
      <c r="FK858" s="26"/>
      <c r="FL858" s="26"/>
      <c r="FM858" s="26"/>
      <c r="FN858" s="26"/>
      <c r="FO858" s="26"/>
      <c r="FP858" s="26"/>
      <c r="FQ858" s="26"/>
      <c r="FR858" s="26"/>
      <c r="FS858" s="26"/>
      <c r="FT858" s="26"/>
      <c r="FU858" s="26"/>
      <c r="FV858" s="26"/>
      <c r="FW858" s="26"/>
      <c r="FX858" s="26"/>
      <c r="FY858" s="26"/>
      <c r="FZ858" s="26"/>
      <c r="GA858" s="26"/>
      <c r="GB858" s="26"/>
      <c r="GC858" s="26"/>
      <c r="GD858" s="26"/>
      <c r="GE858" s="26"/>
      <c r="GF858" s="26"/>
      <c r="GG858" s="26"/>
      <c r="GH858" s="26"/>
      <c r="GI858" s="26"/>
      <c r="GJ858" s="26"/>
    </row>
    <row r="859" spans="1:192"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c r="DQ859" s="26"/>
      <c r="DR859" s="26"/>
      <c r="DS859" s="26"/>
      <c r="DT859" s="26"/>
      <c r="DU859" s="26"/>
      <c r="DV859" s="26"/>
      <c r="DW859" s="26"/>
      <c r="DX859" s="26"/>
      <c r="DY859" s="26"/>
      <c r="DZ859" s="26"/>
      <c r="EA859" s="26"/>
      <c r="EB859" s="26"/>
      <c r="EC859" s="26"/>
      <c r="ED859" s="26"/>
      <c r="EE859" s="26"/>
      <c r="EF859" s="26"/>
      <c r="EG859" s="26"/>
      <c r="EH859" s="26"/>
      <c r="EI859" s="26"/>
      <c r="EJ859" s="26"/>
      <c r="EK859" s="26"/>
      <c r="EL859" s="26"/>
      <c r="EM859" s="26"/>
      <c r="EN859" s="26"/>
      <c r="EO859" s="26"/>
      <c r="EP859" s="26"/>
      <c r="EQ859" s="26"/>
      <c r="ER859" s="26"/>
      <c r="ES859" s="26"/>
      <c r="ET859" s="26"/>
      <c r="EU859" s="26"/>
      <c r="EV859" s="26"/>
      <c r="EW859" s="26"/>
      <c r="EX859" s="26"/>
      <c r="EY859" s="26"/>
      <c r="EZ859" s="26"/>
      <c r="FA859" s="26"/>
      <c r="FB859" s="26"/>
      <c r="FC859" s="26"/>
      <c r="FD859" s="26"/>
      <c r="FE859" s="26"/>
      <c r="FF859" s="26"/>
      <c r="FG859" s="26"/>
      <c r="FH859" s="26"/>
      <c r="FI859" s="26"/>
      <c r="FJ859" s="26"/>
      <c r="FK859" s="26"/>
      <c r="FL859" s="26"/>
      <c r="FM859" s="26"/>
      <c r="FN859" s="26"/>
      <c r="FO859" s="26"/>
      <c r="FP859" s="26"/>
      <c r="FQ859" s="26"/>
      <c r="FR859" s="26"/>
      <c r="FS859" s="26"/>
      <c r="FT859" s="26"/>
      <c r="FU859" s="26"/>
      <c r="FV859" s="26"/>
      <c r="FW859" s="26"/>
      <c r="FX859" s="26"/>
      <c r="FY859" s="26"/>
      <c r="FZ859" s="26"/>
      <c r="GA859" s="26"/>
      <c r="GB859" s="26"/>
      <c r="GC859" s="26"/>
      <c r="GD859" s="26"/>
      <c r="GE859" s="26"/>
      <c r="GF859" s="26"/>
      <c r="GG859" s="26"/>
      <c r="GH859" s="26"/>
      <c r="GI859" s="26"/>
      <c r="GJ859" s="26"/>
    </row>
    <row r="860" spans="1:192"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c r="DQ860" s="26"/>
      <c r="DR860" s="26"/>
      <c r="DS860" s="26"/>
      <c r="DT860" s="26"/>
      <c r="DU860" s="26"/>
      <c r="DV860" s="26"/>
      <c r="DW860" s="26"/>
      <c r="DX860" s="26"/>
      <c r="DY860" s="26"/>
      <c r="DZ860" s="26"/>
      <c r="EA860" s="26"/>
      <c r="EB860" s="26"/>
      <c r="EC860" s="26"/>
      <c r="ED860" s="26"/>
      <c r="EE860" s="26"/>
      <c r="EF860" s="26"/>
      <c r="EG860" s="26"/>
      <c r="EH860" s="26"/>
      <c r="EI860" s="26"/>
      <c r="EJ860" s="26"/>
      <c r="EK860" s="26"/>
      <c r="EL860" s="26"/>
      <c r="EM860" s="26"/>
      <c r="EN860" s="26"/>
      <c r="EO860" s="26"/>
      <c r="EP860" s="26"/>
      <c r="EQ860" s="26"/>
      <c r="ER860" s="26"/>
      <c r="ES860" s="26"/>
      <c r="ET860" s="26"/>
      <c r="EU860" s="26"/>
      <c r="EV860" s="26"/>
      <c r="EW860" s="26"/>
      <c r="EX860" s="26"/>
      <c r="EY860" s="26"/>
      <c r="EZ860" s="26"/>
      <c r="FA860" s="26"/>
      <c r="FB860" s="26"/>
      <c r="FC860" s="26"/>
      <c r="FD860" s="26"/>
      <c r="FE860" s="26"/>
      <c r="FF860" s="26"/>
      <c r="FG860" s="26"/>
      <c r="FH860" s="26"/>
      <c r="FI860" s="26"/>
      <c r="FJ860" s="26"/>
      <c r="FK860" s="26"/>
      <c r="FL860" s="26"/>
      <c r="FM860" s="26"/>
      <c r="FN860" s="26"/>
      <c r="FO860" s="26"/>
      <c r="FP860" s="26"/>
      <c r="FQ860" s="26"/>
      <c r="FR860" s="26"/>
      <c r="FS860" s="26"/>
      <c r="FT860" s="26"/>
      <c r="FU860" s="26"/>
      <c r="FV860" s="26"/>
      <c r="FW860" s="26"/>
      <c r="FX860" s="26"/>
      <c r="FY860" s="26"/>
      <c r="FZ860" s="26"/>
      <c r="GA860" s="26"/>
      <c r="GB860" s="26"/>
      <c r="GC860" s="26"/>
      <c r="GD860" s="26"/>
      <c r="GE860" s="26"/>
      <c r="GF860" s="26"/>
      <c r="GG860" s="26"/>
      <c r="GH860" s="26"/>
      <c r="GI860" s="26"/>
      <c r="GJ860" s="26"/>
    </row>
    <row r="861" spans="1:192"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c r="DQ861" s="26"/>
      <c r="DR861" s="26"/>
      <c r="DS861" s="26"/>
      <c r="DT861" s="26"/>
      <c r="DU861" s="26"/>
      <c r="DV861" s="26"/>
      <c r="DW861" s="26"/>
      <c r="DX861" s="26"/>
      <c r="DY861" s="26"/>
      <c r="DZ861" s="26"/>
      <c r="EA861" s="26"/>
      <c r="EB861" s="26"/>
      <c r="EC861" s="26"/>
      <c r="ED861" s="26"/>
      <c r="EE861" s="26"/>
      <c r="EF861" s="26"/>
      <c r="EG861" s="26"/>
      <c r="EH861" s="26"/>
      <c r="EI861" s="26"/>
      <c r="EJ861" s="26"/>
      <c r="EK861" s="26"/>
      <c r="EL861" s="26"/>
      <c r="EM861" s="26"/>
      <c r="EN861" s="26"/>
      <c r="EO861" s="26"/>
      <c r="EP861" s="26"/>
      <c r="EQ861" s="26"/>
      <c r="ER861" s="26"/>
      <c r="ES861" s="26"/>
      <c r="ET861" s="26"/>
      <c r="EU861" s="26"/>
      <c r="EV861" s="26"/>
      <c r="EW861" s="26"/>
      <c r="EX861" s="26"/>
      <c r="EY861" s="26"/>
      <c r="EZ861" s="26"/>
      <c r="FA861" s="26"/>
      <c r="FB861" s="26"/>
      <c r="FC861" s="26"/>
      <c r="FD861" s="26"/>
      <c r="FE861" s="26"/>
      <c r="FF861" s="26"/>
      <c r="FG861" s="26"/>
      <c r="FH861" s="26"/>
      <c r="FI861" s="26"/>
      <c r="FJ861" s="26"/>
      <c r="FK861" s="26"/>
      <c r="FL861" s="26"/>
      <c r="FM861" s="26"/>
      <c r="FN861" s="26"/>
      <c r="FO861" s="26"/>
      <c r="FP861" s="26"/>
      <c r="FQ861" s="26"/>
      <c r="FR861" s="26"/>
      <c r="FS861" s="26"/>
      <c r="FT861" s="26"/>
      <c r="FU861" s="26"/>
      <c r="FV861" s="26"/>
      <c r="FW861" s="26"/>
      <c r="FX861" s="26"/>
      <c r="FY861" s="26"/>
      <c r="FZ861" s="26"/>
      <c r="GA861" s="26"/>
      <c r="GB861" s="26"/>
      <c r="GC861" s="26"/>
      <c r="GD861" s="26"/>
      <c r="GE861" s="26"/>
      <c r="GF861" s="26"/>
      <c r="GG861" s="26"/>
      <c r="GH861" s="26"/>
      <c r="GI861" s="26"/>
      <c r="GJ861" s="26"/>
    </row>
    <row r="862" spans="1:192"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c r="DQ862" s="26"/>
      <c r="DR862" s="26"/>
      <c r="DS862" s="26"/>
      <c r="DT862" s="26"/>
      <c r="DU862" s="26"/>
      <c r="DV862" s="26"/>
      <c r="DW862" s="26"/>
      <c r="DX862" s="26"/>
      <c r="DY862" s="26"/>
      <c r="DZ862" s="26"/>
      <c r="EA862" s="26"/>
      <c r="EB862" s="26"/>
      <c r="EC862" s="26"/>
      <c r="ED862" s="26"/>
      <c r="EE862" s="26"/>
      <c r="EF862" s="26"/>
      <c r="EG862" s="26"/>
      <c r="EH862" s="26"/>
      <c r="EI862" s="26"/>
      <c r="EJ862" s="26"/>
      <c r="EK862" s="26"/>
      <c r="EL862" s="26"/>
      <c r="EM862" s="26"/>
      <c r="EN862" s="26"/>
      <c r="EO862" s="26"/>
      <c r="EP862" s="26"/>
      <c r="EQ862" s="26"/>
      <c r="ER862" s="26"/>
      <c r="ES862" s="26"/>
      <c r="ET862" s="26"/>
      <c r="EU862" s="26"/>
      <c r="EV862" s="26"/>
      <c r="EW862" s="26"/>
      <c r="EX862" s="26"/>
      <c r="EY862" s="26"/>
      <c r="EZ862" s="26"/>
      <c r="FA862" s="26"/>
      <c r="FB862" s="26"/>
      <c r="FC862" s="26"/>
      <c r="FD862" s="26"/>
      <c r="FE862" s="26"/>
      <c r="FF862" s="26"/>
      <c r="FG862" s="26"/>
      <c r="FH862" s="26"/>
      <c r="FI862" s="26"/>
      <c r="FJ862" s="26"/>
      <c r="FK862" s="26"/>
      <c r="FL862" s="26"/>
      <c r="FM862" s="26"/>
      <c r="FN862" s="26"/>
      <c r="FO862" s="26"/>
      <c r="FP862" s="26"/>
      <c r="FQ862" s="26"/>
      <c r="FR862" s="26"/>
      <c r="FS862" s="26"/>
      <c r="FT862" s="26"/>
      <c r="FU862" s="26"/>
      <c r="FV862" s="26"/>
      <c r="FW862" s="26"/>
      <c r="FX862" s="26"/>
      <c r="FY862" s="26"/>
      <c r="FZ862" s="26"/>
      <c r="GA862" s="26"/>
      <c r="GB862" s="26"/>
      <c r="GC862" s="26"/>
      <c r="GD862" s="26"/>
      <c r="GE862" s="26"/>
      <c r="GF862" s="26"/>
      <c r="GG862" s="26"/>
      <c r="GH862" s="26"/>
      <c r="GI862" s="26"/>
      <c r="GJ862" s="26"/>
    </row>
    <row r="863" spans="1:192"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c r="DQ863" s="26"/>
      <c r="DR863" s="26"/>
      <c r="DS863" s="26"/>
      <c r="DT863" s="26"/>
      <c r="DU863" s="26"/>
      <c r="DV863" s="26"/>
      <c r="DW863" s="26"/>
      <c r="DX863" s="26"/>
      <c r="DY863" s="26"/>
      <c r="DZ863" s="26"/>
      <c r="EA863" s="26"/>
      <c r="EB863" s="26"/>
      <c r="EC863" s="26"/>
      <c r="ED863" s="26"/>
      <c r="EE863" s="26"/>
      <c r="EF863" s="26"/>
      <c r="EG863" s="26"/>
      <c r="EH863" s="26"/>
      <c r="EI863" s="26"/>
      <c r="EJ863" s="26"/>
      <c r="EK863" s="26"/>
      <c r="EL863" s="26"/>
      <c r="EM863" s="26"/>
      <c r="EN863" s="26"/>
      <c r="EO863" s="26"/>
      <c r="EP863" s="26"/>
      <c r="EQ863" s="26"/>
      <c r="ER863" s="26"/>
      <c r="ES863" s="26"/>
      <c r="ET863" s="26"/>
      <c r="EU863" s="26"/>
      <c r="EV863" s="26"/>
      <c r="EW863" s="26"/>
      <c r="EX863" s="26"/>
      <c r="EY863" s="26"/>
      <c r="EZ863" s="26"/>
      <c r="FA863" s="26"/>
      <c r="FB863" s="26"/>
      <c r="FC863" s="26"/>
      <c r="FD863" s="26"/>
      <c r="FE863" s="26"/>
      <c r="FF863" s="26"/>
      <c r="FG863" s="26"/>
      <c r="FH863" s="26"/>
      <c r="FI863" s="26"/>
      <c r="FJ863" s="26"/>
      <c r="FK863" s="26"/>
      <c r="FL863" s="26"/>
      <c r="FM863" s="26"/>
      <c r="FN863" s="26"/>
      <c r="FO863" s="26"/>
      <c r="FP863" s="26"/>
      <c r="FQ863" s="26"/>
      <c r="FR863" s="26"/>
      <c r="FS863" s="26"/>
      <c r="FT863" s="26"/>
      <c r="FU863" s="26"/>
      <c r="FV863" s="26"/>
      <c r="FW863" s="26"/>
      <c r="FX863" s="26"/>
      <c r="FY863" s="26"/>
      <c r="FZ863" s="26"/>
      <c r="GA863" s="26"/>
      <c r="GB863" s="26"/>
      <c r="GC863" s="26"/>
      <c r="GD863" s="26"/>
      <c r="GE863" s="26"/>
      <c r="GF863" s="26"/>
      <c r="GG863" s="26"/>
      <c r="GH863" s="26"/>
      <c r="GI863" s="26"/>
      <c r="GJ863" s="26"/>
    </row>
    <row r="864" spans="1:192"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c r="DQ864" s="26"/>
      <c r="DR864" s="26"/>
      <c r="DS864" s="26"/>
      <c r="DT864" s="26"/>
      <c r="DU864" s="26"/>
      <c r="DV864" s="26"/>
      <c r="DW864" s="26"/>
      <c r="DX864" s="26"/>
      <c r="DY864" s="26"/>
      <c r="DZ864" s="26"/>
      <c r="EA864" s="26"/>
      <c r="EB864" s="26"/>
      <c r="EC864" s="26"/>
      <c r="ED864" s="26"/>
      <c r="EE864" s="26"/>
      <c r="EF864" s="26"/>
      <c r="EG864" s="26"/>
      <c r="EH864" s="26"/>
      <c r="EI864" s="26"/>
      <c r="EJ864" s="26"/>
      <c r="EK864" s="26"/>
      <c r="EL864" s="26"/>
      <c r="EM864" s="26"/>
      <c r="EN864" s="26"/>
      <c r="EO864" s="26"/>
      <c r="EP864" s="26"/>
      <c r="EQ864" s="26"/>
      <c r="ER864" s="26"/>
      <c r="ES864" s="26"/>
      <c r="ET864" s="26"/>
      <c r="EU864" s="26"/>
      <c r="EV864" s="26"/>
      <c r="EW864" s="26"/>
      <c r="EX864" s="26"/>
      <c r="EY864" s="26"/>
      <c r="EZ864" s="26"/>
      <c r="FA864" s="26"/>
      <c r="FB864" s="26"/>
      <c r="FC864" s="26"/>
      <c r="FD864" s="26"/>
      <c r="FE864" s="26"/>
      <c r="FF864" s="26"/>
      <c r="FG864" s="26"/>
      <c r="FH864" s="26"/>
      <c r="FI864" s="26"/>
      <c r="FJ864" s="26"/>
      <c r="FK864" s="26"/>
      <c r="FL864" s="26"/>
      <c r="FM864" s="26"/>
      <c r="FN864" s="26"/>
      <c r="FO864" s="26"/>
      <c r="FP864" s="26"/>
      <c r="FQ864" s="26"/>
      <c r="FR864" s="26"/>
      <c r="FS864" s="26"/>
      <c r="FT864" s="26"/>
      <c r="FU864" s="26"/>
      <c r="FV864" s="26"/>
      <c r="FW864" s="26"/>
      <c r="FX864" s="26"/>
      <c r="FY864" s="26"/>
      <c r="FZ864" s="26"/>
      <c r="GA864" s="26"/>
      <c r="GB864" s="26"/>
      <c r="GC864" s="26"/>
      <c r="GD864" s="26"/>
      <c r="GE864" s="26"/>
      <c r="GF864" s="26"/>
      <c r="GG864" s="26"/>
      <c r="GH864" s="26"/>
      <c r="GI864" s="26"/>
      <c r="GJ864" s="26"/>
    </row>
    <row r="865" spans="1:192"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c r="DQ865" s="26"/>
      <c r="DR865" s="26"/>
      <c r="DS865" s="26"/>
      <c r="DT865" s="26"/>
      <c r="DU865" s="26"/>
      <c r="DV865" s="26"/>
      <c r="DW865" s="26"/>
      <c r="DX865" s="26"/>
      <c r="DY865" s="26"/>
      <c r="DZ865" s="26"/>
      <c r="EA865" s="26"/>
      <c r="EB865" s="26"/>
      <c r="EC865" s="26"/>
      <c r="ED865" s="26"/>
      <c r="EE865" s="26"/>
      <c r="EF865" s="26"/>
      <c r="EG865" s="26"/>
      <c r="EH865" s="26"/>
      <c r="EI865" s="26"/>
      <c r="EJ865" s="26"/>
      <c r="EK865" s="26"/>
      <c r="EL865" s="26"/>
      <c r="EM865" s="26"/>
      <c r="EN865" s="26"/>
      <c r="EO865" s="26"/>
      <c r="EP865" s="26"/>
      <c r="EQ865" s="26"/>
      <c r="ER865" s="26"/>
      <c r="ES865" s="26"/>
      <c r="ET865" s="26"/>
      <c r="EU865" s="26"/>
      <c r="EV865" s="26"/>
      <c r="EW865" s="26"/>
      <c r="EX865" s="26"/>
      <c r="EY865" s="26"/>
      <c r="EZ865" s="26"/>
      <c r="FA865" s="26"/>
      <c r="FB865" s="26"/>
      <c r="FC865" s="26"/>
      <c r="FD865" s="26"/>
      <c r="FE865" s="26"/>
      <c r="FF865" s="26"/>
      <c r="FG865" s="26"/>
      <c r="FH865" s="26"/>
      <c r="FI865" s="26"/>
      <c r="FJ865" s="26"/>
      <c r="FK865" s="26"/>
      <c r="FL865" s="26"/>
      <c r="FM865" s="26"/>
      <c r="FN865" s="26"/>
      <c r="FO865" s="26"/>
      <c r="FP865" s="26"/>
      <c r="FQ865" s="26"/>
      <c r="FR865" s="26"/>
      <c r="FS865" s="26"/>
      <c r="FT865" s="26"/>
      <c r="FU865" s="26"/>
      <c r="FV865" s="26"/>
      <c r="FW865" s="26"/>
      <c r="FX865" s="26"/>
      <c r="FY865" s="26"/>
      <c r="FZ865" s="26"/>
      <c r="GA865" s="26"/>
      <c r="GB865" s="26"/>
      <c r="GC865" s="26"/>
      <c r="GD865" s="26"/>
      <c r="GE865" s="26"/>
      <c r="GF865" s="26"/>
      <c r="GG865" s="26"/>
      <c r="GH865" s="26"/>
      <c r="GI865" s="26"/>
      <c r="GJ865" s="26"/>
    </row>
    <row r="866" spans="1:192"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26"/>
      <c r="DX866" s="26"/>
      <c r="DY866" s="26"/>
      <c r="DZ866" s="26"/>
      <c r="EA866" s="26"/>
      <c r="EB866" s="26"/>
      <c r="EC866" s="26"/>
      <c r="ED866" s="26"/>
      <c r="EE866" s="26"/>
      <c r="EF866" s="26"/>
      <c r="EG866" s="26"/>
      <c r="EH866" s="26"/>
      <c r="EI866" s="26"/>
      <c r="EJ866" s="26"/>
      <c r="EK866" s="26"/>
      <c r="EL866" s="26"/>
      <c r="EM866" s="26"/>
      <c r="EN866" s="26"/>
      <c r="EO866" s="26"/>
      <c r="EP866" s="26"/>
      <c r="EQ866" s="26"/>
      <c r="ER866" s="26"/>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c r="FX866" s="26"/>
      <c r="FY866" s="26"/>
      <c r="FZ866" s="26"/>
      <c r="GA866" s="26"/>
      <c r="GB866" s="26"/>
      <c r="GC866" s="26"/>
      <c r="GD866" s="26"/>
      <c r="GE866" s="26"/>
      <c r="GF866" s="26"/>
      <c r="GG866" s="26"/>
      <c r="GH866" s="26"/>
      <c r="GI866" s="26"/>
      <c r="GJ866" s="26"/>
    </row>
    <row r="867" spans="1:192"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26"/>
      <c r="DX867" s="26"/>
      <c r="DY867" s="26"/>
      <c r="DZ867" s="26"/>
      <c r="EA867" s="26"/>
      <c r="EB867" s="26"/>
      <c r="EC867" s="26"/>
      <c r="ED867" s="26"/>
      <c r="EE867" s="26"/>
      <c r="EF867" s="26"/>
      <c r="EG867" s="26"/>
      <c r="EH867" s="26"/>
      <c r="EI867" s="26"/>
      <c r="EJ867" s="26"/>
      <c r="EK867" s="26"/>
      <c r="EL867" s="26"/>
      <c r="EM867" s="26"/>
      <c r="EN867" s="26"/>
      <c r="EO867" s="26"/>
      <c r="EP867" s="26"/>
      <c r="EQ867" s="26"/>
      <c r="ER867" s="26"/>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c r="FX867" s="26"/>
      <c r="FY867" s="26"/>
      <c r="FZ867" s="26"/>
      <c r="GA867" s="26"/>
      <c r="GB867" s="26"/>
      <c r="GC867" s="26"/>
      <c r="GD867" s="26"/>
      <c r="GE867" s="26"/>
      <c r="GF867" s="26"/>
      <c r="GG867" s="26"/>
      <c r="GH867" s="26"/>
      <c r="GI867" s="26"/>
      <c r="GJ867" s="26"/>
    </row>
    <row r="868" spans="1:192"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26"/>
      <c r="DX868" s="26"/>
      <c r="DY868" s="26"/>
      <c r="DZ868" s="26"/>
      <c r="EA868" s="26"/>
      <c r="EB868" s="26"/>
      <c r="EC868" s="26"/>
      <c r="ED868" s="26"/>
      <c r="EE868" s="26"/>
      <c r="EF868" s="26"/>
      <c r="EG868" s="26"/>
      <c r="EH868" s="26"/>
      <c r="EI868" s="26"/>
      <c r="EJ868" s="26"/>
      <c r="EK868" s="26"/>
      <c r="EL868" s="26"/>
      <c r="EM868" s="26"/>
      <c r="EN868" s="26"/>
      <c r="EO868" s="26"/>
      <c r="EP868" s="26"/>
      <c r="EQ868" s="26"/>
      <c r="ER868" s="26"/>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c r="FX868" s="26"/>
      <c r="FY868" s="26"/>
      <c r="FZ868" s="26"/>
      <c r="GA868" s="26"/>
      <c r="GB868" s="26"/>
      <c r="GC868" s="26"/>
      <c r="GD868" s="26"/>
      <c r="GE868" s="26"/>
      <c r="GF868" s="26"/>
      <c r="GG868" s="26"/>
      <c r="GH868" s="26"/>
      <c r="GI868" s="26"/>
      <c r="GJ868" s="26"/>
    </row>
    <row r="869" spans="1:192"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26"/>
      <c r="DX869" s="26"/>
      <c r="DY869" s="26"/>
      <c r="DZ869" s="26"/>
      <c r="EA869" s="26"/>
      <c r="EB869" s="26"/>
      <c r="EC869" s="26"/>
      <c r="ED869" s="26"/>
      <c r="EE869" s="26"/>
      <c r="EF869" s="26"/>
      <c r="EG869" s="26"/>
      <c r="EH869" s="26"/>
      <c r="EI869" s="26"/>
      <c r="EJ869" s="26"/>
      <c r="EK869" s="26"/>
      <c r="EL869" s="26"/>
      <c r="EM869" s="26"/>
      <c r="EN869" s="26"/>
      <c r="EO869" s="26"/>
      <c r="EP869" s="26"/>
      <c r="EQ869" s="26"/>
      <c r="ER869" s="26"/>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c r="FX869" s="26"/>
      <c r="FY869" s="26"/>
      <c r="FZ869" s="26"/>
      <c r="GA869" s="26"/>
      <c r="GB869" s="26"/>
      <c r="GC869" s="26"/>
      <c r="GD869" s="26"/>
      <c r="GE869" s="26"/>
      <c r="GF869" s="26"/>
      <c r="GG869" s="26"/>
      <c r="GH869" s="26"/>
      <c r="GI869" s="26"/>
      <c r="GJ869" s="26"/>
    </row>
    <row r="870" spans="1:192"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c r="DQ870" s="26"/>
      <c r="DR870" s="26"/>
      <c r="DS870" s="26"/>
      <c r="DT870" s="26"/>
      <c r="DU870" s="26"/>
      <c r="DV870" s="26"/>
      <c r="DW870" s="26"/>
      <c r="DX870" s="26"/>
      <c r="DY870" s="26"/>
      <c r="DZ870" s="26"/>
      <c r="EA870" s="26"/>
      <c r="EB870" s="26"/>
      <c r="EC870" s="26"/>
      <c r="ED870" s="26"/>
      <c r="EE870" s="26"/>
      <c r="EF870" s="26"/>
      <c r="EG870" s="26"/>
      <c r="EH870" s="26"/>
      <c r="EI870" s="26"/>
      <c r="EJ870" s="26"/>
      <c r="EK870" s="26"/>
      <c r="EL870" s="26"/>
      <c r="EM870" s="26"/>
      <c r="EN870" s="26"/>
      <c r="EO870" s="26"/>
      <c r="EP870" s="26"/>
      <c r="EQ870" s="26"/>
      <c r="ER870" s="26"/>
      <c r="ES870" s="26"/>
      <c r="ET870" s="26"/>
      <c r="EU870" s="26"/>
      <c r="EV870" s="26"/>
      <c r="EW870" s="26"/>
      <c r="EX870" s="26"/>
      <c r="EY870" s="26"/>
      <c r="EZ870" s="26"/>
      <c r="FA870" s="26"/>
      <c r="FB870" s="26"/>
      <c r="FC870" s="26"/>
      <c r="FD870" s="26"/>
      <c r="FE870" s="26"/>
      <c r="FF870" s="26"/>
      <c r="FG870" s="26"/>
      <c r="FH870" s="26"/>
      <c r="FI870" s="26"/>
      <c r="FJ870" s="26"/>
      <c r="FK870" s="26"/>
      <c r="FL870" s="26"/>
      <c r="FM870" s="26"/>
      <c r="FN870" s="26"/>
      <c r="FO870" s="26"/>
      <c r="FP870" s="26"/>
      <c r="FQ870" s="26"/>
      <c r="FR870" s="26"/>
      <c r="FS870" s="26"/>
      <c r="FT870" s="26"/>
      <c r="FU870" s="26"/>
      <c r="FV870" s="26"/>
      <c r="FW870" s="26"/>
      <c r="FX870" s="26"/>
      <c r="FY870" s="26"/>
      <c r="FZ870" s="26"/>
      <c r="GA870" s="26"/>
      <c r="GB870" s="26"/>
      <c r="GC870" s="26"/>
      <c r="GD870" s="26"/>
      <c r="GE870" s="26"/>
      <c r="GF870" s="26"/>
      <c r="GG870" s="26"/>
      <c r="GH870" s="26"/>
      <c r="GI870" s="26"/>
      <c r="GJ870" s="26"/>
    </row>
    <row r="871" spans="1:192"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c r="DQ871" s="26"/>
      <c r="DR871" s="26"/>
      <c r="DS871" s="26"/>
      <c r="DT871" s="26"/>
      <c r="DU871" s="26"/>
      <c r="DV871" s="26"/>
      <c r="DW871" s="26"/>
      <c r="DX871" s="26"/>
      <c r="DY871" s="26"/>
      <c r="DZ871" s="26"/>
      <c r="EA871" s="26"/>
      <c r="EB871" s="26"/>
      <c r="EC871" s="26"/>
      <c r="ED871" s="26"/>
      <c r="EE871" s="26"/>
      <c r="EF871" s="26"/>
      <c r="EG871" s="26"/>
      <c r="EH871" s="26"/>
      <c r="EI871" s="26"/>
      <c r="EJ871" s="26"/>
      <c r="EK871" s="26"/>
      <c r="EL871" s="26"/>
      <c r="EM871" s="26"/>
      <c r="EN871" s="26"/>
      <c r="EO871" s="26"/>
      <c r="EP871" s="26"/>
      <c r="EQ871" s="26"/>
      <c r="ER871" s="26"/>
      <c r="ES871" s="26"/>
      <c r="ET871" s="26"/>
      <c r="EU871" s="26"/>
      <c r="EV871" s="26"/>
      <c r="EW871" s="26"/>
      <c r="EX871" s="26"/>
      <c r="EY871" s="26"/>
      <c r="EZ871" s="26"/>
      <c r="FA871" s="26"/>
      <c r="FB871" s="26"/>
      <c r="FC871" s="26"/>
      <c r="FD871" s="26"/>
      <c r="FE871" s="26"/>
      <c r="FF871" s="26"/>
      <c r="FG871" s="26"/>
      <c r="FH871" s="26"/>
      <c r="FI871" s="26"/>
      <c r="FJ871" s="26"/>
      <c r="FK871" s="26"/>
      <c r="FL871" s="26"/>
      <c r="FM871" s="26"/>
      <c r="FN871" s="26"/>
      <c r="FO871" s="26"/>
      <c r="FP871" s="26"/>
      <c r="FQ871" s="26"/>
      <c r="FR871" s="26"/>
      <c r="FS871" s="26"/>
      <c r="FT871" s="26"/>
      <c r="FU871" s="26"/>
      <c r="FV871" s="26"/>
      <c r="FW871" s="26"/>
      <c r="FX871" s="26"/>
      <c r="FY871" s="26"/>
      <c r="FZ871" s="26"/>
      <c r="GA871" s="26"/>
      <c r="GB871" s="26"/>
      <c r="GC871" s="26"/>
      <c r="GD871" s="26"/>
      <c r="GE871" s="26"/>
      <c r="GF871" s="26"/>
      <c r="GG871" s="26"/>
      <c r="GH871" s="26"/>
      <c r="GI871" s="26"/>
      <c r="GJ871" s="26"/>
    </row>
    <row r="872" spans="1:192"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c r="DQ872" s="26"/>
      <c r="DR872" s="26"/>
      <c r="DS872" s="26"/>
      <c r="DT872" s="26"/>
      <c r="DU872" s="26"/>
      <c r="DV872" s="26"/>
      <c r="DW872" s="26"/>
      <c r="DX872" s="26"/>
      <c r="DY872" s="26"/>
      <c r="DZ872" s="26"/>
      <c r="EA872" s="26"/>
      <c r="EB872" s="26"/>
      <c r="EC872" s="26"/>
      <c r="ED872" s="26"/>
      <c r="EE872" s="26"/>
      <c r="EF872" s="26"/>
      <c r="EG872" s="26"/>
      <c r="EH872" s="26"/>
      <c r="EI872" s="26"/>
      <c r="EJ872" s="26"/>
      <c r="EK872" s="26"/>
      <c r="EL872" s="26"/>
      <c r="EM872" s="26"/>
      <c r="EN872" s="26"/>
      <c r="EO872" s="26"/>
      <c r="EP872" s="26"/>
      <c r="EQ872" s="26"/>
      <c r="ER872" s="26"/>
      <c r="ES872" s="26"/>
      <c r="ET872" s="26"/>
      <c r="EU872" s="26"/>
      <c r="EV872" s="26"/>
      <c r="EW872" s="26"/>
      <c r="EX872" s="26"/>
      <c r="EY872" s="26"/>
      <c r="EZ872" s="26"/>
      <c r="FA872" s="26"/>
      <c r="FB872" s="26"/>
      <c r="FC872" s="26"/>
      <c r="FD872" s="26"/>
      <c r="FE872" s="26"/>
      <c r="FF872" s="26"/>
      <c r="FG872" s="26"/>
      <c r="FH872" s="26"/>
      <c r="FI872" s="26"/>
      <c r="FJ872" s="26"/>
      <c r="FK872" s="26"/>
      <c r="FL872" s="26"/>
      <c r="FM872" s="26"/>
      <c r="FN872" s="26"/>
      <c r="FO872" s="26"/>
      <c r="FP872" s="26"/>
      <c r="FQ872" s="26"/>
      <c r="FR872" s="26"/>
      <c r="FS872" s="26"/>
      <c r="FT872" s="26"/>
      <c r="FU872" s="26"/>
      <c r="FV872" s="26"/>
      <c r="FW872" s="26"/>
      <c r="FX872" s="26"/>
      <c r="FY872" s="26"/>
      <c r="FZ872" s="26"/>
      <c r="GA872" s="26"/>
      <c r="GB872" s="26"/>
      <c r="GC872" s="26"/>
      <c r="GD872" s="26"/>
      <c r="GE872" s="26"/>
      <c r="GF872" s="26"/>
      <c r="GG872" s="26"/>
      <c r="GH872" s="26"/>
      <c r="GI872" s="26"/>
      <c r="GJ872" s="26"/>
    </row>
    <row r="873" spans="1:192"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26"/>
      <c r="DX873" s="26"/>
      <c r="DY873" s="26"/>
      <c r="DZ873" s="26"/>
      <c r="EA873" s="26"/>
      <c r="EB873" s="26"/>
      <c r="EC873" s="26"/>
      <c r="ED873" s="26"/>
      <c r="EE873" s="26"/>
      <c r="EF873" s="26"/>
      <c r="EG873" s="26"/>
      <c r="EH873" s="26"/>
      <c r="EI873" s="26"/>
      <c r="EJ873" s="26"/>
      <c r="EK873" s="26"/>
      <c r="EL873" s="26"/>
      <c r="EM873" s="26"/>
      <c r="EN873" s="26"/>
      <c r="EO873" s="26"/>
      <c r="EP873" s="26"/>
      <c r="EQ873" s="26"/>
      <c r="ER873" s="26"/>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c r="FX873" s="26"/>
      <c r="FY873" s="26"/>
      <c r="FZ873" s="26"/>
      <c r="GA873" s="26"/>
      <c r="GB873" s="26"/>
      <c r="GC873" s="26"/>
      <c r="GD873" s="26"/>
      <c r="GE873" s="26"/>
      <c r="GF873" s="26"/>
      <c r="GG873" s="26"/>
      <c r="GH873" s="26"/>
      <c r="GI873" s="26"/>
      <c r="GJ873" s="26"/>
    </row>
    <row r="874" spans="1:192"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c r="DQ874" s="26"/>
      <c r="DR874" s="26"/>
      <c r="DS874" s="26"/>
      <c r="DT874" s="26"/>
      <c r="DU874" s="26"/>
      <c r="DV874" s="26"/>
      <c r="DW874" s="26"/>
      <c r="DX874" s="26"/>
      <c r="DY874" s="26"/>
      <c r="DZ874" s="26"/>
      <c r="EA874" s="26"/>
      <c r="EB874" s="26"/>
      <c r="EC874" s="26"/>
      <c r="ED874" s="26"/>
      <c r="EE874" s="26"/>
      <c r="EF874" s="26"/>
      <c r="EG874" s="26"/>
      <c r="EH874" s="26"/>
      <c r="EI874" s="26"/>
      <c r="EJ874" s="26"/>
      <c r="EK874" s="26"/>
      <c r="EL874" s="26"/>
      <c r="EM874" s="26"/>
      <c r="EN874" s="26"/>
      <c r="EO874" s="26"/>
      <c r="EP874" s="26"/>
      <c r="EQ874" s="26"/>
      <c r="ER874" s="26"/>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c r="FX874" s="26"/>
      <c r="FY874" s="26"/>
      <c r="FZ874" s="26"/>
      <c r="GA874" s="26"/>
      <c r="GB874" s="26"/>
      <c r="GC874" s="26"/>
      <c r="GD874" s="26"/>
      <c r="GE874" s="26"/>
      <c r="GF874" s="26"/>
      <c r="GG874" s="26"/>
      <c r="GH874" s="26"/>
      <c r="GI874" s="26"/>
      <c r="GJ874" s="26"/>
    </row>
    <row r="875" spans="1:192"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26"/>
      <c r="DX875" s="26"/>
      <c r="DY875" s="26"/>
      <c r="DZ875" s="26"/>
      <c r="EA875" s="26"/>
      <c r="EB875" s="26"/>
      <c r="EC875" s="26"/>
      <c r="ED875" s="26"/>
      <c r="EE875" s="26"/>
      <c r="EF875" s="26"/>
      <c r="EG875" s="26"/>
      <c r="EH875" s="26"/>
      <c r="EI875" s="26"/>
      <c r="EJ875" s="26"/>
      <c r="EK875" s="26"/>
      <c r="EL875" s="26"/>
      <c r="EM875" s="26"/>
      <c r="EN875" s="26"/>
      <c r="EO875" s="26"/>
      <c r="EP875" s="26"/>
      <c r="EQ875" s="26"/>
      <c r="ER875" s="26"/>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c r="FX875" s="26"/>
      <c r="FY875" s="26"/>
      <c r="FZ875" s="26"/>
      <c r="GA875" s="26"/>
      <c r="GB875" s="26"/>
      <c r="GC875" s="26"/>
      <c r="GD875" s="26"/>
      <c r="GE875" s="26"/>
      <c r="GF875" s="26"/>
      <c r="GG875" s="26"/>
      <c r="GH875" s="26"/>
      <c r="GI875" s="26"/>
      <c r="GJ875" s="26"/>
    </row>
    <row r="876" spans="1:192"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26"/>
      <c r="DX876" s="26"/>
      <c r="DY876" s="26"/>
      <c r="DZ876" s="26"/>
      <c r="EA876" s="26"/>
      <c r="EB876" s="26"/>
      <c r="EC876" s="26"/>
      <c r="ED876" s="26"/>
      <c r="EE876" s="26"/>
      <c r="EF876" s="26"/>
      <c r="EG876" s="26"/>
      <c r="EH876" s="26"/>
      <c r="EI876" s="26"/>
      <c r="EJ876" s="26"/>
      <c r="EK876" s="26"/>
      <c r="EL876" s="26"/>
      <c r="EM876" s="26"/>
      <c r="EN876" s="26"/>
      <c r="EO876" s="26"/>
      <c r="EP876" s="26"/>
      <c r="EQ876" s="26"/>
      <c r="ER876" s="26"/>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c r="FX876" s="26"/>
      <c r="FY876" s="26"/>
      <c r="FZ876" s="26"/>
      <c r="GA876" s="26"/>
      <c r="GB876" s="26"/>
      <c r="GC876" s="26"/>
      <c r="GD876" s="26"/>
      <c r="GE876" s="26"/>
      <c r="GF876" s="26"/>
      <c r="GG876" s="26"/>
      <c r="GH876" s="26"/>
      <c r="GI876" s="26"/>
      <c r="GJ876" s="26"/>
    </row>
    <row r="877" spans="1:192"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c r="DQ877" s="26"/>
      <c r="DR877" s="26"/>
      <c r="DS877" s="26"/>
      <c r="DT877" s="26"/>
      <c r="DU877" s="26"/>
      <c r="DV877" s="26"/>
      <c r="DW877" s="26"/>
      <c r="DX877" s="26"/>
      <c r="DY877" s="26"/>
      <c r="DZ877" s="26"/>
      <c r="EA877" s="26"/>
      <c r="EB877" s="26"/>
      <c r="EC877" s="26"/>
      <c r="ED877" s="26"/>
      <c r="EE877" s="26"/>
      <c r="EF877" s="26"/>
      <c r="EG877" s="26"/>
      <c r="EH877" s="26"/>
      <c r="EI877" s="26"/>
      <c r="EJ877" s="26"/>
      <c r="EK877" s="26"/>
      <c r="EL877" s="26"/>
      <c r="EM877" s="26"/>
      <c r="EN877" s="26"/>
      <c r="EO877" s="26"/>
      <c r="EP877" s="26"/>
      <c r="EQ877" s="26"/>
      <c r="ER877" s="26"/>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c r="FX877" s="26"/>
      <c r="FY877" s="26"/>
      <c r="FZ877" s="26"/>
      <c r="GA877" s="26"/>
      <c r="GB877" s="26"/>
      <c r="GC877" s="26"/>
      <c r="GD877" s="26"/>
      <c r="GE877" s="26"/>
      <c r="GF877" s="26"/>
      <c r="GG877" s="26"/>
      <c r="GH877" s="26"/>
      <c r="GI877" s="26"/>
      <c r="GJ877" s="26"/>
    </row>
    <row r="878" spans="1:192"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26"/>
      <c r="DX878" s="26"/>
      <c r="DY878" s="26"/>
      <c r="DZ878" s="26"/>
      <c r="EA878" s="26"/>
      <c r="EB878" s="26"/>
      <c r="EC878" s="26"/>
      <c r="ED878" s="26"/>
      <c r="EE878" s="26"/>
      <c r="EF878" s="26"/>
      <c r="EG878" s="26"/>
      <c r="EH878" s="26"/>
      <c r="EI878" s="26"/>
      <c r="EJ878" s="26"/>
      <c r="EK878" s="26"/>
      <c r="EL878" s="26"/>
      <c r="EM878" s="26"/>
      <c r="EN878" s="26"/>
      <c r="EO878" s="26"/>
      <c r="EP878" s="26"/>
      <c r="EQ878" s="26"/>
      <c r="ER878" s="26"/>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c r="FX878" s="26"/>
      <c r="FY878" s="26"/>
      <c r="FZ878" s="26"/>
      <c r="GA878" s="26"/>
      <c r="GB878" s="26"/>
      <c r="GC878" s="26"/>
      <c r="GD878" s="26"/>
      <c r="GE878" s="26"/>
      <c r="GF878" s="26"/>
      <c r="GG878" s="26"/>
      <c r="GH878" s="26"/>
      <c r="GI878" s="26"/>
      <c r="GJ878" s="26"/>
    </row>
    <row r="879" spans="1:192"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26"/>
      <c r="DX879" s="26"/>
      <c r="DY879" s="26"/>
      <c r="DZ879" s="26"/>
      <c r="EA879" s="26"/>
      <c r="EB879" s="26"/>
      <c r="EC879" s="26"/>
      <c r="ED879" s="26"/>
      <c r="EE879" s="26"/>
      <c r="EF879" s="26"/>
      <c r="EG879" s="26"/>
      <c r="EH879" s="26"/>
      <c r="EI879" s="26"/>
      <c r="EJ879" s="26"/>
      <c r="EK879" s="26"/>
      <c r="EL879" s="26"/>
      <c r="EM879" s="26"/>
      <c r="EN879" s="26"/>
      <c r="EO879" s="26"/>
      <c r="EP879" s="26"/>
      <c r="EQ879" s="26"/>
      <c r="ER879" s="26"/>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c r="FX879" s="26"/>
      <c r="FY879" s="26"/>
      <c r="FZ879" s="26"/>
      <c r="GA879" s="26"/>
      <c r="GB879" s="26"/>
      <c r="GC879" s="26"/>
      <c r="GD879" s="26"/>
      <c r="GE879" s="26"/>
      <c r="GF879" s="26"/>
      <c r="GG879" s="26"/>
      <c r="GH879" s="26"/>
      <c r="GI879" s="26"/>
      <c r="GJ879" s="26"/>
    </row>
    <row r="880" spans="1:192"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26"/>
      <c r="DX880" s="26"/>
      <c r="DY880" s="26"/>
      <c r="DZ880" s="26"/>
      <c r="EA880" s="26"/>
      <c r="EB880" s="26"/>
      <c r="EC880" s="26"/>
      <c r="ED880" s="26"/>
      <c r="EE880" s="26"/>
      <c r="EF880" s="26"/>
      <c r="EG880" s="26"/>
      <c r="EH880" s="26"/>
      <c r="EI880" s="26"/>
      <c r="EJ880" s="26"/>
      <c r="EK880" s="26"/>
      <c r="EL880" s="26"/>
      <c r="EM880" s="26"/>
      <c r="EN880" s="26"/>
      <c r="EO880" s="26"/>
      <c r="EP880" s="26"/>
      <c r="EQ880" s="26"/>
      <c r="ER880" s="26"/>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c r="FX880" s="26"/>
      <c r="FY880" s="26"/>
      <c r="FZ880" s="26"/>
      <c r="GA880" s="26"/>
      <c r="GB880" s="26"/>
      <c r="GC880" s="26"/>
      <c r="GD880" s="26"/>
      <c r="GE880" s="26"/>
      <c r="GF880" s="26"/>
      <c r="GG880" s="26"/>
      <c r="GH880" s="26"/>
      <c r="GI880" s="26"/>
      <c r="GJ880" s="26"/>
    </row>
    <row r="881" spans="1:192"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26"/>
      <c r="DX881" s="26"/>
      <c r="DY881" s="26"/>
      <c r="DZ881" s="26"/>
      <c r="EA881" s="26"/>
      <c r="EB881" s="26"/>
      <c r="EC881" s="26"/>
      <c r="ED881" s="26"/>
      <c r="EE881" s="26"/>
      <c r="EF881" s="26"/>
      <c r="EG881" s="26"/>
      <c r="EH881" s="26"/>
      <c r="EI881" s="26"/>
      <c r="EJ881" s="26"/>
      <c r="EK881" s="26"/>
      <c r="EL881" s="26"/>
      <c r="EM881" s="26"/>
      <c r="EN881" s="26"/>
      <c r="EO881" s="26"/>
      <c r="EP881" s="26"/>
      <c r="EQ881" s="26"/>
      <c r="ER881" s="26"/>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c r="FX881" s="26"/>
      <c r="FY881" s="26"/>
      <c r="FZ881" s="26"/>
      <c r="GA881" s="26"/>
      <c r="GB881" s="26"/>
      <c r="GC881" s="26"/>
      <c r="GD881" s="26"/>
      <c r="GE881" s="26"/>
      <c r="GF881" s="26"/>
      <c r="GG881" s="26"/>
      <c r="GH881" s="26"/>
      <c r="GI881" s="26"/>
      <c r="GJ881" s="26"/>
    </row>
    <row r="882" spans="1:192"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26"/>
      <c r="DX882" s="26"/>
      <c r="DY882" s="26"/>
      <c r="DZ882" s="26"/>
      <c r="EA882" s="26"/>
      <c r="EB882" s="26"/>
      <c r="EC882" s="26"/>
      <c r="ED882" s="26"/>
      <c r="EE882" s="26"/>
      <c r="EF882" s="26"/>
      <c r="EG882" s="26"/>
      <c r="EH882" s="26"/>
      <c r="EI882" s="26"/>
      <c r="EJ882" s="26"/>
      <c r="EK882" s="26"/>
      <c r="EL882" s="26"/>
      <c r="EM882" s="26"/>
      <c r="EN882" s="26"/>
      <c r="EO882" s="26"/>
      <c r="EP882" s="26"/>
      <c r="EQ882" s="26"/>
      <c r="ER882" s="26"/>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c r="FX882" s="26"/>
      <c r="FY882" s="26"/>
      <c r="FZ882" s="26"/>
      <c r="GA882" s="26"/>
      <c r="GB882" s="26"/>
      <c r="GC882" s="26"/>
      <c r="GD882" s="26"/>
      <c r="GE882" s="26"/>
      <c r="GF882" s="26"/>
      <c r="GG882" s="26"/>
      <c r="GH882" s="26"/>
      <c r="GI882" s="26"/>
      <c r="GJ882" s="26"/>
    </row>
    <row r="883" spans="1:192"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26"/>
      <c r="DX883" s="26"/>
      <c r="DY883" s="26"/>
      <c r="DZ883" s="26"/>
      <c r="EA883" s="26"/>
      <c r="EB883" s="26"/>
      <c r="EC883" s="26"/>
      <c r="ED883" s="26"/>
      <c r="EE883" s="26"/>
      <c r="EF883" s="26"/>
      <c r="EG883" s="26"/>
      <c r="EH883" s="26"/>
      <c r="EI883" s="26"/>
      <c r="EJ883" s="26"/>
      <c r="EK883" s="26"/>
      <c r="EL883" s="26"/>
      <c r="EM883" s="26"/>
      <c r="EN883" s="26"/>
      <c r="EO883" s="26"/>
      <c r="EP883" s="26"/>
      <c r="EQ883" s="26"/>
      <c r="ER883" s="26"/>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c r="FX883" s="26"/>
      <c r="FY883" s="26"/>
      <c r="FZ883" s="26"/>
      <c r="GA883" s="26"/>
      <c r="GB883" s="26"/>
      <c r="GC883" s="26"/>
      <c r="GD883" s="26"/>
      <c r="GE883" s="26"/>
      <c r="GF883" s="26"/>
      <c r="GG883" s="26"/>
      <c r="GH883" s="26"/>
      <c r="GI883" s="26"/>
      <c r="GJ883" s="26"/>
    </row>
    <row r="884" spans="1:192"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26"/>
      <c r="DX884" s="26"/>
      <c r="DY884" s="26"/>
      <c r="DZ884" s="26"/>
      <c r="EA884" s="26"/>
      <c r="EB884" s="26"/>
      <c r="EC884" s="26"/>
      <c r="ED884" s="26"/>
      <c r="EE884" s="26"/>
      <c r="EF884" s="26"/>
      <c r="EG884" s="26"/>
      <c r="EH884" s="26"/>
      <c r="EI884" s="26"/>
      <c r="EJ884" s="26"/>
      <c r="EK884" s="26"/>
      <c r="EL884" s="26"/>
      <c r="EM884" s="26"/>
      <c r="EN884" s="26"/>
      <c r="EO884" s="26"/>
      <c r="EP884" s="26"/>
      <c r="EQ884" s="26"/>
      <c r="ER884" s="26"/>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c r="FX884" s="26"/>
      <c r="FY884" s="26"/>
      <c r="FZ884" s="26"/>
      <c r="GA884" s="26"/>
      <c r="GB884" s="26"/>
      <c r="GC884" s="26"/>
      <c r="GD884" s="26"/>
      <c r="GE884" s="26"/>
      <c r="GF884" s="26"/>
      <c r="GG884" s="26"/>
      <c r="GH884" s="26"/>
      <c r="GI884" s="26"/>
      <c r="GJ884" s="26"/>
    </row>
    <row r="885" spans="1:192"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26"/>
      <c r="DX885" s="26"/>
      <c r="DY885" s="26"/>
      <c r="DZ885" s="26"/>
      <c r="EA885" s="26"/>
      <c r="EB885" s="26"/>
      <c r="EC885" s="26"/>
      <c r="ED885" s="26"/>
      <c r="EE885" s="26"/>
      <c r="EF885" s="26"/>
      <c r="EG885" s="26"/>
      <c r="EH885" s="26"/>
      <c r="EI885" s="26"/>
      <c r="EJ885" s="26"/>
      <c r="EK885" s="26"/>
      <c r="EL885" s="26"/>
      <c r="EM885" s="26"/>
      <c r="EN885" s="26"/>
      <c r="EO885" s="26"/>
      <c r="EP885" s="26"/>
      <c r="EQ885" s="26"/>
      <c r="ER885" s="26"/>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c r="FX885" s="26"/>
      <c r="FY885" s="26"/>
      <c r="FZ885" s="26"/>
      <c r="GA885" s="26"/>
      <c r="GB885" s="26"/>
      <c r="GC885" s="26"/>
      <c r="GD885" s="26"/>
      <c r="GE885" s="26"/>
      <c r="GF885" s="26"/>
      <c r="GG885" s="26"/>
      <c r="GH885" s="26"/>
      <c r="GI885" s="26"/>
      <c r="GJ885" s="26"/>
    </row>
    <row r="886" spans="1:192"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26"/>
      <c r="DX886" s="26"/>
      <c r="DY886" s="26"/>
      <c r="DZ886" s="26"/>
      <c r="EA886" s="26"/>
      <c r="EB886" s="26"/>
      <c r="EC886" s="26"/>
      <c r="ED886" s="26"/>
      <c r="EE886" s="26"/>
      <c r="EF886" s="26"/>
      <c r="EG886" s="26"/>
      <c r="EH886" s="26"/>
      <c r="EI886" s="26"/>
      <c r="EJ886" s="26"/>
      <c r="EK886" s="26"/>
      <c r="EL886" s="26"/>
      <c r="EM886" s="26"/>
      <c r="EN886" s="26"/>
      <c r="EO886" s="26"/>
      <c r="EP886" s="26"/>
      <c r="EQ886" s="26"/>
      <c r="ER886" s="26"/>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c r="FX886" s="26"/>
      <c r="FY886" s="26"/>
      <c r="FZ886" s="26"/>
      <c r="GA886" s="26"/>
      <c r="GB886" s="26"/>
      <c r="GC886" s="26"/>
      <c r="GD886" s="26"/>
      <c r="GE886" s="26"/>
      <c r="GF886" s="26"/>
      <c r="GG886" s="26"/>
      <c r="GH886" s="26"/>
      <c r="GI886" s="26"/>
      <c r="GJ886" s="26"/>
    </row>
    <row r="887" spans="1:192"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26"/>
      <c r="DX887" s="26"/>
      <c r="DY887" s="26"/>
      <c r="DZ887" s="26"/>
      <c r="EA887" s="26"/>
      <c r="EB887" s="26"/>
      <c r="EC887" s="26"/>
      <c r="ED887" s="26"/>
      <c r="EE887" s="26"/>
      <c r="EF887" s="26"/>
      <c r="EG887" s="26"/>
      <c r="EH887" s="26"/>
      <c r="EI887" s="26"/>
      <c r="EJ887" s="26"/>
      <c r="EK887" s="26"/>
      <c r="EL887" s="26"/>
      <c r="EM887" s="26"/>
      <c r="EN887" s="26"/>
      <c r="EO887" s="26"/>
      <c r="EP887" s="26"/>
      <c r="EQ887" s="26"/>
      <c r="ER887" s="26"/>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c r="FX887" s="26"/>
      <c r="FY887" s="26"/>
      <c r="FZ887" s="26"/>
      <c r="GA887" s="26"/>
      <c r="GB887" s="26"/>
      <c r="GC887" s="26"/>
      <c r="GD887" s="26"/>
      <c r="GE887" s="26"/>
      <c r="GF887" s="26"/>
      <c r="GG887" s="26"/>
      <c r="GH887" s="26"/>
      <c r="GI887" s="26"/>
      <c r="GJ887" s="26"/>
    </row>
    <row r="888" spans="1:192"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c r="DQ888" s="26"/>
      <c r="DR888" s="26"/>
      <c r="DS888" s="26"/>
      <c r="DT888" s="26"/>
      <c r="DU888" s="26"/>
      <c r="DV888" s="26"/>
      <c r="DW888" s="26"/>
      <c r="DX888" s="26"/>
      <c r="DY888" s="26"/>
      <c r="DZ888" s="26"/>
      <c r="EA888" s="26"/>
      <c r="EB888" s="26"/>
      <c r="EC888" s="26"/>
      <c r="ED888" s="26"/>
      <c r="EE888" s="26"/>
      <c r="EF888" s="26"/>
      <c r="EG888" s="26"/>
      <c r="EH888" s="26"/>
      <c r="EI888" s="26"/>
      <c r="EJ888" s="26"/>
      <c r="EK888" s="26"/>
      <c r="EL888" s="26"/>
      <c r="EM888" s="26"/>
      <c r="EN888" s="26"/>
      <c r="EO888" s="26"/>
      <c r="EP888" s="26"/>
      <c r="EQ888" s="26"/>
      <c r="ER888" s="26"/>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c r="FX888" s="26"/>
      <c r="FY888" s="26"/>
      <c r="FZ888" s="26"/>
      <c r="GA888" s="26"/>
      <c r="GB888" s="26"/>
      <c r="GC888" s="26"/>
      <c r="GD888" s="26"/>
      <c r="GE888" s="26"/>
      <c r="GF888" s="26"/>
      <c r="GG888" s="26"/>
      <c r="GH888" s="26"/>
      <c r="GI888" s="26"/>
      <c r="GJ888" s="26"/>
    </row>
    <row r="889" spans="1:192"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26"/>
      <c r="DX889" s="26"/>
      <c r="DY889" s="26"/>
      <c r="DZ889" s="26"/>
      <c r="EA889" s="26"/>
      <c r="EB889" s="26"/>
      <c r="EC889" s="26"/>
      <c r="ED889" s="26"/>
      <c r="EE889" s="26"/>
      <c r="EF889" s="26"/>
      <c r="EG889" s="26"/>
      <c r="EH889" s="26"/>
      <c r="EI889" s="26"/>
      <c r="EJ889" s="26"/>
      <c r="EK889" s="26"/>
      <c r="EL889" s="26"/>
      <c r="EM889" s="26"/>
      <c r="EN889" s="26"/>
      <c r="EO889" s="26"/>
      <c r="EP889" s="26"/>
      <c r="EQ889" s="26"/>
      <c r="ER889" s="26"/>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c r="FX889" s="26"/>
      <c r="FY889" s="26"/>
      <c r="FZ889" s="26"/>
      <c r="GA889" s="26"/>
      <c r="GB889" s="26"/>
      <c r="GC889" s="26"/>
      <c r="GD889" s="26"/>
      <c r="GE889" s="26"/>
      <c r="GF889" s="26"/>
      <c r="GG889" s="26"/>
      <c r="GH889" s="26"/>
      <c r="GI889" s="26"/>
      <c r="GJ889" s="26"/>
    </row>
    <row r="890" spans="1:192"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26"/>
      <c r="DX890" s="26"/>
      <c r="DY890" s="26"/>
      <c r="DZ890" s="26"/>
      <c r="EA890" s="26"/>
      <c r="EB890" s="26"/>
      <c r="EC890" s="26"/>
      <c r="ED890" s="26"/>
      <c r="EE890" s="26"/>
      <c r="EF890" s="26"/>
      <c r="EG890" s="26"/>
      <c r="EH890" s="26"/>
      <c r="EI890" s="26"/>
      <c r="EJ890" s="26"/>
      <c r="EK890" s="26"/>
      <c r="EL890" s="26"/>
      <c r="EM890" s="26"/>
      <c r="EN890" s="26"/>
      <c r="EO890" s="26"/>
      <c r="EP890" s="26"/>
      <c r="EQ890" s="26"/>
      <c r="ER890" s="26"/>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c r="FX890" s="26"/>
      <c r="FY890" s="26"/>
      <c r="FZ890" s="26"/>
      <c r="GA890" s="26"/>
      <c r="GB890" s="26"/>
      <c r="GC890" s="26"/>
      <c r="GD890" s="26"/>
      <c r="GE890" s="26"/>
      <c r="GF890" s="26"/>
      <c r="GG890" s="26"/>
      <c r="GH890" s="26"/>
      <c r="GI890" s="26"/>
      <c r="GJ890" s="26"/>
    </row>
    <row r="891" spans="1:192"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26"/>
      <c r="DX891" s="26"/>
      <c r="DY891" s="26"/>
      <c r="DZ891" s="26"/>
      <c r="EA891" s="26"/>
      <c r="EB891" s="26"/>
      <c r="EC891" s="26"/>
      <c r="ED891" s="26"/>
      <c r="EE891" s="26"/>
      <c r="EF891" s="26"/>
      <c r="EG891" s="26"/>
      <c r="EH891" s="26"/>
      <c r="EI891" s="26"/>
      <c r="EJ891" s="26"/>
      <c r="EK891" s="26"/>
      <c r="EL891" s="26"/>
      <c r="EM891" s="26"/>
      <c r="EN891" s="26"/>
      <c r="EO891" s="26"/>
      <c r="EP891" s="26"/>
      <c r="EQ891" s="26"/>
      <c r="ER891" s="26"/>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c r="FX891" s="26"/>
      <c r="FY891" s="26"/>
      <c r="FZ891" s="26"/>
      <c r="GA891" s="26"/>
      <c r="GB891" s="26"/>
      <c r="GC891" s="26"/>
      <c r="GD891" s="26"/>
      <c r="GE891" s="26"/>
      <c r="GF891" s="26"/>
      <c r="GG891" s="26"/>
      <c r="GH891" s="26"/>
      <c r="GI891" s="26"/>
      <c r="GJ891" s="26"/>
    </row>
    <row r="892" spans="1:192"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26"/>
      <c r="DX892" s="26"/>
      <c r="DY892" s="26"/>
      <c r="DZ892" s="26"/>
      <c r="EA892" s="26"/>
      <c r="EB892" s="26"/>
      <c r="EC892" s="26"/>
      <c r="ED892" s="26"/>
      <c r="EE892" s="26"/>
      <c r="EF892" s="26"/>
      <c r="EG892" s="26"/>
      <c r="EH892" s="26"/>
      <c r="EI892" s="26"/>
      <c r="EJ892" s="26"/>
      <c r="EK892" s="26"/>
      <c r="EL892" s="26"/>
      <c r="EM892" s="26"/>
      <c r="EN892" s="26"/>
      <c r="EO892" s="26"/>
      <c r="EP892" s="26"/>
      <c r="EQ892" s="26"/>
      <c r="ER892" s="26"/>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c r="FX892" s="26"/>
      <c r="FY892" s="26"/>
      <c r="FZ892" s="26"/>
      <c r="GA892" s="26"/>
      <c r="GB892" s="26"/>
      <c r="GC892" s="26"/>
      <c r="GD892" s="26"/>
      <c r="GE892" s="26"/>
      <c r="GF892" s="26"/>
      <c r="GG892" s="26"/>
      <c r="GH892" s="26"/>
      <c r="GI892" s="26"/>
      <c r="GJ892" s="26"/>
    </row>
    <row r="893" spans="1:192"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26"/>
      <c r="DX893" s="26"/>
      <c r="DY893" s="26"/>
      <c r="DZ893" s="26"/>
      <c r="EA893" s="26"/>
      <c r="EB893" s="26"/>
      <c r="EC893" s="26"/>
      <c r="ED893" s="26"/>
      <c r="EE893" s="26"/>
      <c r="EF893" s="26"/>
      <c r="EG893" s="26"/>
      <c r="EH893" s="26"/>
      <c r="EI893" s="26"/>
      <c r="EJ893" s="26"/>
      <c r="EK893" s="26"/>
      <c r="EL893" s="26"/>
      <c r="EM893" s="26"/>
      <c r="EN893" s="26"/>
      <c r="EO893" s="26"/>
      <c r="EP893" s="26"/>
      <c r="EQ893" s="26"/>
      <c r="ER893" s="26"/>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c r="FX893" s="26"/>
      <c r="FY893" s="26"/>
      <c r="FZ893" s="26"/>
      <c r="GA893" s="26"/>
      <c r="GB893" s="26"/>
      <c r="GC893" s="26"/>
      <c r="GD893" s="26"/>
      <c r="GE893" s="26"/>
      <c r="GF893" s="26"/>
      <c r="GG893" s="26"/>
      <c r="GH893" s="26"/>
      <c r="GI893" s="26"/>
      <c r="GJ893" s="26"/>
    </row>
    <row r="894" spans="1:192"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26"/>
      <c r="DX894" s="26"/>
      <c r="DY894" s="26"/>
      <c r="DZ894" s="26"/>
      <c r="EA894" s="26"/>
      <c r="EB894" s="26"/>
      <c r="EC894" s="26"/>
      <c r="ED894" s="26"/>
      <c r="EE894" s="26"/>
      <c r="EF894" s="26"/>
      <c r="EG894" s="26"/>
      <c r="EH894" s="26"/>
      <c r="EI894" s="26"/>
      <c r="EJ894" s="26"/>
      <c r="EK894" s="26"/>
      <c r="EL894" s="26"/>
      <c r="EM894" s="26"/>
      <c r="EN894" s="26"/>
      <c r="EO894" s="26"/>
      <c r="EP894" s="26"/>
      <c r="EQ894" s="26"/>
      <c r="ER894" s="26"/>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c r="FX894" s="26"/>
      <c r="FY894" s="26"/>
      <c r="FZ894" s="26"/>
      <c r="GA894" s="26"/>
      <c r="GB894" s="26"/>
      <c r="GC894" s="26"/>
      <c r="GD894" s="26"/>
      <c r="GE894" s="26"/>
      <c r="GF894" s="26"/>
      <c r="GG894" s="26"/>
      <c r="GH894" s="26"/>
      <c r="GI894" s="26"/>
      <c r="GJ894" s="26"/>
    </row>
    <row r="895" spans="1:192"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26"/>
      <c r="DX895" s="26"/>
      <c r="DY895" s="26"/>
      <c r="DZ895" s="26"/>
      <c r="EA895" s="26"/>
      <c r="EB895" s="26"/>
      <c r="EC895" s="26"/>
      <c r="ED895" s="26"/>
      <c r="EE895" s="26"/>
      <c r="EF895" s="26"/>
      <c r="EG895" s="26"/>
      <c r="EH895" s="26"/>
      <c r="EI895" s="26"/>
      <c r="EJ895" s="26"/>
      <c r="EK895" s="26"/>
      <c r="EL895" s="26"/>
      <c r="EM895" s="26"/>
      <c r="EN895" s="26"/>
      <c r="EO895" s="26"/>
      <c r="EP895" s="26"/>
      <c r="EQ895" s="26"/>
      <c r="ER895" s="26"/>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c r="FX895" s="26"/>
      <c r="FY895" s="26"/>
      <c r="FZ895" s="26"/>
      <c r="GA895" s="26"/>
      <c r="GB895" s="26"/>
      <c r="GC895" s="26"/>
      <c r="GD895" s="26"/>
      <c r="GE895" s="26"/>
      <c r="GF895" s="26"/>
      <c r="GG895" s="26"/>
      <c r="GH895" s="26"/>
      <c r="GI895" s="26"/>
      <c r="GJ895" s="26"/>
    </row>
    <row r="896" spans="1:192"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26"/>
      <c r="DX896" s="26"/>
      <c r="DY896" s="26"/>
      <c r="DZ896" s="26"/>
      <c r="EA896" s="26"/>
      <c r="EB896" s="26"/>
      <c r="EC896" s="26"/>
      <c r="ED896" s="26"/>
      <c r="EE896" s="26"/>
      <c r="EF896" s="26"/>
      <c r="EG896" s="26"/>
      <c r="EH896" s="26"/>
      <c r="EI896" s="26"/>
      <c r="EJ896" s="26"/>
      <c r="EK896" s="26"/>
      <c r="EL896" s="26"/>
      <c r="EM896" s="26"/>
      <c r="EN896" s="26"/>
      <c r="EO896" s="26"/>
      <c r="EP896" s="26"/>
      <c r="EQ896" s="26"/>
      <c r="ER896" s="26"/>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c r="FX896" s="26"/>
      <c r="FY896" s="26"/>
      <c r="FZ896" s="26"/>
      <c r="GA896" s="26"/>
      <c r="GB896" s="26"/>
      <c r="GC896" s="26"/>
      <c r="GD896" s="26"/>
      <c r="GE896" s="26"/>
      <c r="GF896" s="26"/>
      <c r="GG896" s="26"/>
      <c r="GH896" s="26"/>
      <c r="GI896" s="26"/>
      <c r="GJ896" s="26"/>
    </row>
    <row r="897" spans="1:192"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26"/>
      <c r="DX897" s="26"/>
      <c r="DY897" s="26"/>
      <c r="DZ897" s="26"/>
      <c r="EA897" s="26"/>
      <c r="EB897" s="26"/>
      <c r="EC897" s="26"/>
      <c r="ED897" s="26"/>
      <c r="EE897" s="26"/>
      <c r="EF897" s="26"/>
      <c r="EG897" s="26"/>
      <c r="EH897" s="26"/>
      <c r="EI897" s="26"/>
      <c r="EJ897" s="26"/>
      <c r="EK897" s="26"/>
      <c r="EL897" s="26"/>
      <c r="EM897" s="26"/>
      <c r="EN897" s="26"/>
      <c r="EO897" s="26"/>
      <c r="EP897" s="26"/>
      <c r="EQ897" s="26"/>
      <c r="ER897" s="26"/>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c r="FX897" s="26"/>
      <c r="FY897" s="26"/>
      <c r="FZ897" s="26"/>
      <c r="GA897" s="26"/>
      <c r="GB897" s="26"/>
      <c r="GC897" s="26"/>
      <c r="GD897" s="26"/>
      <c r="GE897" s="26"/>
      <c r="GF897" s="26"/>
      <c r="GG897" s="26"/>
      <c r="GH897" s="26"/>
      <c r="GI897" s="26"/>
      <c r="GJ897" s="26"/>
    </row>
    <row r="898" spans="1:192"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26"/>
      <c r="DX898" s="26"/>
      <c r="DY898" s="26"/>
      <c r="DZ898" s="26"/>
      <c r="EA898" s="26"/>
      <c r="EB898" s="26"/>
      <c r="EC898" s="26"/>
      <c r="ED898" s="26"/>
      <c r="EE898" s="26"/>
      <c r="EF898" s="26"/>
      <c r="EG898" s="26"/>
      <c r="EH898" s="26"/>
      <c r="EI898" s="26"/>
      <c r="EJ898" s="26"/>
      <c r="EK898" s="26"/>
      <c r="EL898" s="26"/>
      <c r="EM898" s="26"/>
      <c r="EN898" s="26"/>
      <c r="EO898" s="26"/>
      <c r="EP898" s="26"/>
      <c r="EQ898" s="26"/>
      <c r="ER898" s="26"/>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c r="FX898" s="26"/>
      <c r="FY898" s="26"/>
      <c r="FZ898" s="26"/>
      <c r="GA898" s="26"/>
      <c r="GB898" s="26"/>
      <c r="GC898" s="26"/>
      <c r="GD898" s="26"/>
      <c r="GE898" s="26"/>
      <c r="GF898" s="26"/>
      <c r="GG898" s="26"/>
      <c r="GH898" s="26"/>
      <c r="GI898" s="26"/>
      <c r="GJ898" s="26"/>
    </row>
    <row r="899" spans="1:192"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26"/>
      <c r="DX899" s="26"/>
      <c r="DY899" s="26"/>
      <c r="DZ899" s="26"/>
      <c r="EA899" s="26"/>
      <c r="EB899" s="26"/>
      <c r="EC899" s="26"/>
      <c r="ED899" s="26"/>
      <c r="EE899" s="26"/>
      <c r="EF899" s="26"/>
      <c r="EG899" s="26"/>
      <c r="EH899" s="26"/>
      <c r="EI899" s="26"/>
      <c r="EJ899" s="26"/>
      <c r="EK899" s="26"/>
      <c r="EL899" s="26"/>
      <c r="EM899" s="26"/>
      <c r="EN899" s="26"/>
      <c r="EO899" s="26"/>
      <c r="EP899" s="26"/>
      <c r="EQ899" s="26"/>
      <c r="ER899" s="26"/>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c r="FX899" s="26"/>
      <c r="FY899" s="26"/>
      <c r="FZ899" s="26"/>
      <c r="GA899" s="26"/>
      <c r="GB899" s="26"/>
      <c r="GC899" s="26"/>
      <c r="GD899" s="26"/>
      <c r="GE899" s="26"/>
      <c r="GF899" s="26"/>
      <c r="GG899" s="26"/>
      <c r="GH899" s="26"/>
      <c r="GI899" s="26"/>
      <c r="GJ899" s="26"/>
    </row>
    <row r="900" spans="1:192"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26"/>
      <c r="DX900" s="26"/>
      <c r="DY900" s="26"/>
      <c r="DZ900" s="26"/>
      <c r="EA900" s="26"/>
      <c r="EB900" s="26"/>
      <c r="EC900" s="26"/>
      <c r="ED900" s="26"/>
      <c r="EE900" s="26"/>
      <c r="EF900" s="26"/>
      <c r="EG900" s="26"/>
      <c r="EH900" s="26"/>
      <c r="EI900" s="26"/>
      <c r="EJ900" s="26"/>
      <c r="EK900" s="26"/>
      <c r="EL900" s="26"/>
      <c r="EM900" s="26"/>
      <c r="EN900" s="26"/>
      <c r="EO900" s="26"/>
      <c r="EP900" s="26"/>
      <c r="EQ900" s="26"/>
      <c r="ER900" s="26"/>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c r="FX900" s="26"/>
      <c r="FY900" s="26"/>
      <c r="FZ900" s="26"/>
      <c r="GA900" s="26"/>
      <c r="GB900" s="26"/>
      <c r="GC900" s="26"/>
      <c r="GD900" s="26"/>
      <c r="GE900" s="26"/>
      <c r="GF900" s="26"/>
      <c r="GG900" s="26"/>
      <c r="GH900" s="26"/>
      <c r="GI900" s="26"/>
      <c r="GJ900" s="26"/>
    </row>
    <row r="901" spans="1:192"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26"/>
      <c r="DX901" s="26"/>
      <c r="DY901" s="26"/>
      <c r="DZ901" s="26"/>
      <c r="EA901" s="26"/>
      <c r="EB901" s="26"/>
      <c r="EC901" s="26"/>
      <c r="ED901" s="26"/>
      <c r="EE901" s="26"/>
      <c r="EF901" s="26"/>
      <c r="EG901" s="26"/>
      <c r="EH901" s="26"/>
      <c r="EI901" s="26"/>
      <c r="EJ901" s="26"/>
      <c r="EK901" s="26"/>
      <c r="EL901" s="26"/>
      <c r="EM901" s="26"/>
      <c r="EN901" s="26"/>
      <c r="EO901" s="26"/>
      <c r="EP901" s="26"/>
      <c r="EQ901" s="26"/>
      <c r="ER901" s="26"/>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c r="FX901" s="26"/>
      <c r="FY901" s="26"/>
      <c r="FZ901" s="26"/>
      <c r="GA901" s="26"/>
      <c r="GB901" s="26"/>
      <c r="GC901" s="26"/>
      <c r="GD901" s="26"/>
      <c r="GE901" s="26"/>
      <c r="GF901" s="26"/>
      <c r="GG901" s="26"/>
      <c r="GH901" s="26"/>
      <c r="GI901" s="26"/>
      <c r="GJ901" s="26"/>
    </row>
    <row r="902" spans="1:192"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26"/>
      <c r="DX902" s="26"/>
      <c r="DY902" s="26"/>
      <c r="DZ902" s="26"/>
      <c r="EA902" s="26"/>
      <c r="EB902" s="26"/>
      <c r="EC902" s="26"/>
      <c r="ED902" s="26"/>
      <c r="EE902" s="26"/>
      <c r="EF902" s="26"/>
      <c r="EG902" s="26"/>
      <c r="EH902" s="26"/>
      <c r="EI902" s="26"/>
      <c r="EJ902" s="26"/>
      <c r="EK902" s="26"/>
      <c r="EL902" s="26"/>
      <c r="EM902" s="26"/>
      <c r="EN902" s="26"/>
      <c r="EO902" s="26"/>
      <c r="EP902" s="26"/>
      <c r="EQ902" s="26"/>
      <c r="ER902" s="26"/>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c r="FX902" s="26"/>
      <c r="FY902" s="26"/>
      <c r="FZ902" s="26"/>
      <c r="GA902" s="26"/>
      <c r="GB902" s="26"/>
      <c r="GC902" s="26"/>
      <c r="GD902" s="26"/>
      <c r="GE902" s="26"/>
      <c r="GF902" s="26"/>
      <c r="GG902" s="26"/>
      <c r="GH902" s="26"/>
      <c r="GI902" s="26"/>
      <c r="GJ902" s="26"/>
    </row>
    <row r="903" spans="1:192"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26"/>
      <c r="DX903" s="26"/>
      <c r="DY903" s="26"/>
      <c r="DZ903" s="26"/>
      <c r="EA903" s="26"/>
      <c r="EB903" s="26"/>
      <c r="EC903" s="26"/>
      <c r="ED903" s="26"/>
      <c r="EE903" s="26"/>
      <c r="EF903" s="26"/>
      <c r="EG903" s="26"/>
      <c r="EH903" s="26"/>
      <c r="EI903" s="26"/>
      <c r="EJ903" s="26"/>
      <c r="EK903" s="26"/>
      <c r="EL903" s="26"/>
      <c r="EM903" s="26"/>
      <c r="EN903" s="26"/>
      <c r="EO903" s="26"/>
      <c r="EP903" s="26"/>
      <c r="EQ903" s="26"/>
      <c r="ER903" s="26"/>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c r="FX903" s="26"/>
      <c r="FY903" s="26"/>
      <c r="FZ903" s="26"/>
      <c r="GA903" s="26"/>
      <c r="GB903" s="26"/>
      <c r="GC903" s="26"/>
      <c r="GD903" s="26"/>
      <c r="GE903" s="26"/>
      <c r="GF903" s="26"/>
      <c r="GG903" s="26"/>
      <c r="GH903" s="26"/>
      <c r="GI903" s="26"/>
      <c r="GJ903" s="26"/>
    </row>
    <row r="904" spans="1:192"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26"/>
      <c r="DX904" s="26"/>
      <c r="DY904" s="26"/>
      <c r="DZ904" s="26"/>
      <c r="EA904" s="26"/>
      <c r="EB904" s="26"/>
      <c r="EC904" s="26"/>
      <c r="ED904" s="26"/>
      <c r="EE904" s="26"/>
      <c r="EF904" s="26"/>
      <c r="EG904" s="26"/>
      <c r="EH904" s="26"/>
      <c r="EI904" s="26"/>
      <c r="EJ904" s="26"/>
      <c r="EK904" s="26"/>
      <c r="EL904" s="26"/>
      <c r="EM904" s="26"/>
      <c r="EN904" s="26"/>
      <c r="EO904" s="26"/>
      <c r="EP904" s="26"/>
      <c r="EQ904" s="26"/>
      <c r="ER904" s="26"/>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c r="FX904" s="26"/>
      <c r="FY904" s="26"/>
      <c r="FZ904" s="26"/>
      <c r="GA904" s="26"/>
      <c r="GB904" s="26"/>
      <c r="GC904" s="26"/>
      <c r="GD904" s="26"/>
      <c r="GE904" s="26"/>
      <c r="GF904" s="26"/>
      <c r="GG904" s="26"/>
      <c r="GH904" s="26"/>
      <c r="GI904" s="26"/>
      <c r="GJ904" s="26"/>
    </row>
    <row r="905" spans="1:192"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26"/>
      <c r="DX905" s="26"/>
      <c r="DY905" s="26"/>
      <c r="DZ905" s="26"/>
      <c r="EA905" s="26"/>
      <c r="EB905" s="26"/>
      <c r="EC905" s="26"/>
      <c r="ED905" s="26"/>
      <c r="EE905" s="26"/>
      <c r="EF905" s="26"/>
      <c r="EG905" s="26"/>
      <c r="EH905" s="26"/>
      <c r="EI905" s="26"/>
      <c r="EJ905" s="26"/>
      <c r="EK905" s="26"/>
      <c r="EL905" s="26"/>
      <c r="EM905" s="26"/>
      <c r="EN905" s="26"/>
      <c r="EO905" s="26"/>
      <c r="EP905" s="26"/>
      <c r="EQ905" s="26"/>
      <c r="ER905" s="26"/>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c r="FX905" s="26"/>
      <c r="FY905" s="26"/>
      <c r="FZ905" s="26"/>
      <c r="GA905" s="26"/>
      <c r="GB905" s="26"/>
      <c r="GC905" s="26"/>
      <c r="GD905" s="26"/>
      <c r="GE905" s="26"/>
      <c r="GF905" s="26"/>
      <c r="GG905" s="26"/>
      <c r="GH905" s="26"/>
      <c r="GI905" s="26"/>
      <c r="GJ905" s="26"/>
    </row>
    <row r="906" spans="1:192"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26"/>
      <c r="DX906" s="26"/>
      <c r="DY906" s="26"/>
      <c r="DZ906" s="26"/>
      <c r="EA906" s="26"/>
      <c r="EB906" s="26"/>
      <c r="EC906" s="26"/>
      <c r="ED906" s="26"/>
      <c r="EE906" s="26"/>
      <c r="EF906" s="26"/>
      <c r="EG906" s="26"/>
      <c r="EH906" s="26"/>
      <c r="EI906" s="26"/>
      <c r="EJ906" s="26"/>
      <c r="EK906" s="26"/>
      <c r="EL906" s="26"/>
      <c r="EM906" s="26"/>
      <c r="EN906" s="26"/>
      <c r="EO906" s="26"/>
      <c r="EP906" s="26"/>
      <c r="EQ906" s="26"/>
      <c r="ER906" s="26"/>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c r="FX906" s="26"/>
      <c r="FY906" s="26"/>
      <c r="FZ906" s="26"/>
      <c r="GA906" s="26"/>
      <c r="GB906" s="26"/>
      <c r="GC906" s="26"/>
      <c r="GD906" s="26"/>
      <c r="GE906" s="26"/>
      <c r="GF906" s="26"/>
      <c r="GG906" s="26"/>
      <c r="GH906" s="26"/>
      <c r="GI906" s="26"/>
      <c r="GJ906" s="26"/>
    </row>
    <row r="907" spans="1:192"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26"/>
      <c r="DX907" s="26"/>
      <c r="DY907" s="26"/>
      <c r="DZ907" s="26"/>
      <c r="EA907" s="26"/>
      <c r="EB907" s="26"/>
      <c r="EC907" s="26"/>
      <c r="ED907" s="26"/>
      <c r="EE907" s="26"/>
      <c r="EF907" s="26"/>
      <c r="EG907" s="26"/>
      <c r="EH907" s="26"/>
      <c r="EI907" s="26"/>
      <c r="EJ907" s="26"/>
      <c r="EK907" s="26"/>
      <c r="EL907" s="26"/>
      <c r="EM907" s="26"/>
      <c r="EN907" s="26"/>
      <c r="EO907" s="26"/>
      <c r="EP907" s="26"/>
      <c r="EQ907" s="26"/>
      <c r="ER907" s="26"/>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c r="FX907" s="26"/>
      <c r="FY907" s="26"/>
      <c r="FZ907" s="26"/>
      <c r="GA907" s="26"/>
      <c r="GB907" s="26"/>
      <c r="GC907" s="26"/>
      <c r="GD907" s="26"/>
      <c r="GE907" s="26"/>
      <c r="GF907" s="26"/>
      <c r="GG907" s="26"/>
      <c r="GH907" s="26"/>
      <c r="GI907" s="26"/>
      <c r="GJ907" s="26"/>
    </row>
    <row r="908" spans="1:192"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26"/>
      <c r="DX908" s="26"/>
      <c r="DY908" s="26"/>
      <c r="DZ908" s="26"/>
      <c r="EA908" s="26"/>
      <c r="EB908" s="26"/>
      <c r="EC908" s="26"/>
      <c r="ED908" s="26"/>
      <c r="EE908" s="26"/>
      <c r="EF908" s="26"/>
      <c r="EG908" s="26"/>
      <c r="EH908" s="26"/>
      <c r="EI908" s="26"/>
      <c r="EJ908" s="26"/>
      <c r="EK908" s="26"/>
      <c r="EL908" s="26"/>
      <c r="EM908" s="26"/>
      <c r="EN908" s="26"/>
      <c r="EO908" s="26"/>
      <c r="EP908" s="26"/>
      <c r="EQ908" s="26"/>
      <c r="ER908" s="26"/>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c r="FX908" s="26"/>
      <c r="FY908" s="26"/>
      <c r="FZ908" s="26"/>
      <c r="GA908" s="26"/>
      <c r="GB908" s="26"/>
      <c r="GC908" s="26"/>
      <c r="GD908" s="26"/>
      <c r="GE908" s="26"/>
      <c r="GF908" s="26"/>
      <c r="GG908" s="26"/>
      <c r="GH908" s="26"/>
      <c r="GI908" s="26"/>
      <c r="GJ908" s="26"/>
    </row>
    <row r="909" spans="1:192"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26"/>
      <c r="DX909" s="26"/>
      <c r="DY909" s="26"/>
      <c r="DZ909" s="26"/>
      <c r="EA909" s="26"/>
      <c r="EB909" s="26"/>
      <c r="EC909" s="26"/>
      <c r="ED909" s="26"/>
      <c r="EE909" s="26"/>
      <c r="EF909" s="26"/>
      <c r="EG909" s="26"/>
      <c r="EH909" s="26"/>
      <c r="EI909" s="26"/>
      <c r="EJ909" s="26"/>
      <c r="EK909" s="26"/>
      <c r="EL909" s="26"/>
      <c r="EM909" s="26"/>
      <c r="EN909" s="26"/>
      <c r="EO909" s="26"/>
      <c r="EP909" s="26"/>
      <c r="EQ909" s="26"/>
      <c r="ER909" s="26"/>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c r="FX909" s="26"/>
      <c r="FY909" s="26"/>
      <c r="FZ909" s="26"/>
      <c r="GA909" s="26"/>
      <c r="GB909" s="26"/>
      <c r="GC909" s="26"/>
      <c r="GD909" s="26"/>
      <c r="GE909" s="26"/>
      <c r="GF909" s="26"/>
      <c r="GG909" s="26"/>
      <c r="GH909" s="26"/>
      <c r="GI909" s="26"/>
      <c r="GJ909" s="26"/>
    </row>
    <row r="910" spans="1:192"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c r="DQ910" s="26"/>
      <c r="DR910" s="26"/>
      <c r="DS910" s="26"/>
      <c r="DT910" s="26"/>
      <c r="DU910" s="26"/>
      <c r="DV910" s="26"/>
      <c r="DW910" s="26"/>
      <c r="DX910" s="26"/>
      <c r="DY910" s="26"/>
      <c r="DZ910" s="26"/>
      <c r="EA910" s="26"/>
      <c r="EB910" s="26"/>
      <c r="EC910" s="26"/>
      <c r="ED910" s="26"/>
      <c r="EE910" s="26"/>
      <c r="EF910" s="26"/>
      <c r="EG910" s="26"/>
      <c r="EH910" s="26"/>
      <c r="EI910" s="26"/>
      <c r="EJ910" s="26"/>
      <c r="EK910" s="26"/>
      <c r="EL910" s="26"/>
      <c r="EM910" s="26"/>
      <c r="EN910" s="26"/>
      <c r="EO910" s="26"/>
      <c r="EP910" s="26"/>
      <c r="EQ910" s="26"/>
      <c r="ER910" s="26"/>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c r="FX910" s="26"/>
      <c r="FY910" s="26"/>
      <c r="FZ910" s="26"/>
      <c r="GA910" s="26"/>
      <c r="GB910" s="26"/>
      <c r="GC910" s="26"/>
      <c r="GD910" s="26"/>
      <c r="GE910" s="26"/>
      <c r="GF910" s="26"/>
      <c r="GG910" s="26"/>
      <c r="GH910" s="26"/>
      <c r="GI910" s="26"/>
      <c r="GJ910" s="26"/>
    </row>
    <row r="911" spans="1:192"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26"/>
      <c r="DX911" s="26"/>
      <c r="DY911" s="26"/>
      <c r="DZ911" s="26"/>
      <c r="EA911" s="26"/>
      <c r="EB911" s="26"/>
      <c r="EC911" s="26"/>
      <c r="ED911" s="26"/>
      <c r="EE911" s="26"/>
      <c r="EF911" s="26"/>
      <c r="EG911" s="26"/>
      <c r="EH911" s="26"/>
      <c r="EI911" s="26"/>
      <c r="EJ911" s="26"/>
      <c r="EK911" s="26"/>
      <c r="EL911" s="26"/>
      <c r="EM911" s="26"/>
      <c r="EN911" s="26"/>
      <c r="EO911" s="26"/>
      <c r="EP911" s="26"/>
      <c r="EQ911" s="26"/>
      <c r="ER911" s="26"/>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c r="FX911" s="26"/>
      <c r="FY911" s="26"/>
      <c r="FZ911" s="26"/>
      <c r="GA911" s="26"/>
      <c r="GB911" s="26"/>
      <c r="GC911" s="26"/>
      <c r="GD911" s="26"/>
      <c r="GE911" s="26"/>
      <c r="GF911" s="26"/>
      <c r="GG911" s="26"/>
      <c r="GH911" s="26"/>
      <c r="GI911" s="26"/>
      <c r="GJ911" s="26"/>
    </row>
    <row r="912" spans="1:192"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26"/>
      <c r="DX912" s="26"/>
      <c r="DY912" s="26"/>
      <c r="DZ912" s="26"/>
      <c r="EA912" s="26"/>
      <c r="EB912" s="26"/>
      <c r="EC912" s="26"/>
      <c r="ED912" s="26"/>
      <c r="EE912" s="26"/>
      <c r="EF912" s="26"/>
      <c r="EG912" s="26"/>
      <c r="EH912" s="26"/>
      <c r="EI912" s="26"/>
      <c r="EJ912" s="26"/>
      <c r="EK912" s="26"/>
      <c r="EL912" s="26"/>
      <c r="EM912" s="26"/>
      <c r="EN912" s="26"/>
      <c r="EO912" s="26"/>
      <c r="EP912" s="26"/>
      <c r="EQ912" s="26"/>
      <c r="ER912" s="26"/>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c r="FX912" s="26"/>
      <c r="FY912" s="26"/>
      <c r="FZ912" s="26"/>
      <c r="GA912" s="26"/>
      <c r="GB912" s="26"/>
      <c r="GC912" s="26"/>
      <c r="GD912" s="26"/>
      <c r="GE912" s="26"/>
      <c r="GF912" s="26"/>
      <c r="GG912" s="26"/>
      <c r="GH912" s="26"/>
      <c r="GI912" s="26"/>
      <c r="GJ912" s="26"/>
    </row>
    <row r="913" spans="1:192"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26"/>
      <c r="DX913" s="26"/>
      <c r="DY913" s="26"/>
      <c r="DZ913" s="26"/>
      <c r="EA913" s="26"/>
      <c r="EB913" s="26"/>
      <c r="EC913" s="26"/>
      <c r="ED913" s="26"/>
      <c r="EE913" s="26"/>
      <c r="EF913" s="26"/>
      <c r="EG913" s="26"/>
      <c r="EH913" s="26"/>
      <c r="EI913" s="26"/>
      <c r="EJ913" s="26"/>
      <c r="EK913" s="26"/>
      <c r="EL913" s="26"/>
      <c r="EM913" s="26"/>
      <c r="EN913" s="26"/>
      <c r="EO913" s="26"/>
      <c r="EP913" s="26"/>
      <c r="EQ913" s="26"/>
      <c r="ER913" s="26"/>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c r="FX913" s="26"/>
      <c r="FY913" s="26"/>
      <c r="FZ913" s="26"/>
      <c r="GA913" s="26"/>
      <c r="GB913" s="26"/>
      <c r="GC913" s="26"/>
      <c r="GD913" s="26"/>
      <c r="GE913" s="26"/>
      <c r="GF913" s="26"/>
      <c r="GG913" s="26"/>
      <c r="GH913" s="26"/>
      <c r="GI913" s="26"/>
      <c r="GJ913" s="26"/>
    </row>
    <row r="914" spans="1:192"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26"/>
      <c r="DX914" s="26"/>
      <c r="DY914" s="26"/>
      <c r="DZ914" s="26"/>
      <c r="EA914" s="26"/>
      <c r="EB914" s="26"/>
      <c r="EC914" s="26"/>
      <c r="ED914" s="26"/>
      <c r="EE914" s="26"/>
      <c r="EF914" s="26"/>
      <c r="EG914" s="26"/>
      <c r="EH914" s="26"/>
      <c r="EI914" s="26"/>
      <c r="EJ914" s="26"/>
      <c r="EK914" s="26"/>
      <c r="EL914" s="26"/>
      <c r="EM914" s="26"/>
      <c r="EN914" s="26"/>
      <c r="EO914" s="26"/>
      <c r="EP914" s="26"/>
      <c r="EQ914" s="26"/>
      <c r="ER914" s="26"/>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c r="FX914" s="26"/>
      <c r="FY914" s="26"/>
      <c r="FZ914" s="26"/>
      <c r="GA914" s="26"/>
      <c r="GB914" s="26"/>
      <c r="GC914" s="26"/>
      <c r="GD914" s="26"/>
      <c r="GE914" s="26"/>
      <c r="GF914" s="26"/>
      <c r="GG914" s="26"/>
      <c r="GH914" s="26"/>
      <c r="GI914" s="26"/>
      <c r="GJ914" s="26"/>
    </row>
    <row r="915" spans="1:192"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26"/>
      <c r="DX915" s="26"/>
      <c r="DY915" s="26"/>
      <c r="DZ915" s="26"/>
      <c r="EA915" s="26"/>
      <c r="EB915" s="26"/>
      <c r="EC915" s="26"/>
      <c r="ED915" s="26"/>
      <c r="EE915" s="26"/>
      <c r="EF915" s="26"/>
      <c r="EG915" s="26"/>
      <c r="EH915" s="26"/>
      <c r="EI915" s="26"/>
      <c r="EJ915" s="26"/>
      <c r="EK915" s="26"/>
      <c r="EL915" s="26"/>
      <c r="EM915" s="26"/>
      <c r="EN915" s="26"/>
      <c r="EO915" s="26"/>
      <c r="EP915" s="26"/>
      <c r="EQ915" s="26"/>
      <c r="ER915" s="26"/>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c r="FX915" s="26"/>
      <c r="FY915" s="26"/>
      <c r="FZ915" s="26"/>
      <c r="GA915" s="26"/>
      <c r="GB915" s="26"/>
      <c r="GC915" s="26"/>
      <c r="GD915" s="26"/>
      <c r="GE915" s="26"/>
      <c r="GF915" s="26"/>
      <c r="GG915" s="26"/>
      <c r="GH915" s="26"/>
      <c r="GI915" s="26"/>
      <c r="GJ915" s="26"/>
    </row>
    <row r="916" spans="1:192"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26"/>
      <c r="DX916" s="26"/>
      <c r="DY916" s="26"/>
      <c r="DZ916" s="26"/>
      <c r="EA916" s="26"/>
      <c r="EB916" s="26"/>
      <c r="EC916" s="26"/>
      <c r="ED916" s="26"/>
      <c r="EE916" s="26"/>
      <c r="EF916" s="26"/>
      <c r="EG916" s="26"/>
      <c r="EH916" s="26"/>
      <c r="EI916" s="26"/>
      <c r="EJ916" s="26"/>
      <c r="EK916" s="26"/>
      <c r="EL916" s="26"/>
      <c r="EM916" s="26"/>
      <c r="EN916" s="26"/>
      <c r="EO916" s="26"/>
      <c r="EP916" s="26"/>
      <c r="EQ916" s="26"/>
      <c r="ER916" s="26"/>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c r="FX916" s="26"/>
      <c r="FY916" s="26"/>
      <c r="FZ916" s="26"/>
      <c r="GA916" s="26"/>
      <c r="GB916" s="26"/>
      <c r="GC916" s="26"/>
      <c r="GD916" s="26"/>
      <c r="GE916" s="26"/>
      <c r="GF916" s="26"/>
      <c r="GG916" s="26"/>
      <c r="GH916" s="26"/>
      <c r="GI916" s="26"/>
      <c r="GJ916" s="26"/>
    </row>
    <row r="917" spans="1:192"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26"/>
      <c r="DX917" s="26"/>
      <c r="DY917" s="26"/>
      <c r="DZ917" s="26"/>
      <c r="EA917" s="26"/>
      <c r="EB917" s="26"/>
      <c r="EC917" s="26"/>
      <c r="ED917" s="26"/>
      <c r="EE917" s="26"/>
      <c r="EF917" s="26"/>
      <c r="EG917" s="26"/>
      <c r="EH917" s="26"/>
      <c r="EI917" s="26"/>
      <c r="EJ917" s="26"/>
      <c r="EK917" s="26"/>
      <c r="EL917" s="26"/>
      <c r="EM917" s="26"/>
      <c r="EN917" s="26"/>
      <c r="EO917" s="26"/>
      <c r="EP917" s="26"/>
      <c r="EQ917" s="26"/>
      <c r="ER917" s="26"/>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c r="FX917" s="26"/>
      <c r="FY917" s="26"/>
      <c r="FZ917" s="26"/>
      <c r="GA917" s="26"/>
      <c r="GB917" s="26"/>
      <c r="GC917" s="26"/>
      <c r="GD917" s="26"/>
      <c r="GE917" s="26"/>
      <c r="GF917" s="26"/>
      <c r="GG917" s="26"/>
      <c r="GH917" s="26"/>
      <c r="GI917" s="26"/>
      <c r="GJ917" s="26"/>
    </row>
    <row r="918" spans="1:192"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26"/>
      <c r="DX918" s="26"/>
      <c r="DY918" s="26"/>
      <c r="DZ918" s="26"/>
      <c r="EA918" s="26"/>
      <c r="EB918" s="26"/>
      <c r="EC918" s="26"/>
      <c r="ED918" s="26"/>
      <c r="EE918" s="26"/>
      <c r="EF918" s="26"/>
      <c r="EG918" s="26"/>
      <c r="EH918" s="26"/>
      <c r="EI918" s="26"/>
      <c r="EJ918" s="26"/>
      <c r="EK918" s="26"/>
      <c r="EL918" s="26"/>
      <c r="EM918" s="26"/>
      <c r="EN918" s="26"/>
      <c r="EO918" s="26"/>
      <c r="EP918" s="26"/>
      <c r="EQ918" s="26"/>
      <c r="ER918" s="26"/>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c r="FX918" s="26"/>
      <c r="FY918" s="26"/>
      <c r="FZ918" s="26"/>
      <c r="GA918" s="26"/>
      <c r="GB918" s="26"/>
      <c r="GC918" s="26"/>
      <c r="GD918" s="26"/>
      <c r="GE918" s="26"/>
      <c r="GF918" s="26"/>
      <c r="GG918" s="26"/>
      <c r="GH918" s="26"/>
      <c r="GI918" s="26"/>
      <c r="GJ918" s="26"/>
    </row>
    <row r="919" spans="1:192"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c r="DQ919" s="26"/>
      <c r="DR919" s="26"/>
      <c r="DS919" s="26"/>
      <c r="DT919" s="26"/>
      <c r="DU919" s="26"/>
      <c r="DV919" s="26"/>
      <c r="DW919" s="26"/>
      <c r="DX919" s="26"/>
      <c r="DY919" s="26"/>
      <c r="DZ919" s="26"/>
      <c r="EA919" s="26"/>
      <c r="EB919" s="26"/>
      <c r="EC919" s="26"/>
      <c r="ED919" s="26"/>
      <c r="EE919" s="26"/>
      <c r="EF919" s="26"/>
      <c r="EG919" s="26"/>
      <c r="EH919" s="26"/>
      <c r="EI919" s="26"/>
      <c r="EJ919" s="26"/>
      <c r="EK919" s="26"/>
      <c r="EL919" s="26"/>
      <c r="EM919" s="26"/>
      <c r="EN919" s="26"/>
      <c r="EO919" s="26"/>
      <c r="EP919" s="26"/>
      <c r="EQ919" s="26"/>
      <c r="ER919" s="26"/>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c r="FX919" s="26"/>
      <c r="FY919" s="26"/>
      <c r="FZ919" s="26"/>
      <c r="GA919" s="26"/>
      <c r="GB919" s="26"/>
      <c r="GC919" s="26"/>
      <c r="GD919" s="26"/>
      <c r="GE919" s="26"/>
      <c r="GF919" s="26"/>
      <c r="GG919" s="26"/>
      <c r="GH919" s="26"/>
      <c r="GI919" s="26"/>
      <c r="GJ919" s="26"/>
    </row>
    <row r="920" spans="1:192"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26"/>
      <c r="DX920" s="26"/>
      <c r="DY920" s="26"/>
      <c r="DZ920" s="26"/>
      <c r="EA920" s="26"/>
      <c r="EB920" s="26"/>
      <c r="EC920" s="26"/>
      <c r="ED920" s="26"/>
      <c r="EE920" s="26"/>
      <c r="EF920" s="26"/>
      <c r="EG920" s="26"/>
      <c r="EH920" s="26"/>
      <c r="EI920" s="26"/>
      <c r="EJ920" s="26"/>
      <c r="EK920" s="26"/>
      <c r="EL920" s="26"/>
      <c r="EM920" s="26"/>
      <c r="EN920" s="26"/>
      <c r="EO920" s="26"/>
      <c r="EP920" s="26"/>
      <c r="EQ920" s="26"/>
      <c r="ER920" s="26"/>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c r="FX920" s="26"/>
      <c r="FY920" s="26"/>
      <c r="FZ920" s="26"/>
      <c r="GA920" s="26"/>
      <c r="GB920" s="26"/>
      <c r="GC920" s="26"/>
      <c r="GD920" s="26"/>
      <c r="GE920" s="26"/>
      <c r="GF920" s="26"/>
      <c r="GG920" s="26"/>
      <c r="GH920" s="26"/>
      <c r="GI920" s="26"/>
      <c r="GJ920" s="26"/>
    </row>
    <row r="921" spans="1:192"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26"/>
      <c r="DX921" s="26"/>
      <c r="DY921" s="26"/>
      <c r="DZ921" s="26"/>
      <c r="EA921" s="26"/>
      <c r="EB921" s="26"/>
      <c r="EC921" s="26"/>
      <c r="ED921" s="26"/>
      <c r="EE921" s="26"/>
      <c r="EF921" s="26"/>
      <c r="EG921" s="26"/>
      <c r="EH921" s="26"/>
      <c r="EI921" s="26"/>
      <c r="EJ921" s="26"/>
      <c r="EK921" s="26"/>
      <c r="EL921" s="26"/>
      <c r="EM921" s="26"/>
      <c r="EN921" s="26"/>
      <c r="EO921" s="26"/>
      <c r="EP921" s="26"/>
      <c r="EQ921" s="26"/>
      <c r="ER921" s="26"/>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c r="FX921" s="26"/>
      <c r="FY921" s="26"/>
      <c r="FZ921" s="26"/>
      <c r="GA921" s="26"/>
      <c r="GB921" s="26"/>
      <c r="GC921" s="26"/>
      <c r="GD921" s="26"/>
      <c r="GE921" s="26"/>
      <c r="GF921" s="26"/>
      <c r="GG921" s="26"/>
      <c r="GH921" s="26"/>
      <c r="GI921" s="26"/>
      <c r="GJ921" s="26"/>
    </row>
    <row r="922" spans="1:192"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26"/>
      <c r="DX922" s="26"/>
      <c r="DY922" s="26"/>
      <c r="DZ922" s="26"/>
      <c r="EA922" s="26"/>
      <c r="EB922" s="26"/>
      <c r="EC922" s="26"/>
      <c r="ED922" s="26"/>
      <c r="EE922" s="26"/>
      <c r="EF922" s="26"/>
      <c r="EG922" s="26"/>
      <c r="EH922" s="26"/>
      <c r="EI922" s="26"/>
      <c r="EJ922" s="26"/>
      <c r="EK922" s="26"/>
      <c r="EL922" s="26"/>
      <c r="EM922" s="26"/>
      <c r="EN922" s="26"/>
      <c r="EO922" s="26"/>
      <c r="EP922" s="26"/>
      <c r="EQ922" s="26"/>
      <c r="ER922" s="26"/>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c r="FX922" s="26"/>
      <c r="FY922" s="26"/>
      <c r="FZ922" s="26"/>
      <c r="GA922" s="26"/>
      <c r="GB922" s="26"/>
      <c r="GC922" s="26"/>
      <c r="GD922" s="26"/>
      <c r="GE922" s="26"/>
      <c r="GF922" s="26"/>
      <c r="GG922" s="26"/>
      <c r="GH922" s="26"/>
      <c r="GI922" s="26"/>
      <c r="GJ922" s="26"/>
    </row>
    <row r="923" spans="1:192"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26"/>
      <c r="DX923" s="26"/>
      <c r="DY923" s="26"/>
      <c r="DZ923" s="26"/>
      <c r="EA923" s="26"/>
      <c r="EB923" s="26"/>
      <c r="EC923" s="26"/>
      <c r="ED923" s="26"/>
      <c r="EE923" s="26"/>
      <c r="EF923" s="26"/>
      <c r="EG923" s="26"/>
      <c r="EH923" s="26"/>
      <c r="EI923" s="26"/>
      <c r="EJ923" s="26"/>
      <c r="EK923" s="26"/>
      <c r="EL923" s="26"/>
      <c r="EM923" s="26"/>
      <c r="EN923" s="26"/>
      <c r="EO923" s="26"/>
      <c r="EP923" s="26"/>
      <c r="EQ923" s="26"/>
      <c r="ER923" s="26"/>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c r="FX923" s="26"/>
      <c r="FY923" s="26"/>
      <c r="FZ923" s="26"/>
      <c r="GA923" s="26"/>
      <c r="GB923" s="26"/>
      <c r="GC923" s="26"/>
      <c r="GD923" s="26"/>
      <c r="GE923" s="26"/>
      <c r="GF923" s="26"/>
      <c r="GG923" s="26"/>
      <c r="GH923" s="26"/>
      <c r="GI923" s="26"/>
      <c r="GJ923" s="26"/>
    </row>
    <row r="924" spans="1:192"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26"/>
      <c r="DX924" s="26"/>
      <c r="DY924" s="26"/>
      <c r="DZ924" s="26"/>
      <c r="EA924" s="26"/>
      <c r="EB924" s="26"/>
      <c r="EC924" s="26"/>
      <c r="ED924" s="26"/>
      <c r="EE924" s="26"/>
      <c r="EF924" s="26"/>
      <c r="EG924" s="26"/>
      <c r="EH924" s="26"/>
      <c r="EI924" s="26"/>
      <c r="EJ924" s="26"/>
      <c r="EK924" s="26"/>
      <c r="EL924" s="26"/>
      <c r="EM924" s="26"/>
      <c r="EN924" s="26"/>
      <c r="EO924" s="26"/>
      <c r="EP924" s="26"/>
      <c r="EQ924" s="26"/>
      <c r="ER924" s="26"/>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c r="FX924" s="26"/>
      <c r="FY924" s="26"/>
      <c r="FZ924" s="26"/>
      <c r="GA924" s="26"/>
      <c r="GB924" s="26"/>
      <c r="GC924" s="26"/>
      <c r="GD924" s="26"/>
      <c r="GE924" s="26"/>
      <c r="GF924" s="26"/>
      <c r="GG924" s="26"/>
      <c r="GH924" s="26"/>
      <c r="GI924" s="26"/>
      <c r="GJ924" s="26"/>
    </row>
    <row r="925" spans="1:192"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26"/>
      <c r="DX925" s="26"/>
      <c r="DY925" s="26"/>
      <c r="DZ925" s="26"/>
      <c r="EA925" s="26"/>
      <c r="EB925" s="26"/>
      <c r="EC925" s="26"/>
      <c r="ED925" s="26"/>
      <c r="EE925" s="26"/>
      <c r="EF925" s="26"/>
      <c r="EG925" s="26"/>
      <c r="EH925" s="26"/>
      <c r="EI925" s="26"/>
      <c r="EJ925" s="26"/>
      <c r="EK925" s="26"/>
      <c r="EL925" s="26"/>
      <c r="EM925" s="26"/>
      <c r="EN925" s="26"/>
      <c r="EO925" s="26"/>
      <c r="EP925" s="26"/>
      <c r="EQ925" s="26"/>
      <c r="ER925" s="26"/>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c r="FX925" s="26"/>
      <c r="FY925" s="26"/>
      <c r="FZ925" s="26"/>
      <c r="GA925" s="26"/>
      <c r="GB925" s="26"/>
      <c r="GC925" s="26"/>
      <c r="GD925" s="26"/>
      <c r="GE925" s="26"/>
      <c r="GF925" s="26"/>
      <c r="GG925" s="26"/>
      <c r="GH925" s="26"/>
      <c r="GI925" s="26"/>
      <c r="GJ925" s="26"/>
    </row>
    <row r="926" spans="1:192"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26"/>
      <c r="DX926" s="26"/>
      <c r="DY926" s="26"/>
      <c r="DZ926" s="26"/>
      <c r="EA926" s="26"/>
      <c r="EB926" s="26"/>
      <c r="EC926" s="26"/>
      <c r="ED926" s="26"/>
      <c r="EE926" s="26"/>
      <c r="EF926" s="26"/>
      <c r="EG926" s="26"/>
      <c r="EH926" s="26"/>
      <c r="EI926" s="26"/>
      <c r="EJ926" s="26"/>
      <c r="EK926" s="26"/>
      <c r="EL926" s="26"/>
      <c r="EM926" s="26"/>
      <c r="EN926" s="26"/>
      <c r="EO926" s="26"/>
      <c r="EP926" s="26"/>
      <c r="EQ926" s="26"/>
      <c r="ER926" s="26"/>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c r="FX926" s="26"/>
      <c r="FY926" s="26"/>
      <c r="FZ926" s="26"/>
      <c r="GA926" s="26"/>
      <c r="GB926" s="26"/>
      <c r="GC926" s="26"/>
      <c r="GD926" s="26"/>
      <c r="GE926" s="26"/>
      <c r="GF926" s="26"/>
      <c r="GG926" s="26"/>
      <c r="GH926" s="26"/>
      <c r="GI926" s="26"/>
      <c r="GJ926" s="26"/>
    </row>
    <row r="927" spans="1:192"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26"/>
      <c r="DX927" s="26"/>
      <c r="DY927" s="26"/>
      <c r="DZ927" s="26"/>
      <c r="EA927" s="26"/>
      <c r="EB927" s="26"/>
      <c r="EC927" s="26"/>
      <c r="ED927" s="26"/>
      <c r="EE927" s="26"/>
      <c r="EF927" s="26"/>
      <c r="EG927" s="26"/>
      <c r="EH927" s="26"/>
      <c r="EI927" s="26"/>
      <c r="EJ927" s="26"/>
      <c r="EK927" s="26"/>
      <c r="EL927" s="26"/>
      <c r="EM927" s="26"/>
      <c r="EN927" s="26"/>
      <c r="EO927" s="26"/>
      <c r="EP927" s="26"/>
      <c r="EQ927" s="26"/>
      <c r="ER927" s="26"/>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c r="FX927" s="26"/>
      <c r="FY927" s="26"/>
      <c r="FZ927" s="26"/>
      <c r="GA927" s="26"/>
      <c r="GB927" s="26"/>
      <c r="GC927" s="26"/>
      <c r="GD927" s="26"/>
      <c r="GE927" s="26"/>
      <c r="GF927" s="26"/>
      <c r="GG927" s="26"/>
      <c r="GH927" s="26"/>
      <c r="GI927" s="26"/>
      <c r="GJ927" s="26"/>
    </row>
    <row r="928" spans="1:192"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26"/>
      <c r="DX928" s="26"/>
      <c r="DY928" s="26"/>
      <c r="DZ928" s="26"/>
      <c r="EA928" s="26"/>
      <c r="EB928" s="26"/>
      <c r="EC928" s="26"/>
      <c r="ED928" s="26"/>
      <c r="EE928" s="26"/>
      <c r="EF928" s="26"/>
      <c r="EG928" s="26"/>
      <c r="EH928" s="26"/>
      <c r="EI928" s="26"/>
      <c r="EJ928" s="26"/>
      <c r="EK928" s="26"/>
      <c r="EL928" s="26"/>
      <c r="EM928" s="26"/>
      <c r="EN928" s="26"/>
      <c r="EO928" s="26"/>
      <c r="EP928" s="26"/>
      <c r="EQ928" s="26"/>
      <c r="ER928" s="26"/>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c r="FX928" s="26"/>
      <c r="FY928" s="26"/>
      <c r="FZ928" s="26"/>
      <c r="GA928" s="26"/>
      <c r="GB928" s="26"/>
      <c r="GC928" s="26"/>
      <c r="GD928" s="26"/>
      <c r="GE928" s="26"/>
      <c r="GF928" s="26"/>
      <c r="GG928" s="26"/>
      <c r="GH928" s="26"/>
      <c r="GI928" s="26"/>
      <c r="GJ928" s="26"/>
    </row>
    <row r="929" spans="1:192"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c r="DQ929" s="26"/>
      <c r="DR929" s="26"/>
      <c r="DS929" s="26"/>
      <c r="DT929" s="26"/>
      <c r="DU929" s="26"/>
      <c r="DV929" s="26"/>
      <c r="DW929" s="26"/>
      <c r="DX929" s="26"/>
      <c r="DY929" s="26"/>
      <c r="DZ929" s="26"/>
      <c r="EA929" s="26"/>
      <c r="EB929" s="26"/>
      <c r="EC929" s="26"/>
      <c r="ED929" s="26"/>
      <c r="EE929" s="26"/>
      <c r="EF929" s="26"/>
      <c r="EG929" s="26"/>
      <c r="EH929" s="26"/>
      <c r="EI929" s="26"/>
      <c r="EJ929" s="26"/>
      <c r="EK929" s="26"/>
      <c r="EL929" s="26"/>
      <c r="EM929" s="26"/>
      <c r="EN929" s="26"/>
      <c r="EO929" s="26"/>
      <c r="EP929" s="26"/>
      <c r="EQ929" s="26"/>
      <c r="ER929" s="26"/>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c r="FX929" s="26"/>
      <c r="FY929" s="26"/>
      <c r="FZ929" s="26"/>
      <c r="GA929" s="26"/>
      <c r="GB929" s="26"/>
      <c r="GC929" s="26"/>
      <c r="GD929" s="26"/>
      <c r="GE929" s="26"/>
      <c r="GF929" s="26"/>
      <c r="GG929" s="26"/>
      <c r="GH929" s="26"/>
      <c r="GI929" s="26"/>
      <c r="GJ929" s="26"/>
    </row>
    <row r="930" spans="1:192"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26"/>
      <c r="DX930" s="26"/>
      <c r="DY930" s="26"/>
      <c r="DZ930" s="26"/>
      <c r="EA930" s="26"/>
      <c r="EB930" s="26"/>
      <c r="EC930" s="26"/>
      <c r="ED930" s="26"/>
      <c r="EE930" s="26"/>
      <c r="EF930" s="26"/>
      <c r="EG930" s="26"/>
      <c r="EH930" s="26"/>
      <c r="EI930" s="26"/>
      <c r="EJ930" s="26"/>
      <c r="EK930" s="26"/>
      <c r="EL930" s="26"/>
      <c r="EM930" s="26"/>
      <c r="EN930" s="26"/>
      <c r="EO930" s="26"/>
      <c r="EP930" s="26"/>
      <c r="EQ930" s="26"/>
      <c r="ER930" s="26"/>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c r="FX930" s="26"/>
      <c r="FY930" s="26"/>
      <c r="FZ930" s="26"/>
      <c r="GA930" s="26"/>
      <c r="GB930" s="26"/>
      <c r="GC930" s="26"/>
      <c r="GD930" s="26"/>
      <c r="GE930" s="26"/>
      <c r="GF930" s="26"/>
      <c r="GG930" s="26"/>
      <c r="GH930" s="26"/>
      <c r="GI930" s="26"/>
      <c r="GJ930" s="26"/>
    </row>
    <row r="931" spans="1:192"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26"/>
      <c r="DX931" s="26"/>
      <c r="DY931" s="26"/>
      <c r="DZ931" s="26"/>
      <c r="EA931" s="26"/>
      <c r="EB931" s="26"/>
      <c r="EC931" s="26"/>
      <c r="ED931" s="26"/>
      <c r="EE931" s="26"/>
      <c r="EF931" s="26"/>
      <c r="EG931" s="26"/>
      <c r="EH931" s="26"/>
      <c r="EI931" s="26"/>
      <c r="EJ931" s="26"/>
      <c r="EK931" s="26"/>
      <c r="EL931" s="26"/>
      <c r="EM931" s="26"/>
      <c r="EN931" s="26"/>
      <c r="EO931" s="26"/>
      <c r="EP931" s="26"/>
      <c r="EQ931" s="26"/>
      <c r="ER931" s="26"/>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c r="FX931" s="26"/>
      <c r="FY931" s="26"/>
      <c r="FZ931" s="26"/>
      <c r="GA931" s="26"/>
      <c r="GB931" s="26"/>
      <c r="GC931" s="26"/>
      <c r="GD931" s="26"/>
      <c r="GE931" s="26"/>
      <c r="GF931" s="26"/>
      <c r="GG931" s="26"/>
      <c r="GH931" s="26"/>
      <c r="GI931" s="26"/>
      <c r="GJ931" s="26"/>
    </row>
    <row r="932" spans="1:192"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26"/>
      <c r="DX932" s="26"/>
      <c r="DY932" s="26"/>
      <c r="DZ932" s="26"/>
      <c r="EA932" s="26"/>
      <c r="EB932" s="26"/>
      <c r="EC932" s="26"/>
      <c r="ED932" s="26"/>
      <c r="EE932" s="26"/>
      <c r="EF932" s="26"/>
      <c r="EG932" s="26"/>
      <c r="EH932" s="26"/>
      <c r="EI932" s="26"/>
      <c r="EJ932" s="26"/>
      <c r="EK932" s="26"/>
      <c r="EL932" s="26"/>
      <c r="EM932" s="26"/>
      <c r="EN932" s="26"/>
      <c r="EO932" s="26"/>
      <c r="EP932" s="26"/>
      <c r="EQ932" s="26"/>
      <c r="ER932" s="26"/>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c r="FX932" s="26"/>
      <c r="FY932" s="26"/>
      <c r="FZ932" s="26"/>
      <c r="GA932" s="26"/>
      <c r="GB932" s="26"/>
      <c r="GC932" s="26"/>
      <c r="GD932" s="26"/>
      <c r="GE932" s="26"/>
      <c r="GF932" s="26"/>
      <c r="GG932" s="26"/>
      <c r="GH932" s="26"/>
      <c r="GI932" s="26"/>
      <c r="GJ932" s="26"/>
    </row>
    <row r="933" spans="1:192"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26"/>
      <c r="DX933" s="26"/>
      <c r="DY933" s="26"/>
      <c r="DZ933" s="26"/>
      <c r="EA933" s="26"/>
      <c r="EB933" s="26"/>
      <c r="EC933" s="26"/>
      <c r="ED933" s="26"/>
      <c r="EE933" s="26"/>
      <c r="EF933" s="26"/>
      <c r="EG933" s="26"/>
      <c r="EH933" s="26"/>
      <c r="EI933" s="26"/>
      <c r="EJ933" s="26"/>
      <c r="EK933" s="26"/>
      <c r="EL933" s="26"/>
      <c r="EM933" s="26"/>
      <c r="EN933" s="26"/>
      <c r="EO933" s="26"/>
      <c r="EP933" s="26"/>
      <c r="EQ933" s="26"/>
      <c r="ER933" s="26"/>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c r="FX933" s="26"/>
      <c r="FY933" s="26"/>
      <c r="FZ933" s="26"/>
      <c r="GA933" s="26"/>
      <c r="GB933" s="26"/>
      <c r="GC933" s="26"/>
      <c r="GD933" s="26"/>
      <c r="GE933" s="26"/>
      <c r="GF933" s="26"/>
      <c r="GG933" s="26"/>
      <c r="GH933" s="26"/>
      <c r="GI933" s="26"/>
      <c r="GJ933" s="26"/>
    </row>
    <row r="934" spans="1:192"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c r="DQ934" s="26"/>
      <c r="DR934" s="26"/>
      <c r="DS934" s="26"/>
      <c r="DT934" s="26"/>
      <c r="DU934" s="26"/>
      <c r="DV934" s="26"/>
      <c r="DW934" s="26"/>
      <c r="DX934" s="26"/>
      <c r="DY934" s="26"/>
      <c r="DZ934" s="26"/>
      <c r="EA934" s="26"/>
      <c r="EB934" s="26"/>
      <c r="EC934" s="26"/>
      <c r="ED934" s="26"/>
      <c r="EE934" s="26"/>
      <c r="EF934" s="26"/>
      <c r="EG934" s="26"/>
      <c r="EH934" s="26"/>
      <c r="EI934" s="26"/>
      <c r="EJ934" s="26"/>
      <c r="EK934" s="26"/>
      <c r="EL934" s="26"/>
      <c r="EM934" s="26"/>
      <c r="EN934" s="26"/>
      <c r="EO934" s="26"/>
      <c r="EP934" s="26"/>
      <c r="EQ934" s="26"/>
      <c r="ER934" s="26"/>
      <c r="ES934" s="26"/>
      <c r="ET934" s="26"/>
      <c r="EU934" s="26"/>
      <c r="EV934" s="26"/>
      <c r="EW934" s="26"/>
      <c r="EX934" s="26"/>
      <c r="EY934" s="26"/>
      <c r="EZ934" s="26"/>
      <c r="FA934" s="26"/>
      <c r="FB934" s="26"/>
      <c r="FC934" s="26"/>
      <c r="FD934" s="26"/>
      <c r="FE934" s="26"/>
      <c r="FF934" s="26"/>
      <c r="FG934" s="26"/>
      <c r="FH934" s="26"/>
      <c r="FI934" s="26"/>
      <c r="FJ934" s="26"/>
      <c r="FK934" s="26"/>
      <c r="FL934" s="26"/>
      <c r="FM934" s="26"/>
      <c r="FN934" s="26"/>
      <c r="FO934" s="26"/>
      <c r="FP934" s="26"/>
      <c r="FQ934" s="26"/>
      <c r="FR934" s="26"/>
      <c r="FS934" s="26"/>
      <c r="FT934" s="26"/>
      <c r="FU934" s="26"/>
      <c r="FV934" s="26"/>
      <c r="FW934" s="26"/>
      <c r="FX934" s="26"/>
      <c r="FY934" s="26"/>
      <c r="FZ934" s="26"/>
      <c r="GA934" s="26"/>
      <c r="GB934" s="26"/>
      <c r="GC934" s="26"/>
      <c r="GD934" s="26"/>
      <c r="GE934" s="26"/>
      <c r="GF934" s="26"/>
      <c r="GG934" s="26"/>
      <c r="GH934" s="26"/>
      <c r="GI934" s="26"/>
      <c r="GJ934" s="26"/>
    </row>
    <row r="935" spans="1:192"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c r="DQ935" s="26"/>
      <c r="DR935" s="26"/>
      <c r="DS935" s="26"/>
      <c r="DT935" s="26"/>
      <c r="DU935" s="26"/>
      <c r="DV935" s="26"/>
      <c r="DW935" s="26"/>
      <c r="DX935" s="26"/>
      <c r="DY935" s="26"/>
      <c r="DZ935" s="26"/>
      <c r="EA935" s="26"/>
      <c r="EB935" s="26"/>
      <c r="EC935" s="26"/>
      <c r="ED935" s="26"/>
      <c r="EE935" s="26"/>
      <c r="EF935" s="26"/>
      <c r="EG935" s="26"/>
      <c r="EH935" s="26"/>
      <c r="EI935" s="26"/>
      <c r="EJ935" s="26"/>
      <c r="EK935" s="26"/>
      <c r="EL935" s="26"/>
      <c r="EM935" s="26"/>
      <c r="EN935" s="26"/>
      <c r="EO935" s="26"/>
      <c r="EP935" s="26"/>
      <c r="EQ935" s="26"/>
      <c r="ER935" s="26"/>
      <c r="ES935" s="26"/>
      <c r="ET935" s="26"/>
      <c r="EU935" s="26"/>
      <c r="EV935" s="26"/>
      <c r="EW935" s="26"/>
      <c r="EX935" s="26"/>
      <c r="EY935" s="26"/>
      <c r="EZ935" s="26"/>
      <c r="FA935" s="26"/>
      <c r="FB935" s="26"/>
      <c r="FC935" s="26"/>
      <c r="FD935" s="26"/>
      <c r="FE935" s="26"/>
      <c r="FF935" s="26"/>
      <c r="FG935" s="26"/>
      <c r="FH935" s="26"/>
      <c r="FI935" s="26"/>
      <c r="FJ935" s="26"/>
      <c r="FK935" s="26"/>
      <c r="FL935" s="26"/>
      <c r="FM935" s="26"/>
      <c r="FN935" s="26"/>
      <c r="FO935" s="26"/>
      <c r="FP935" s="26"/>
      <c r="FQ935" s="26"/>
      <c r="FR935" s="26"/>
      <c r="FS935" s="26"/>
      <c r="FT935" s="26"/>
      <c r="FU935" s="26"/>
      <c r="FV935" s="26"/>
      <c r="FW935" s="26"/>
      <c r="FX935" s="26"/>
      <c r="FY935" s="26"/>
      <c r="FZ935" s="26"/>
      <c r="GA935" s="26"/>
      <c r="GB935" s="26"/>
      <c r="GC935" s="26"/>
      <c r="GD935" s="26"/>
      <c r="GE935" s="26"/>
      <c r="GF935" s="26"/>
      <c r="GG935" s="26"/>
      <c r="GH935" s="26"/>
      <c r="GI935" s="26"/>
      <c r="GJ935" s="26"/>
    </row>
    <row r="936" spans="1:192"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c r="DQ936" s="26"/>
      <c r="DR936" s="26"/>
      <c r="DS936" s="26"/>
      <c r="DT936" s="26"/>
      <c r="DU936" s="26"/>
      <c r="DV936" s="26"/>
      <c r="DW936" s="26"/>
      <c r="DX936" s="26"/>
      <c r="DY936" s="26"/>
      <c r="DZ936" s="26"/>
      <c r="EA936" s="26"/>
      <c r="EB936" s="26"/>
      <c r="EC936" s="26"/>
      <c r="ED936" s="26"/>
      <c r="EE936" s="26"/>
      <c r="EF936" s="26"/>
      <c r="EG936" s="26"/>
      <c r="EH936" s="26"/>
      <c r="EI936" s="26"/>
      <c r="EJ936" s="26"/>
      <c r="EK936" s="26"/>
      <c r="EL936" s="26"/>
      <c r="EM936" s="26"/>
      <c r="EN936" s="26"/>
      <c r="EO936" s="26"/>
      <c r="EP936" s="26"/>
      <c r="EQ936" s="26"/>
      <c r="ER936" s="26"/>
      <c r="ES936" s="26"/>
      <c r="ET936" s="26"/>
      <c r="EU936" s="26"/>
      <c r="EV936" s="26"/>
      <c r="EW936" s="26"/>
      <c r="EX936" s="26"/>
      <c r="EY936" s="26"/>
      <c r="EZ936" s="26"/>
      <c r="FA936" s="26"/>
      <c r="FB936" s="26"/>
      <c r="FC936" s="26"/>
      <c r="FD936" s="26"/>
      <c r="FE936" s="26"/>
      <c r="FF936" s="26"/>
      <c r="FG936" s="26"/>
      <c r="FH936" s="26"/>
      <c r="FI936" s="26"/>
      <c r="FJ936" s="26"/>
      <c r="FK936" s="26"/>
      <c r="FL936" s="26"/>
      <c r="FM936" s="26"/>
      <c r="FN936" s="26"/>
      <c r="FO936" s="26"/>
      <c r="FP936" s="26"/>
      <c r="FQ936" s="26"/>
      <c r="FR936" s="26"/>
      <c r="FS936" s="26"/>
      <c r="FT936" s="26"/>
      <c r="FU936" s="26"/>
      <c r="FV936" s="26"/>
      <c r="FW936" s="26"/>
      <c r="FX936" s="26"/>
      <c r="FY936" s="26"/>
      <c r="FZ936" s="26"/>
      <c r="GA936" s="26"/>
      <c r="GB936" s="26"/>
      <c r="GC936" s="26"/>
      <c r="GD936" s="26"/>
      <c r="GE936" s="26"/>
      <c r="GF936" s="26"/>
      <c r="GG936" s="26"/>
      <c r="GH936" s="26"/>
      <c r="GI936" s="26"/>
      <c r="GJ936" s="26"/>
    </row>
    <row r="937" spans="1:192"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c r="DQ937" s="26"/>
      <c r="DR937" s="26"/>
      <c r="DS937" s="26"/>
      <c r="DT937" s="26"/>
      <c r="DU937" s="26"/>
      <c r="DV937" s="26"/>
      <c r="DW937" s="26"/>
      <c r="DX937" s="26"/>
      <c r="DY937" s="26"/>
      <c r="DZ937" s="26"/>
      <c r="EA937" s="26"/>
      <c r="EB937" s="26"/>
      <c r="EC937" s="26"/>
      <c r="ED937" s="26"/>
      <c r="EE937" s="26"/>
      <c r="EF937" s="26"/>
      <c r="EG937" s="26"/>
      <c r="EH937" s="26"/>
      <c r="EI937" s="26"/>
      <c r="EJ937" s="26"/>
      <c r="EK937" s="26"/>
      <c r="EL937" s="26"/>
      <c r="EM937" s="26"/>
      <c r="EN937" s="26"/>
      <c r="EO937" s="26"/>
      <c r="EP937" s="26"/>
      <c r="EQ937" s="26"/>
      <c r="ER937" s="26"/>
      <c r="ES937" s="26"/>
      <c r="ET937" s="26"/>
      <c r="EU937" s="26"/>
      <c r="EV937" s="26"/>
      <c r="EW937" s="26"/>
      <c r="EX937" s="26"/>
      <c r="EY937" s="26"/>
      <c r="EZ937" s="26"/>
      <c r="FA937" s="26"/>
      <c r="FB937" s="26"/>
      <c r="FC937" s="26"/>
      <c r="FD937" s="26"/>
      <c r="FE937" s="26"/>
      <c r="FF937" s="26"/>
      <c r="FG937" s="26"/>
      <c r="FH937" s="26"/>
      <c r="FI937" s="26"/>
      <c r="FJ937" s="26"/>
      <c r="FK937" s="26"/>
      <c r="FL937" s="26"/>
      <c r="FM937" s="26"/>
      <c r="FN937" s="26"/>
      <c r="FO937" s="26"/>
      <c r="FP937" s="26"/>
      <c r="FQ937" s="26"/>
      <c r="FR937" s="26"/>
      <c r="FS937" s="26"/>
      <c r="FT937" s="26"/>
      <c r="FU937" s="26"/>
      <c r="FV937" s="26"/>
      <c r="FW937" s="26"/>
      <c r="FX937" s="26"/>
      <c r="FY937" s="26"/>
      <c r="FZ937" s="26"/>
      <c r="GA937" s="26"/>
      <c r="GB937" s="26"/>
      <c r="GC937" s="26"/>
      <c r="GD937" s="26"/>
      <c r="GE937" s="26"/>
      <c r="GF937" s="26"/>
      <c r="GG937" s="26"/>
      <c r="GH937" s="26"/>
      <c r="GI937" s="26"/>
      <c r="GJ937" s="26"/>
    </row>
    <row r="938" spans="1:192"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c r="DQ938" s="26"/>
      <c r="DR938" s="26"/>
      <c r="DS938" s="26"/>
      <c r="DT938" s="26"/>
      <c r="DU938" s="26"/>
      <c r="DV938" s="26"/>
      <c r="DW938" s="26"/>
      <c r="DX938" s="26"/>
      <c r="DY938" s="26"/>
      <c r="DZ938" s="26"/>
      <c r="EA938" s="26"/>
      <c r="EB938" s="26"/>
      <c r="EC938" s="26"/>
      <c r="ED938" s="26"/>
      <c r="EE938" s="26"/>
      <c r="EF938" s="26"/>
      <c r="EG938" s="26"/>
      <c r="EH938" s="26"/>
      <c r="EI938" s="26"/>
      <c r="EJ938" s="26"/>
      <c r="EK938" s="26"/>
      <c r="EL938" s="26"/>
      <c r="EM938" s="26"/>
      <c r="EN938" s="26"/>
      <c r="EO938" s="26"/>
      <c r="EP938" s="26"/>
      <c r="EQ938" s="26"/>
      <c r="ER938" s="26"/>
      <c r="ES938" s="26"/>
      <c r="ET938" s="26"/>
      <c r="EU938" s="26"/>
      <c r="EV938" s="26"/>
      <c r="EW938" s="26"/>
      <c r="EX938" s="26"/>
      <c r="EY938" s="26"/>
      <c r="EZ938" s="26"/>
      <c r="FA938" s="26"/>
      <c r="FB938" s="26"/>
      <c r="FC938" s="26"/>
      <c r="FD938" s="26"/>
      <c r="FE938" s="26"/>
      <c r="FF938" s="26"/>
      <c r="FG938" s="26"/>
      <c r="FH938" s="26"/>
      <c r="FI938" s="26"/>
      <c r="FJ938" s="26"/>
      <c r="FK938" s="26"/>
      <c r="FL938" s="26"/>
      <c r="FM938" s="26"/>
      <c r="FN938" s="26"/>
      <c r="FO938" s="26"/>
      <c r="FP938" s="26"/>
      <c r="FQ938" s="26"/>
      <c r="FR938" s="26"/>
      <c r="FS938" s="26"/>
      <c r="FT938" s="26"/>
      <c r="FU938" s="26"/>
      <c r="FV938" s="26"/>
      <c r="FW938" s="26"/>
      <c r="FX938" s="26"/>
      <c r="FY938" s="26"/>
      <c r="FZ938" s="26"/>
      <c r="GA938" s="26"/>
      <c r="GB938" s="26"/>
      <c r="GC938" s="26"/>
      <c r="GD938" s="26"/>
      <c r="GE938" s="26"/>
      <c r="GF938" s="26"/>
      <c r="GG938" s="26"/>
      <c r="GH938" s="26"/>
      <c r="GI938" s="26"/>
      <c r="GJ938" s="26"/>
    </row>
    <row r="939" spans="1:192"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c r="DQ939" s="26"/>
      <c r="DR939" s="26"/>
      <c r="DS939" s="26"/>
      <c r="DT939" s="26"/>
      <c r="DU939" s="26"/>
      <c r="DV939" s="26"/>
      <c r="DW939" s="26"/>
      <c r="DX939" s="26"/>
      <c r="DY939" s="26"/>
      <c r="DZ939" s="26"/>
      <c r="EA939" s="26"/>
      <c r="EB939" s="26"/>
      <c r="EC939" s="26"/>
      <c r="ED939" s="26"/>
      <c r="EE939" s="26"/>
      <c r="EF939" s="26"/>
      <c r="EG939" s="26"/>
      <c r="EH939" s="26"/>
      <c r="EI939" s="26"/>
      <c r="EJ939" s="26"/>
      <c r="EK939" s="26"/>
      <c r="EL939" s="26"/>
      <c r="EM939" s="26"/>
      <c r="EN939" s="26"/>
      <c r="EO939" s="26"/>
      <c r="EP939" s="26"/>
      <c r="EQ939" s="26"/>
      <c r="ER939" s="26"/>
      <c r="ES939" s="26"/>
      <c r="ET939" s="26"/>
      <c r="EU939" s="26"/>
      <c r="EV939" s="26"/>
      <c r="EW939" s="26"/>
      <c r="EX939" s="26"/>
      <c r="EY939" s="26"/>
      <c r="EZ939" s="26"/>
      <c r="FA939" s="26"/>
      <c r="FB939" s="26"/>
      <c r="FC939" s="26"/>
      <c r="FD939" s="26"/>
      <c r="FE939" s="26"/>
      <c r="FF939" s="26"/>
      <c r="FG939" s="26"/>
      <c r="FH939" s="26"/>
      <c r="FI939" s="26"/>
      <c r="FJ939" s="26"/>
      <c r="FK939" s="26"/>
      <c r="FL939" s="26"/>
      <c r="FM939" s="26"/>
      <c r="FN939" s="26"/>
      <c r="FO939" s="26"/>
      <c r="FP939" s="26"/>
      <c r="FQ939" s="26"/>
      <c r="FR939" s="26"/>
      <c r="FS939" s="26"/>
      <c r="FT939" s="26"/>
      <c r="FU939" s="26"/>
      <c r="FV939" s="26"/>
      <c r="FW939" s="26"/>
      <c r="FX939" s="26"/>
      <c r="FY939" s="26"/>
      <c r="FZ939" s="26"/>
      <c r="GA939" s="26"/>
      <c r="GB939" s="26"/>
      <c r="GC939" s="26"/>
      <c r="GD939" s="26"/>
      <c r="GE939" s="26"/>
      <c r="GF939" s="26"/>
      <c r="GG939" s="26"/>
      <c r="GH939" s="26"/>
      <c r="GI939" s="26"/>
      <c r="GJ939" s="26"/>
    </row>
    <row r="940" spans="1:192"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c r="DQ940" s="26"/>
      <c r="DR940" s="26"/>
      <c r="DS940" s="26"/>
      <c r="DT940" s="26"/>
      <c r="DU940" s="26"/>
      <c r="DV940" s="26"/>
      <c r="DW940" s="26"/>
      <c r="DX940" s="26"/>
      <c r="DY940" s="26"/>
      <c r="DZ940" s="26"/>
      <c r="EA940" s="26"/>
      <c r="EB940" s="26"/>
      <c r="EC940" s="26"/>
      <c r="ED940" s="26"/>
      <c r="EE940" s="26"/>
      <c r="EF940" s="26"/>
      <c r="EG940" s="26"/>
      <c r="EH940" s="26"/>
      <c r="EI940" s="26"/>
      <c r="EJ940" s="26"/>
      <c r="EK940" s="26"/>
      <c r="EL940" s="26"/>
      <c r="EM940" s="26"/>
      <c r="EN940" s="26"/>
      <c r="EO940" s="26"/>
      <c r="EP940" s="26"/>
      <c r="EQ940" s="26"/>
      <c r="ER940" s="26"/>
      <c r="ES940" s="26"/>
      <c r="ET940" s="26"/>
      <c r="EU940" s="26"/>
      <c r="EV940" s="26"/>
      <c r="EW940" s="26"/>
      <c r="EX940" s="26"/>
      <c r="EY940" s="26"/>
      <c r="EZ940" s="26"/>
      <c r="FA940" s="26"/>
      <c r="FB940" s="26"/>
      <c r="FC940" s="26"/>
      <c r="FD940" s="26"/>
      <c r="FE940" s="26"/>
      <c r="FF940" s="26"/>
      <c r="FG940" s="26"/>
      <c r="FH940" s="26"/>
      <c r="FI940" s="26"/>
      <c r="FJ940" s="26"/>
      <c r="FK940" s="26"/>
      <c r="FL940" s="26"/>
      <c r="FM940" s="26"/>
      <c r="FN940" s="26"/>
      <c r="FO940" s="26"/>
      <c r="FP940" s="26"/>
      <c r="FQ940" s="26"/>
      <c r="FR940" s="26"/>
      <c r="FS940" s="26"/>
      <c r="FT940" s="26"/>
      <c r="FU940" s="26"/>
      <c r="FV940" s="26"/>
      <c r="FW940" s="26"/>
      <c r="FX940" s="26"/>
      <c r="FY940" s="26"/>
      <c r="FZ940" s="26"/>
      <c r="GA940" s="26"/>
      <c r="GB940" s="26"/>
      <c r="GC940" s="26"/>
      <c r="GD940" s="26"/>
      <c r="GE940" s="26"/>
      <c r="GF940" s="26"/>
      <c r="GG940" s="26"/>
      <c r="GH940" s="26"/>
      <c r="GI940" s="26"/>
      <c r="GJ940" s="26"/>
    </row>
    <row r="941" spans="1:192"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c r="DQ941" s="26"/>
      <c r="DR941" s="26"/>
      <c r="DS941" s="26"/>
      <c r="DT941" s="26"/>
      <c r="DU941" s="26"/>
      <c r="DV941" s="26"/>
      <c r="DW941" s="26"/>
      <c r="DX941" s="26"/>
      <c r="DY941" s="26"/>
      <c r="DZ941" s="26"/>
      <c r="EA941" s="26"/>
      <c r="EB941" s="26"/>
      <c r="EC941" s="26"/>
      <c r="ED941" s="26"/>
      <c r="EE941" s="26"/>
      <c r="EF941" s="26"/>
      <c r="EG941" s="26"/>
      <c r="EH941" s="26"/>
      <c r="EI941" s="26"/>
      <c r="EJ941" s="26"/>
      <c r="EK941" s="26"/>
      <c r="EL941" s="26"/>
      <c r="EM941" s="26"/>
      <c r="EN941" s="26"/>
      <c r="EO941" s="26"/>
      <c r="EP941" s="26"/>
      <c r="EQ941" s="26"/>
      <c r="ER941" s="26"/>
      <c r="ES941" s="26"/>
      <c r="ET941" s="26"/>
      <c r="EU941" s="26"/>
      <c r="EV941" s="26"/>
      <c r="EW941" s="26"/>
      <c r="EX941" s="26"/>
      <c r="EY941" s="26"/>
      <c r="EZ941" s="26"/>
      <c r="FA941" s="26"/>
      <c r="FB941" s="26"/>
      <c r="FC941" s="26"/>
      <c r="FD941" s="26"/>
      <c r="FE941" s="26"/>
      <c r="FF941" s="26"/>
      <c r="FG941" s="26"/>
      <c r="FH941" s="26"/>
      <c r="FI941" s="26"/>
      <c r="FJ941" s="26"/>
      <c r="FK941" s="26"/>
      <c r="FL941" s="26"/>
      <c r="FM941" s="26"/>
      <c r="FN941" s="26"/>
      <c r="FO941" s="26"/>
      <c r="FP941" s="26"/>
      <c r="FQ941" s="26"/>
      <c r="FR941" s="26"/>
      <c r="FS941" s="26"/>
      <c r="FT941" s="26"/>
      <c r="FU941" s="26"/>
      <c r="FV941" s="26"/>
      <c r="FW941" s="26"/>
      <c r="FX941" s="26"/>
      <c r="FY941" s="26"/>
      <c r="FZ941" s="26"/>
      <c r="GA941" s="26"/>
      <c r="GB941" s="26"/>
      <c r="GC941" s="26"/>
      <c r="GD941" s="26"/>
      <c r="GE941" s="26"/>
      <c r="GF941" s="26"/>
      <c r="GG941" s="26"/>
      <c r="GH941" s="26"/>
      <c r="GI941" s="26"/>
      <c r="GJ941" s="26"/>
    </row>
    <row r="942" spans="1:192"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c r="DQ942" s="26"/>
      <c r="DR942" s="26"/>
      <c r="DS942" s="26"/>
      <c r="DT942" s="26"/>
      <c r="DU942" s="26"/>
      <c r="DV942" s="26"/>
      <c r="DW942" s="26"/>
      <c r="DX942" s="26"/>
      <c r="DY942" s="26"/>
      <c r="DZ942" s="26"/>
      <c r="EA942" s="26"/>
      <c r="EB942" s="26"/>
      <c r="EC942" s="26"/>
      <c r="ED942" s="26"/>
      <c r="EE942" s="26"/>
      <c r="EF942" s="26"/>
      <c r="EG942" s="26"/>
      <c r="EH942" s="26"/>
      <c r="EI942" s="26"/>
      <c r="EJ942" s="26"/>
      <c r="EK942" s="26"/>
      <c r="EL942" s="26"/>
      <c r="EM942" s="26"/>
      <c r="EN942" s="26"/>
      <c r="EO942" s="26"/>
      <c r="EP942" s="26"/>
      <c r="EQ942" s="26"/>
      <c r="ER942" s="26"/>
      <c r="ES942" s="26"/>
      <c r="ET942" s="26"/>
      <c r="EU942" s="26"/>
      <c r="EV942" s="26"/>
      <c r="EW942" s="26"/>
      <c r="EX942" s="26"/>
      <c r="EY942" s="26"/>
      <c r="EZ942" s="26"/>
      <c r="FA942" s="26"/>
      <c r="FB942" s="26"/>
      <c r="FC942" s="26"/>
      <c r="FD942" s="26"/>
      <c r="FE942" s="26"/>
      <c r="FF942" s="26"/>
      <c r="FG942" s="26"/>
      <c r="FH942" s="26"/>
      <c r="FI942" s="26"/>
      <c r="FJ942" s="26"/>
      <c r="FK942" s="26"/>
      <c r="FL942" s="26"/>
      <c r="FM942" s="26"/>
      <c r="FN942" s="26"/>
      <c r="FO942" s="26"/>
      <c r="FP942" s="26"/>
      <c r="FQ942" s="26"/>
      <c r="FR942" s="26"/>
      <c r="FS942" s="26"/>
      <c r="FT942" s="26"/>
      <c r="FU942" s="26"/>
      <c r="FV942" s="26"/>
      <c r="FW942" s="26"/>
      <c r="FX942" s="26"/>
      <c r="FY942" s="26"/>
      <c r="FZ942" s="26"/>
      <c r="GA942" s="26"/>
      <c r="GB942" s="26"/>
      <c r="GC942" s="26"/>
      <c r="GD942" s="26"/>
      <c r="GE942" s="26"/>
      <c r="GF942" s="26"/>
      <c r="GG942" s="26"/>
      <c r="GH942" s="26"/>
      <c r="GI942" s="26"/>
      <c r="GJ942" s="26"/>
    </row>
    <row r="943" spans="1:192"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c r="DQ943" s="26"/>
      <c r="DR943" s="26"/>
      <c r="DS943" s="26"/>
      <c r="DT943" s="26"/>
      <c r="DU943" s="26"/>
      <c r="DV943" s="26"/>
      <c r="DW943" s="26"/>
      <c r="DX943" s="26"/>
      <c r="DY943" s="26"/>
      <c r="DZ943" s="26"/>
      <c r="EA943" s="26"/>
      <c r="EB943" s="26"/>
      <c r="EC943" s="26"/>
      <c r="ED943" s="26"/>
      <c r="EE943" s="26"/>
      <c r="EF943" s="26"/>
      <c r="EG943" s="26"/>
      <c r="EH943" s="26"/>
      <c r="EI943" s="26"/>
      <c r="EJ943" s="26"/>
      <c r="EK943" s="26"/>
      <c r="EL943" s="26"/>
      <c r="EM943" s="26"/>
      <c r="EN943" s="26"/>
      <c r="EO943" s="26"/>
      <c r="EP943" s="26"/>
      <c r="EQ943" s="26"/>
      <c r="ER943" s="26"/>
      <c r="ES943" s="26"/>
      <c r="ET943" s="26"/>
      <c r="EU943" s="26"/>
      <c r="EV943" s="26"/>
      <c r="EW943" s="26"/>
      <c r="EX943" s="26"/>
      <c r="EY943" s="26"/>
      <c r="EZ943" s="26"/>
      <c r="FA943" s="26"/>
      <c r="FB943" s="26"/>
      <c r="FC943" s="26"/>
      <c r="FD943" s="26"/>
      <c r="FE943" s="26"/>
      <c r="FF943" s="26"/>
      <c r="FG943" s="26"/>
      <c r="FH943" s="26"/>
      <c r="FI943" s="26"/>
      <c r="FJ943" s="26"/>
      <c r="FK943" s="26"/>
      <c r="FL943" s="26"/>
      <c r="FM943" s="26"/>
      <c r="FN943" s="26"/>
      <c r="FO943" s="26"/>
      <c r="FP943" s="26"/>
      <c r="FQ943" s="26"/>
      <c r="FR943" s="26"/>
      <c r="FS943" s="26"/>
      <c r="FT943" s="26"/>
      <c r="FU943" s="26"/>
      <c r="FV943" s="26"/>
      <c r="FW943" s="26"/>
      <c r="FX943" s="26"/>
      <c r="FY943" s="26"/>
      <c r="FZ943" s="26"/>
      <c r="GA943" s="26"/>
      <c r="GB943" s="26"/>
      <c r="GC943" s="26"/>
      <c r="GD943" s="26"/>
      <c r="GE943" s="26"/>
      <c r="GF943" s="26"/>
      <c r="GG943" s="26"/>
      <c r="GH943" s="26"/>
      <c r="GI943" s="26"/>
      <c r="GJ943" s="26"/>
    </row>
    <row r="944" spans="1:192"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c r="DQ944" s="26"/>
      <c r="DR944" s="26"/>
      <c r="DS944" s="26"/>
      <c r="DT944" s="26"/>
      <c r="DU944" s="26"/>
      <c r="DV944" s="26"/>
      <c r="DW944" s="26"/>
      <c r="DX944" s="26"/>
      <c r="DY944" s="26"/>
      <c r="DZ944" s="26"/>
      <c r="EA944" s="26"/>
      <c r="EB944" s="26"/>
      <c r="EC944" s="26"/>
      <c r="ED944" s="26"/>
      <c r="EE944" s="26"/>
      <c r="EF944" s="26"/>
      <c r="EG944" s="26"/>
      <c r="EH944" s="26"/>
      <c r="EI944" s="26"/>
      <c r="EJ944" s="26"/>
      <c r="EK944" s="26"/>
      <c r="EL944" s="26"/>
      <c r="EM944" s="26"/>
      <c r="EN944" s="26"/>
      <c r="EO944" s="26"/>
      <c r="EP944" s="26"/>
      <c r="EQ944" s="26"/>
      <c r="ER944" s="26"/>
      <c r="ES944" s="26"/>
      <c r="ET944" s="26"/>
      <c r="EU944" s="26"/>
      <c r="EV944" s="26"/>
      <c r="EW944" s="26"/>
      <c r="EX944" s="26"/>
      <c r="EY944" s="26"/>
      <c r="EZ944" s="26"/>
      <c r="FA944" s="26"/>
      <c r="FB944" s="26"/>
      <c r="FC944" s="26"/>
      <c r="FD944" s="26"/>
      <c r="FE944" s="26"/>
      <c r="FF944" s="26"/>
      <c r="FG944" s="26"/>
      <c r="FH944" s="26"/>
      <c r="FI944" s="26"/>
      <c r="FJ944" s="26"/>
      <c r="FK944" s="26"/>
      <c r="FL944" s="26"/>
      <c r="FM944" s="26"/>
      <c r="FN944" s="26"/>
      <c r="FO944" s="26"/>
      <c r="FP944" s="26"/>
      <c r="FQ944" s="26"/>
      <c r="FR944" s="26"/>
      <c r="FS944" s="26"/>
      <c r="FT944" s="26"/>
      <c r="FU944" s="26"/>
      <c r="FV944" s="26"/>
      <c r="FW944" s="26"/>
      <c r="FX944" s="26"/>
      <c r="FY944" s="26"/>
      <c r="FZ944" s="26"/>
      <c r="GA944" s="26"/>
      <c r="GB944" s="26"/>
      <c r="GC944" s="26"/>
      <c r="GD944" s="26"/>
      <c r="GE944" s="26"/>
      <c r="GF944" s="26"/>
      <c r="GG944" s="26"/>
      <c r="GH944" s="26"/>
      <c r="GI944" s="26"/>
      <c r="GJ944" s="26"/>
    </row>
    <row r="945" spans="1:192"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c r="DQ945" s="26"/>
      <c r="DR945" s="26"/>
      <c r="DS945" s="26"/>
      <c r="DT945" s="26"/>
      <c r="DU945" s="26"/>
      <c r="DV945" s="26"/>
      <c r="DW945" s="26"/>
      <c r="DX945" s="26"/>
      <c r="DY945" s="26"/>
      <c r="DZ945" s="26"/>
      <c r="EA945" s="26"/>
      <c r="EB945" s="26"/>
      <c r="EC945" s="26"/>
      <c r="ED945" s="26"/>
      <c r="EE945" s="26"/>
      <c r="EF945" s="26"/>
      <c r="EG945" s="26"/>
      <c r="EH945" s="26"/>
      <c r="EI945" s="26"/>
      <c r="EJ945" s="26"/>
      <c r="EK945" s="26"/>
      <c r="EL945" s="26"/>
      <c r="EM945" s="26"/>
      <c r="EN945" s="26"/>
      <c r="EO945" s="26"/>
      <c r="EP945" s="26"/>
      <c r="EQ945" s="26"/>
      <c r="ER945" s="26"/>
      <c r="ES945" s="26"/>
      <c r="ET945" s="26"/>
      <c r="EU945" s="26"/>
      <c r="EV945" s="26"/>
      <c r="EW945" s="26"/>
      <c r="EX945" s="26"/>
      <c r="EY945" s="26"/>
      <c r="EZ945" s="26"/>
      <c r="FA945" s="26"/>
      <c r="FB945" s="26"/>
      <c r="FC945" s="26"/>
      <c r="FD945" s="26"/>
      <c r="FE945" s="26"/>
      <c r="FF945" s="26"/>
      <c r="FG945" s="26"/>
      <c r="FH945" s="26"/>
      <c r="FI945" s="26"/>
      <c r="FJ945" s="26"/>
      <c r="FK945" s="26"/>
      <c r="FL945" s="26"/>
      <c r="FM945" s="26"/>
      <c r="FN945" s="26"/>
      <c r="FO945" s="26"/>
      <c r="FP945" s="26"/>
      <c r="FQ945" s="26"/>
      <c r="FR945" s="26"/>
      <c r="FS945" s="26"/>
      <c r="FT945" s="26"/>
      <c r="FU945" s="26"/>
      <c r="FV945" s="26"/>
      <c r="FW945" s="26"/>
      <c r="FX945" s="26"/>
      <c r="FY945" s="26"/>
      <c r="FZ945" s="26"/>
      <c r="GA945" s="26"/>
      <c r="GB945" s="26"/>
      <c r="GC945" s="26"/>
      <c r="GD945" s="26"/>
      <c r="GE945" s="26"/>
      <c r="GF945" s="26"/>
      <c r="GG945" s="26"/>
      <c r="GH945" s="26"/>
      <c r="GI945" s="26"/>
      <c r="GJ945" s="26"/>
    </row>
    <row r="946" spans="1:192"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c r="DQ946" s="26"/>
      <c r="DR946" s="26"/>
      <c r="DS946" s="26"/>
      <c r="DT946" s="26"/>
      <c r="DU946" s="26"/>
      <c r="DV946" s="26"/>
      <c r="DW946" s="26"/>
      <c r="DX946" s="26"/>
      <c r="DY946" s="26"/>
      <c r="DZ946" s="26"/>
      <c r="EA946" s="26"/>
      <c r="EB946" s="26"/>
      <c r="EC946" s="26"/>
      <c r="ED946" s="26"/>
      <c r="EE946" s="26"/>
      <c r="EF946" s="26"/>
      <c r="EG946" s="26"/>
      <c r="EH946" s="26"/>
      <c r="EI946" s="26"/>
      <c r="EJ946" s="26"/>
      <c r="EK946" s="26"/>
      <c r="EL946" s="26"/>
      <c r="EM946" s="26"/>
      <c r="EN946" s="26"/>
      <c r="EO946" s="26"/>
      <c r="EP946" s="26"/>
      <c r="EQ946" s="26"/>
      <c r="ER946" s="26"/>
      <c r="ES946" s="26"/>
      <c r="ET946" s="26"/>
      <c r="EU946" s="26"/>
      <c r="EV946" s="26"/>
      <c r="EW946" s="26"/>
      <c r="EX946" s="26"/>
      <c r="EY946" s="26"/>
      <c r="EZ946" s="26"/>
      <c r="FA946" s="26"/>
      <c r="FB946" s="26"/>
      <c r="FC946" s="26"/>
      <c r="FD946" s="26"/>
      <c r="FE946" s="26"/>
      <c r="FF946" s="26"/>
      <c r="FG946" s="26"/>
      <c r="FH946" s="26"/>
      <c r="FI946" s="26"/>
      <c r="FJ946" s="26"/>
      <c r="FK946" s="26"/>
      <c r="FL946" s="26"/>
      <c r="FM946" s="26"/>
      <c r="FN946" s="26"/>
      <c r="FO946" s="26"/>
      <c r="FP946" s="26"/>
      <c r="FQ946" s="26"/>
      <c r="FR946" s="26"/>
      <c r="FS946" s="26"/>
      <c r="FT946" s="26"/>
      <c r="FU946" s="26"/>
      <c r="FV946" s="26"/>
      <c r="FW946" s="26"/>
      <c r="FX946" s="26"/>
      <c r="FY946" s="26"/>
      <c r="FZ946" s="26"/>
      <c r="GA946" s="26"/>
      <c r="GB946" s="26"/>
      <c r="GC946" s="26"/>
      <c r="GD946" s="26"/>
      <c r="GE946" s="26"/>
      <c r="GF946" s="26"/>
      <c r="GG946" s="26"/>
      <c r="GH946" s="26"/>
      <c r="GI946" s="26"/>
      <c r="GJ946" s="26"/>
    </row>
    <row r="947" spans="1:192"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c r="DQ947" s="26"/>
      <c r="DR947" s="26"/>
      <c r="DS947" s="26"/>
      <c r="DT947" s="26"/>
      <c r="DU947" s="26"/>
      <c r="DV947" s="26"/>
      <c r="DW947" s="26"/>
      <c r="DX947" s="26"/>
      <c r="DY947" s="26"/>
      <c r="DZ947" s="26"/>
      <c r="EA947" s="26"/>
      <c r="EB947" s="26"/>
      <c r="EC947" s="26"/>
      <c r="ED947" s="26"/>
      <c r="EE947" s="26"/>
      <c r="EF947" s="26"/>
      <c r="EG947" s="26"/>
      <c r="EH947" s="26"/>
      <c r="EI947" s="26"/>
      <c r="EJ947" s="26"/>
      <c r="EK947" s="26"/>
      <c r="EL947" s="26"/>
      <c r="EM947" s="26"/>
      <c r="EN947" s="26"/>
      <c r="EO947" s="26"/>
      <c r="EP947" s="26"/>
      <c r="EQ947" s="26"/>
      <c r="ER947" s="26"/>
      <c r="ES947" s="26"/>
      <c r="ET947" s="26"/>
      <c r="EU947" s="26"/>
      <c r="EV947" s="26"/>
      <c r="EW947" s="26"/>
      <c r="EX947" s="26"/>
      <c r="EY947" s="26"/>
      <c r="EZ947" s="26"/>
      <c r="FA947" s="26"/>
      <c r="FB947" s="26"/>
      <c r="FC947" s="26"/>
      <c r="FD947" s="26"/>
      <c r="FE947" s="26"/>
      <c r="FF947" s="26"/>
      <c r="FG947" s="26"/>
      <c r="FH947" s="26"/>
      <c r="FI947" s="26"/>
      <c r="FJ947" s="26"/>
      <c r="FK947" s="26"/>
      <c r="FL947" s="26"/>
      <c r="FM947" s="26"/>
      <c r="FN947" s="26"/>
      <c r="FO947" s="26"/>
      <c r="FP947" s="26"/>
      <c r="FQ947" s="26"/>
      <c r="FR947" s="26"/>
      <c r="FS947" s="26"/>
      <c r="FT947" s="26"/>
      <c r="FU947" s="26"/>
      <c r="FV947" s="26"/>
      <c r="FW947" s="26"/>
      <c r="FX947" s="26"/>
      <c r="FY947" s="26"/>
      <c r="FZ947" s="26"/>
      <c r="GA947" s="26"/>
      <c r="GB947" s="26"/>
      <c r="GC947" s="26"/>
      <c r="GD947" s="26"/>
      <c r="GE947" s="26"/>
      <c r="GF947" s="26"/>
      <c r="GG947" s="26"/>
      <c r="GH947" s="26"/>
      <c r="GI947" s="26"/>
      <c r="GJ947" s="26"/>
    </row>
    <row r="948" spans="1:192"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c r="DQ948" s="26"/>
      <c r="DR948" s="26"/>
      <c r="DS948" s="26"/>
      <c r="DT948" s="26"/>
      <c r="DU948" s="26"/>
      <c r="DV948" s="26"/>
      <c r="DW948" s="26"/>
      <c r="DX948" s="26"/>
      <c r="DY948" s="26"/>
      <c r="DZ948" s="26"/>
      <c r="EA948" s="26"/>
      <c r="EB948" s="26"/>
      <c r="EC948" s="26"/>
      <c r="ED948" s="26"/>
      <c r="EE948" s="26"/>
      <c r="EF948" s="26"/>
      <c r="EG948" s="26"/>
      <c r="EH948" s="26"/>
      <c r="EI948" s="26"/>
      <c r="EJ948" s="26"/>
      <c r="EK948" s="26"/>
      <c r="EL948" s="26"/>
      <c r="EM948" s="26"/>
      <c r="EN948" s="26"/>
      <c r="EO948" s="26"/>
      <c r="EP948" s="26"/>
      <c r="EQ948" s="26"/>
      <c r="ER948" s="26"/>
      <c r="ES948" s="26"/>
      <c r="ET948" s="26"/>
      <c r="EU948" s="26"/>
      <c r="EV948" s="26"/>
      <c r="EW948" s="26"/>
      <c r="EX948" s="26"/>
      <c r="EY948" s="26"/>
      <c r="EZ948" s="26"/>
      <c r="FA948" s="26"/>
      <c r="FB948" s="26"/>
      <c r="FC948" s="26"/>
      <c r="FD948" s="26"/>
      <c r="FE948" s="26"/>
      <c r="FF948" s="26"/>
      <c r="FG948" s="26"/>
      <c r="FH948" s="26"/>
      <c r="FI948" s="26"/>
      <c r="FJ948" s="26"/>
      <c r="FK948" s="26"/>
      <c r="FL948" s="26"/>
      <c r="FM948" s="26"/>
      <c r="FN948" s="26"/>
      <c r="FO948" s="26"/>
      <c r="FP948" s="26"/>
      <c r="FQ948" s="26"/>
      <c r="FR948" s="26"/>
      <c r="FS948" s="26"/>
      <c r="FT948" s="26"/>
      <c r="FU948" s="26"/>
      <c r="FV948" s="26"/>
      <c r="FW948" s="26"/>
      <c r="FX948" s="26"/>
      <c r="FY948" s="26"/>
      <c r="FZ948" s="26"/>
      <c r="GA948" s="26"/>
      <c r="GB948" s="26"/>
      <c r="GC948" s="26"/>
      <c r="GD948" s="26"/>
      <c r="GE948" s="26"/>
      <c r="GF948" s="26"/>
      <c r="GG948" s="26"/>
      <c r="GH948" s="26"/>
      <c r="GI948" s="26"/>
      <c r="GJ948" s="26"/>
    </row>
    <row r="949" spans="1:192"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c r="DQ949" s="26"/>
      <c r="DR949" s="26"/>
      <c r="DS949" s="26"/>
      <c r="DT949" s="26"/>
      <c r="DU949" s="26"/>
      <c r="DV949" s="26"/>
      <c r="DW949" s="26"/>
      <c r="DX949" s="26"/>
      <c r="DY949" s="26"/>
      <c r="DZ949" s="26"/>
      <c r="EA949" s="26"/>
      <c r="EB949" s="26"/>
      <c r="EC949" s="26"/>
      <c r="ED949" s="26"/>
      <c r="EE949" s="26"/>
      <c r="EF949" s="26"/>
      <c r="EG949" s="26"/>
      <c r="EH949" s="26"/>
      <c r="EI949" s="26"/>
      <c r="EJ949" s="26"/>
      <c r="EK949" s="26"/>
      <c r="EL949" s="26"/>
      <c r="EM949" s="26"/>
      <c r="EN949" s="26"/>
      <c r="EO949" s="26"/>
      <c r="EP949" s="26"/>
      <c r="EQ949" s="26"/>
      <c r="ER949" s="26"/>
      <c r="ES949" s="26"/>
      <c r="ET949" s="26"/>
      <c r="EU949" s="26"/>
      <c r="EV949" s="26"/>
      <c r="EW949" s="26"/>
      <c r="EX949" s="26"/>
      <c r="EY949" s="26"/>
      <c r="EZ949" s="26"/>
      <c r="FA949" s="26"/>
      <c r="FB949" s="26"/>
      <c r="FC949" s="26"/>
      <c r="FD949" s="26"/>
      <c r="FE949" s="26"/>
      <c r="FF949" s="26"/>
      <c r="FG949" s="26"/>
      <c r="FH949" s="26"/>
      <c r="FI949" s="26"/>
      <c r="FJ949" s="26"/>
      <c r="FK949" s="26"/>
      <c r="FL949" s="26"/>
      <c r="FM949" s="26"/>
      <c r="FN949" s="26"/>
      <c r="FO949" s="26"/>
      <c r="FP949" s="26"/>
      <c r="FQ949" s="26"/>
      <c r="FR949" s="26"/>
      <c r="FS949" s="26"/>
      <c r="FT949" s="26"/>
      <c r="FU949" s="26"/>
      <c r="FV949" s="26"/>
      <c r="FW949" s="26"/>
      <c r="FX949" s="26"/>
      <c r="FY949" s="26"/>
      <c r="FZ949" s="26"/>
      <c r="GA949" s="26"/>
      <c r="GB949" s="26"/>
      <c r="GC949" s="26"/>
      <c r="GD949" s="26"/>
      <c r="GE949" s="26"/>
      <c r="GF949" s="26"/>
      <c r="GG949" s="26"/>
      <c r="GH949" s="26"/>
      <c r="GI949" s="26"/>
      <c r="GJ949" s="26"/>
    </row>
    <row r="950" spans="1:192"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c r="DQ950" s="26"/>
      <c r="DR950" s="26"/>
      <c r="DS950" s="26"/>
      <c r="DT950" s="26"/>
      <c r="DU950" s="26"/>
      <c r="DV950" s="26"/>
      <c r="DW950" s="26"/>
      <c r="DX950" s="26"/>
      <c r="DY950" s="26"/>
      <c r="DZ950" s="26"/>
      <c r="EA950" s="26"/>
      <c r="EB950" s="26"/>
      <c r="EC950" s="26"/>
      <c r="ED950" s="26"/>
      <c r="EE950" s="26"/>
      <c r="EF950" s="26"/>
      <c r="EG950" s="26"/>
      <c r="EH950" s="26"/>
      <c r="EI950" s="26"/>
      <c r="EJ950" s="26"/>
      <c r="EK950" s="26"/>
      <c r="EL950" s="26"/>
      <c r="EM950" s="26"/>
      <c r="EN950" s="26"/>
      <c r="EO950" s="26"/>
      <c r="EP950" s="26"/>
      <c r="EQ950" s="26"/>
      <c r="ER950" s="26"/>
      <c r="ES950" s="26"/>
      <c r="ET950" s="26"/>
      <c r="EU950" s="26"/>
      <c r="EV950" s="26"/>
      <c r="EW950" s="26"/>
      <c r="EX950" s="26"/>
      <c r="EY950" s="26"/>
      <c r="EZ950" s="26"/>
      <c r="FA950" s="26"/>
      <c r="FB950" s="26"/>
      <c r="FC950" s="26"/>
      <c r="FD950" s="26"/>
      <c r="FE950" s="26"/>
      <c r="FF950" s="26"/>
      <c r="FG950" s="26"/>
      <c r="FH950" s="26"/>
      <c r="FI950" s="26"/>
      <c r="FJ950" s="26"/>
      <c r="FK950" s="26"/>
      <c r="FL950" s="26"/>
      <c r="FM950" s="26"/>
      <c r="FN950" s="26"/>
      <c r="FO950" s="26"/>
      <c r="FP950" s="26"/>
      <c r="FQ950" s="26"/>
      <c r="FR950" s="26"/>
      <c r="FS950" s="26"/>
      <c r="FT950" s="26"/>
      <c r="FU950" s="26"/>
      <c r="FV950" s="26"/>
      <c r="FW950" s="26"/>
      <c r="FX950" s="26"/>
      <c r="FY950" s="26"/>
      <c r="FZ950" s="26"/>
      <c r="GA950" s="26"/>
      <c r="GB950" s="26"/>
      <c r="GC950" s="26"/>
      <c r="GD950" s="26"/>
      <c r="GE950" s="26"/>
      <c r="GF950" s="26"/>
      <c r="GG950" s="26"/>
      <c r="GH950" s="26"/>
      <c r="GI950" s="26"/>
      <c r="GJ950" s="26"/>
    </row>
    <row r="951" spans="1:192"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c r="DQ951" s="26"/>
      <c r="DR951" s="26"/>
      <c r="DS951" s="26"/>
      <c r="DT951" s="26"/>
      <c r="DU951" s="26"/>
      <c r="DV951" s="26"/>
      <c r="DW951" s="26"/>
      <c r="DX951" s="26"/>
      <c r="DY951" s="26"/>
      <c r="DZ951" s="26"/>
      <c r="EA951" s="26"/>
      <c r="EB951" s="26"/>
      <c r="EC951" s="26"/>
      <c r="ED951" s="26"/>
      <c r="EE951" s="26"/>
      <c r="EF951" s="26"/>
      <c r="EG951" s="26"/>
      <c r="EH951" s="26"/>
      <c r="EI951" s="26"/>
      <c r="EJ951" s="26"/>
      <c r="EK951" s="26"/>
      <c r="EL951" s="26"/>
      <c r="EM951" s="26"/>
      <c r="EN951" s="26"/>
      <c r="EO951" s="26"/>
      <c r="EP951" s="26"/>
      <c r="EQ951" s="26"/>
      <c r="ER951" s="26"/>
      <c r="ES951" s="26"/>
      <c r="ET951" s="26"/>
      <c r="EU951" s="26"/>
      <c r="EV951" s="26"/>
      <c r="EW951" s="26"/>
      <c r="EX951" s="26"/>
      <c r="EY951" s="26"/>
      <c r="EZ951" s="26"/>
      <c r="FA951" s="26"/>
      <c r="FB951" s="26"/>
      <c r="FC951" s="26"/>
      <c r="FD951" s="26"/>
      <c r="FE951" s="26"/>
      <c r="FF951" s="26"/>
      <c r="FG951" s="26"/>
      <c r="FH951" s="26"/>
      <c r="FI951" s="26"/>
      <c r="FJ951" s="26"/>
      <c r="FK951" s="26"/>
      <c r="FL951" s="26"/>
      <c r="FM951" s="26"/>
      <c r="FN951" s="26"/>
      <c r="FO951" s="26"/>
      <c r="FP951" s="26"/>
      <c r="FQ951" s="26"/>
      <c r="FR951" s="26"/>
      <c r="FS951" s="26"/>
      <c r="FT951" s="26"/>
      <c r="FU951" s="26"/>
      <c r="FV951" s="26"/>
      <c r="FW951" s="26"/>
      <c r="FX951" s="26"/>
      <c r="FY951" s="26"/>
      <c r="FZ951" s="26"/>
      <c r="GA951" s="26"/>
      <c r="GB951" s="26"/>
      <c r="GC951" s="26"/>
      <c r="GD951" s="26"/>
      <c r="GE951" s="26"/>
      <c r="GF951" s="26"/>
      <c r="GG951" s="26"/>
      <c r="GH951" s="26"/>
      <c r="GI951" s="26"/>
      <c r="GJ951" s="26"/>
    </row>
    <row r="952" spans="1:192"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c r="DQ952" s="26"/>
      <c r="DR952" s="26"/>
      <c r="DS952" s="26"/>
      <c r="DT952" s="26"/>
      <c r="DU952" s="26"/>
      <c r="DV952" s="26"/>
      <c r="DW952" s="26"/>
      <c r="DX952" s="26"/>
      <c r="DY952" s="26"/>
      <c r="DZ952" s="26"/>
      <c r="EA952" s="26"/>
      <c r="EB952" s="26"/>
      <c r="EC952" s="26"/>
      <c r="ED952" s="26"/>
      <c r="EE952" s="26"/>
      <c r="EF952" s="26"/>
      <c r="EG952" s="26"/>
      <c r="EH952" s="26"/>
      <c r="EI952" s="26"/>
      <c r="EJ952" s="26"/>
      <c r="EK952" s="26"/>
      <c r="EL952" s="26"/>
      <c r="EM952" s="26"/>
      <c r="EN952" s="26"/>
      <c r="EO952" s="26"/>
      <c r="EP952" s="26"/>
      <c r="EQ952" s="26"/>
      <c r="ER952" s="26"/>
      <c r="ES952" s="26"/>
      <c r="ET952" s="26"/>
      <c r="EU952" s="26"/>
      <c r="EV952" s="26"/>
      <c r="EW952" s="26"/>
      <c r="EX952" s="26"/>
      <c r="EY952" s="26"/>
      <c r="EZ952" s="26"/>
      <c r="FA952" s="26"/>
      <c r="FB952" s="26"/>
      <c r="FC952" s="26"/>
      <c r="FD952" s="26"/>
      <c r="FE952" s="26"/>
      <c r="FF952" s="26"/>
      <c r="FG952" s="26"/>
      <c r="FH952" s="26"/>
      <c r="FI952" s="26"/>
      <c r="FJ952" s="26"/>
      <c r="FK952" s="26"/>
      <c r="FL952" s="26"/>
      <c r="FM952" s="26"/>
      <c r="FN952" s="26"/>
      <c r="FO952" s="26"/>
      <c r="FP952" s="26"/>
      <c r="FQ952" s="26"/>
      <c r="FR952" s="26"/>
      <c r="FS952" s="26"/>
      <c r="FT952" s="26"/>
      <c r="FU952" s="26"/>
      <c r="FV952" s="26"/>
      <c r="FW952" s="26"/>
      <c r="FX952" s="26"/>
      <c r="FY952" s="26"/>
      <c r="FZ952" s="26"/>
      <c r="GA952" s="26"/>
      <c r="GB952" s="26"/>
      <c r="GC952" s="26"/>
      <c r="GD952" s="26"/>
      <c r="GE952" s="26"/>
      <c r="GF952" s="26"/>
      <c r="GG952" s="26"/>
      <c r="GH952" s="26"/>
      <c r="GI952" s="26"/>
      <c r="GJ952" s="26"/>
    </row>
    <row r="953" spans="1:192"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c r="DQ953" s="26"/>
      <c r="DR953" s="26"/>
      <c r="DS953" s="26"/>
      <c r="DT953" s="26"/>
      <c r="DU953" s="26"/>
      <c r="DV953" s="26"/>
      <c r="DW953" s="26"/>
      <c r="DX953" s="26"/>
      <c r="DY953" s="26"/>
      <c r="DZ953" s="26"/>
      <c r="EA953" s="26"/>
      <c r="EB953" s="26"/>
      <c r="EC953" s="26"/>
      <c r="ED953" s="26"/>
      <c r="EE953" s="26"/>
      <c r="EF953" s="26"/>
      <c r="EG953" s="26"/>
      <c r="EH953" s="26"/>
      <c r="EI953" s="26"/>
      <c r="EJ953" s="26"/>
      <c r="EK953" s="26"/>
      <c r="EL953" s="26"/>
      <c r="EM953" s="26"/>
      <c r="EN953" s="26"/>
      <c r="EO953" s="26"/>
      <c r="EP953" s="26"/>
      <c r="EQ953" s="26"/>
      <c r="ER953" s="26"/>
      <c r="ES953" s="26"/>
      <c r="ET953" s="26"/>
      <c r="EU953" s="26"/>
      <c r="EV953" s="26"/>
      <c r="EW953" s="26"/>
      <c r="EX953" s="26"/>
      <c r="EY953" s="26"/>
      <c r="EZ953" s="26"/>
      <c r="FA953" s="26"/>
      <c r="FB953" s="26"/>
      <c r="FC953" s="26"/>
      <c r="FD953" s="26"/>
      <c r="FE953" s="26"/>
      <c r="FF953" s="26"/>
      <c r="FG953" s="26"/>
      <c r="FH953" s="26"/>
      <c r="FI953" s="26"/>
      <c r="FJ953" s="26"/>
      <c r="FK953" s="26"/>
      <c r="FL953" s="26"/>
      <c r="FM953" s="26"/>
      <c r="FN953" s="26"/>
      <c r="FO953" s="26"/>
      <c r="FP953" s="26"/>
      <c r="FQ953" s="26"/>
      <c r="FR953" s="26"/>
      <c r="FS953" s="26"/>
      <c r="FT953" s="26"/>
      <c r="FU953" s="26"/>
      <c r="FV953" s="26"/>
      <c r="FW953" s="26"/>
      <c r="FX953" s="26"/>
      <c r="FY953" s="26"/>
      <c r="FZ953" s="26"/>
      <c r="GA953" s="26"/>
      <c r="GB953" s="26"/>
      <c r="GC953" s="26"/>
      <c r="GD953" s="26"/>
      <c r="GE953" s="26"/>
      <c r="GF953" s="26"/>
      <c r="GG953" s="26"/>
      <c r="GH953" s="26"/>
      <c r="GI953" s="26"/>
      <c r="GJ953" s="26"/>
    </row>
    <row r="954" spans="1:192"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c r="DQ954" s="26"/>
      <c r="DR954" s="26"/>
      <c r="DS954" s="26"/>
      <c r="DT954" s="26"/>
      <c r="DU954" s="26"/>
      <c r="DV954" s="26"/>
      <c r="DW954" s="26"/>
      <c r="DX954" s="26"/>
      <c r="DY954" s="26"/>
      <c r="DZ954" s="26"/>
      <c r="EA954" s="26"/>
      <c r="EB954" s="26"/>
      <c r="EC954" s="26"/>
      <c r="ED954" s="26"/>
      <c r="EE954" s="26"/>
      <c r="EF954" s="26"/>
      <c r="EG954" s="26"/>
      <c r="EH954" s="26"/>
      <c r="EI954" s="26"/>
      <c r="EJ954" s="26"/>
      <c r="EK954" s="26"/>
      <c r="EL954" s="26"/>
      <c r="EM954" s="26"/>
      <c r="EN954" s="26"/>
      <c r="EO954" s="26"/>
      <c r="EP954" s="26"/>
      <c r="EQ954" s="26"/>
      <c r="ER954" s="26"/>
      <c r="ES954" s="26"/>
      <c r="ET954" s="26"/>
      <c r="EU954" s="26"/>
      <c r="EV954" s="26"/>
      <c r="EW954" s="26"/>
      <c r="EX954" s="26"/>
      <c r="EY954" s="26"/>
      <c r="EZ954" s="26"/>
      <c r="FA954" s="26"/>
      <c r="FB954" s="26"/>
      <c r="FC954" s="26"/>
      <c r="FD954" s="26"/>
      <c r="FE954" s="26"/>
      <c r="FF954" s="26"/>
      <c r="FG954" s="26"/>
      <c r="FH954" s="26"/>
      <c r="FI954" s="26"/>
      <c r="FJ954" s="26"/>
      <c r="FK954" s="26"/>
      <c r="FL954" s="26"/>
      <c r="FM954" s="26"/>
      <c r="FN954" s="26"/>
      <c r="FO954" s="26"/>
      <c r="FP954" s="26"/>
      <c r="FQ954" s="26"/>
      <c r="FR954" s="26"/>
      <c r="FS954" s="26"/>
      <c r="FT954" s="26"/>
      <c r="FU954" s="26"/>
      <c r="FV954" s="26"/>
      <c r="FW954" s="26"/>
      <c r="FX954" s="26"/>
      <c r="FY954" s="26"/>
      <c r="FZ954" s="26"/>
      <c r="GA954" s="26"/>
      <c r="GB954" s="26"/>
      <c r="GC954" s="26"/>
      <c r="GD954" s="26"/>
      <c r="GE954" s="26"/>
      <c r="GF954" s="26"/>
      <c r="GG954" s="26"/>
      <c r="GH954" s="26"/>
      <c r="GI954" s="26"/>
      <c r="GJ954" s="26"/>
    </row>
    <row r="955" spans="1:192"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c r="DQ955" s="26"/>
      <c r="DR955" s="26"/>
      <c r="DS955" s="26"/>
      <c r="DT955" s="26"/>
      <c r="DU955" s="26"/>
      <c r="DV955" s="26"/>
      <c r="DW955" s="26"/>
      <c r="DX955" s="26"/>
      <c r="DY955" s="26"/>
      <c r="DZ955" s="26"/>
      <c r="EA955" s="26"/>
      <c r="EB955" s="26"/>
      <c r="EC955" s="26"/>
      <c r="ED955" s="26"/>
      <c r="EE955" s="26"/>
      <c r="EF955" s="26"/>
      <c r="EG955" s="26"/>
      <c r="EH955" s="26"/>
      <c r="EI955" s="26"/>
      <c r="EJ955" s="26"/>
      <c r="EK955" s="26"/>
      <c r="EL955" s="26"/>
      <c r="EM955" s="26"/>
      <c r="EN955" s="26"/>
      <c r="EO955" s="26"/>
      <c r="EP955" s="26"/>
      <c r="EQ955" s="26"/>
      <c r="ER955" s="26"/>
      <c r="ES955" s="26"/>
      <c r="ET955" s="26"/>
      <c r="EU955" s="26"/>
      <c r="EV955" s="26"/>
      <c r="EW955" s="26"/>
      <c r="EX955" s="26"/>
      <c r="EY955" s="26"/>
      <c r="EZ955" s="26"/>
      <c r="FA955" s="26"/>
      <c r="FB955" s="26"/>
      <c r="FC955" s="26"/>
      <c r="FD955" s="26"/>
      <c r="FE955" s="26"/>
      <c r="FF955" s="26"/>
      <c r="FG955" s="26"/>
      <c r="FH955" s="26"/>
      <c r="FI955" s="26"/>
      <c r="FJ955" s="26"/>
      <c r="FK955" s="26"/>
      <c r="FL955" s="26"/>
      <c r="FM955" s="26"/>
      <c r="FN955" s="26"/>
      <c r="FO955" s="26"/>
      <c r="FP955" s="26"/>
      <c r="FQ955" s="26"/>
      <c r="FR955" s="26"/>
      <c r="FS955" s="26"/>
      <c r="FT955" s="26"/>
      <c r="FU955" s="26"/>
      <c r="FV955" s="26"/>
      <c r="FW955" s="26"/>
      <c r="FX955" s="26"/>
      <c r="FY955" s="26"/>
      <c r="FZ955" s="26"/>
      <c r="GA955" s="26"/>
      <c r="GB955" s="26"/>
      <c r="GC955" s="26"/>
      <c r="GD955" s="26"/>
      <c r="GE955" s="26"/>
      <c r="GF955" s="26"/>
      <c r="GG955" s="26"/>
      <c r="GH955" s="26"/>
      <c r="GI955" s="26"/>
      <c r="GJ955" s="26"/>
    </row>
    <row r="956" spans="1:192"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c r="DQ956" s="26"/>
      <c r="DR956" s="26"/>
      <c r="DS956" s="26"/>
      <c r="DT956" s="26"/>
      <c r="DU956" s="26"/>
      <c r="DV956" s="26"/>
      <c r="DW956" s="26"/>
      <c r="DX956" s="26"/>
      <c r="DY956" s="26"/>
      <c r="DZ956" s="26"/>
      <c r="EA956" s="26"/>
      <c r="EB956" s="26"/>
      <c r="EC956" s="26"/>
      <c r="ED956" s="26"/>
      <c r="EE956" s="26"/>
      <c r="EF956" s="26"/>
      <c r="EG956" s="26"/>
      <c r="EH956" s="26"/>
      <c r="EI956" s="26"/>
      <c r="EJ956" s="26"/>
      <c r="EK956" s="26"/>
      <c r="EL956" s="26"/>
      <c r="EM956" s="26"/>
      <c r="EN956" s="26"/>
      <c r="EO956" s="26"/>
      <c r="EP956" s="26"/>
      <c r="EQ956" s="26"/>
      <c r="ER956" s="26"/>
      <c r="ES956" s="26"/>
      <c r="ET956" s="26"/>
      <c r="EU956" s="26"/>
      <c r="EV956" s="26"/>
      <c r="EW956" s="26"/>
      <c r="EX956" s="26"/>
      <c r="EY956" s="26"/>
      <c r="EZ956" s="26"/>
      <c r="FA956" s="26"/>
      <c r="FB956" s="26"/>
      <c r="FC956" s="26"/>
      <c r="FD956" s="26"/>
      <c r="FE956" s="26"/>
      <c r="FF956" s="26"/>
      <c r="FG956" s="26"/>
      <c r="FH956" s="26"/>
      <c r="FI956" s="26"/>
      <c r="FJ956" s="26"/>
      <c r="FK956" s="26"/>
      <c r="FL956" s="26"/>
      <c r="FM956" s="26"/>
      <c r="FN956" s="26"/>
      <c r="FO956" s="26"/>
      <c r="FP956" s="26"/>
      <c r="FQ956" s="26"/>
      <c r="FR956" s="26"/>
      <c r="FS956" s="26"/>
      <c r="FT956" s="26"/>
      <c r="FU956" s="26"/>
      <c r="FV956" s="26"/>
      <c r="FW956" s="26"/>
      <c r="FX956" s="26"/>
      <c r="FY956" s="26"/>
      <c r="FZ956" s="26"/>
      <c r="GA956" s="26"/>
      <c r="GB956" s="26"/>
      <c r="GC956" s="26"/>
      <c r="GD956" s="26"/>
      <c r="GE956" s="26"/>
      <c r="GF956" s="26"/>
      <c r="GG956" s="26"/>
      <c r="GH956" s="26"/>
      <c r="GI956" s="26"/>
      <c r="GJ956" s="26"/>
    </row>
    <row r="957" spans="1:192"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c r="DQ957" s="26"/>
      <c r="DR957" s="26"/>
      <c r="DS957" s="26"/>
      <c r="DT957" s="26"/>
      <c r="DU957" s="26"/>
      <c r="DV957" s="26"/>
      <c r="DW957" s="26"/>
      <c r="DX957" s="26"/>
      <c r="DY957" s="26"/>
      <c r="DZ957" s="26"/>
      <c r="EA957" s="26"/>
      <c r="EB957" s="26"/>
      <c r="EC957" s="26"/>
      <c r="ED957" s="26"/>
      <c r="EE957" s="26"/>
      <c r="EF957" s="26"/>
      <c r="EG957" s="26"/>
      <c r="EH957" s="26"/>
      <c r="EI957" s="26"/>
      <c r="EJ957" s="26"/>
      <c r="EK957" s="26"/>
      <c r="EL957" s="26"/>
      <c r="EM957" s="26"/>
      <c r="EN957" s="26"/>
      <c r="EO957" s="26"/>
      <c r="EP957" s="26"/>
      <c r="EQ957" s="26"/>
      <c r="ER957" s="26"/>
      <c r="ES957" s="26"/>
      <c r="ET957" s="26"/>
      <c r="EU957" s="26"/>
      <c r="EV957" s="26"/>
      <c r="EW957" s="26"/>
      <c r="EX957" s="26"/>
      <c r="EY957" s="26"/>
      <c r="EZ957" s="26"/>
      <c r="FA957" s="26"/>
      <c r="FB957" s="26"/>
      <c r="FC957" s="26"/>
      <c r="FD957" s="26"/>
      <c r="FE957" s="26"/>
      <c r="FF957" s="26"/>
      <c r="FG957" s="26"/>
      <c r="FH957" s="26"/>
      <c r="FI957" s="26"/>
      <c r="FJ957" s="26"/>
      <c r="FK957" s="26"/>
      <c r="FL957" s="26"/>
      <c r="FM957" s="26"/>
      <c r="FN957" s="26"/>
      <c r="FO957" s="26"/>
      <c r="FP957" s="26"/>
      <c r="FQ957" s="26"/>
      <c r="FR957" s="26"/>
      <c r="FS957" s="26"/>
      <c r="FT957" s="26"/>
      <c r="FU957" s="26"/>
      <c r="FV957" s="26"/>
      <c r="FW957" s="26"/>
      <c r="FX957" s="26"/>
      <c r="FY957" s="26"/>
      <c r="FZ957" s="26"/>
      <c r="GA957" s="26"/>
      <c r="GB957" s="26"/>
      <c r="GC957" s="26"/>
      <c r="GD957" s="26"/>
      <c r="GE957" s="26"/>
      <c r="GF957" s="26"/>
      <c r="GG957" s="26"/>
      <c r="GH957" s="26"/>
      <c r="GI957" s="26"/>
      <c r="GJ957" s="26"/>
    </row>
    <row r="958" spans="1:192"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c r="DQ958" s="26"/>
      <c r="DR958" s="26"/>
      <c r="DS958" s="26"/>
      <c r="DT958" s="26"/>
      <c r="DU958" s="26"/>
      <c r="DV958" s="26"/>
      <c r="DW958" s="26"/>
      <c r="DX958" s="26"/>
      <c r="DY958" s="26"/>
      <c r="DZ958" s="26"/>
      <c r="EA958" s="26"/>
      <c r="EB958" s="26"/>
      <c r="EC958" s="26"/>
      <c r="ED958" s="26"/>
      <c r="EE958" s="26"/>
      <c r="EF958" s="26"/>
      <c r="EG958" s="26"/>
      <c r="EH958" s="26"/>
      <c r="EI958" s="26"/>
      <c r="EJ958" s="26"/>
      <c r="EK958" s="26"/>
      <c r="EL958" s="26"/>
      <c r="EM958" s="26"/>
      <c r="EN958" s="26"/>
      <c r="EO958" s="26"/>
      <c r="EP958" s="26"/>
      <c r="EQ958" s="26"/>
      <c r="ER958" s="26"/>
      <c r="ES958" s="26"/>
      <c r="ET958" s="26"/>
      <c r="EU958" s="26"/>
      <c r="EV958" s="26"/>
      <c r="EW958" s="26"/>
      <c r="EX958" s="26"/>
      <c r="EY958" s="26"/>
      <c r="EZ958" s="26"/>
      <c r="FA958" s="26"/>
      <c r="FB958" s="26"/>
      <c r="FC958" s="26"/>
      <c r="FD958" s="26"/>
      <c r="FE958" s="26"/>
      <c r="FF958" s="26"/>
      <c r="FG958" s="26"/>
      <c r="FH958" s="26"/>
      <c r="FI958" s="26"/>
      <c r="FJ958" s="26"/>
      <c r="FK958" s="26"/>
      <c r="FL958" s="26"/>
      <c r="FM958" s="26"/>
      <c r="FN958" s="26"/>
      <c r="FO958" s="26"/>
      <c r="FP958" s="26"/>
      <c r="FQ958" s="26"/>
      <c r="FR958" s="26"/>
      <c r="FS958" s="26"/>
      <c r="FT958" s="26"/>
      <c r="FU958" s="26"/>
      <c r="FV958" s="26"/>
      <c r="FW958" s="26"/>
      <c r="FX958" s="26"/>
      <c r="FY958" s="26"/>
      <c r="FZ958" s="26"/>
      <c r="GA958" s="26"/>
      <c r="GB958" s="26"/>
      <c r="GC958" s="26"/>
      <c r="GD958" s="26"/>
      <c r="GE958" s="26"/>
      <c r="GF958" s="26"/>
      <c r="GG958" s="26"/>
      <c r="GH958" s="26"/>
      <c r="GI958" s="26"/>
      <c r="GJ958" s="26"/>
    </row>
    <row r="959" spans="1:192"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c r="DQ959" s="26"/>
      <c r="DR959" s="26"/>
      <c r="DS959" s="26"/>
      <c r="DT959" s="26"/>
      <c r="DU959" s="26"/>
      <c r="DV959" s="26"/>
      <c r="DW959" s="26"/>
      <c r="DX959" s="26"/>
      <c r="DY959" s="26"/>
      <c r="DZ959" s="26"/>
      <c r="EA959" s="26"/>
      <c r="EB959" s="26"/>
      <c r="EC959" s="26"/>
      <c r="ED959" s="26"/>
      <c r="EE959" s="26"/>
      <c r="EF959" s="26"/>
      <c r="EG959" s="26"/>
      <c r="EH959" s="26"/>
      <c r="EI959" s="26"/>
      <c r="EJ959" s="26"/>
      <c r="EK959" s="26"/>
      <c r="EL959" s="26"/>
      <c r="EM959" s="26"/>
      <c r="EN959" s="26"/>
      <c r="EO959" s="26"/>
      <c r="EP959" s="26"/>
      <c r="EQ959" s="26"/>
      <c r="ER959" s="26"/>
      <c r="ES959" s="26"/>
      <c r="ET959" s="26"/>
      <c r="EU959" s="26"/>
      <c r="EV959" s="26"/>
      <c r="EW959" s="26"/>
      <c r="EX959" s="26"/>
      <c r="EY959" s="26"/>
      <c r="EZ959" s="26"/>
      <c r="FA959" s="26"/>
      <c r="FB959" s="26"/>
      <c r="FC959" s="26"/>
      <c r="FD959" s="26"/>
      <c r="FE959" s="26"/>
      <c r="FF959" s="26"/>
      <c r="FG959" s="26"/>
      <c r="FH959" s="26"/>
      <c r="FI959" s="26"/>
      <c r="FJ959" s="26"/>
      <c r="FK959" s="26"/>
      <c r="FL959" s="26"/>
      <c r="FM959" s="26"/>
      <c r="FN959" s="26"/>
      <c r="FO959" s="26"/>
      <c r="FP959" s="26"/>
      <c r="FQ959" s="26"/>
      <c r="FR959" s="26"/>
      <c r="FS959" s="26"/>
      <c r="FT959" s="26"/>
      <c r="FU959" s="26"/>
      <c r="FV959" s="26"/>
      <c r="FW959" s="26"/>
      <c r="FX959" s="26"/>
      <c r="FY959" s="26"/>
      <c r="FZ959" s="26"/>
      <c r="GA959" s="26"/>
      <c r="GB959" s="26"/>
      <c r="GC959" s="26"/>
      <c r="GD959" s="26"/>
      <c r="GE959" s="26"/>
      <c r="GF959" s="26"/>
      <c r="GG959" s="26"/>
      <c r="GH959" s="26"/>
      <c r="GI959" s="26"/>
      <c r="GJ959" s="26"/>
    </row>
    <row r="960" spans="1:192"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c r="DQ960" s="26"/>
      <c r="DR960" s="26"/>
      <c r="DS960" s="26"/>
      <c r="DT960" s="26"/>
      <c r="DU960" s="26"/>
      <c r="DV960" s="26"/>
      <c r="DW960" s="26"/>
      <c r="DX960" s="26"/>
      <c r="DY960" s="26"/>
      <c r="DZ960" s="26"/>
      <c r="EA960" s="26"/>
      <c r="EB960" s="26"/>
      <c r="EC960" s="26"/>
      <c r="ED960" s="26"/>
      <c r="EE960" s="26"/>
      <c r="EF960" s="26"/>
      <c r="EG960" s="26"/>
      <c r="EH960" s="26"/>
      <c r="EI960" s="26"/>
      <c r="EJ960" s="26"/>
      <c r="EK960" s="26"/>
      <c r="EL960" s="26"/>
      <c r="EM960" s="26"/>
      <c r="EN960" s="26"/>
      <c r="EO960" s="26"/>
      <c r="EP960" s="26"/>
      <c r="EQ960" s="26"/>
      <c r="ER960" s="26"/>
      <c r="ES960" s="26"/>
      <c r="ET960" s="26"/>
      <c r="EU960" s="26"/>
      <c r="EV960" s="26"/>
      <c r="EW960" s="26"/>
      <c r="EX960" s="26"/>
      <c r="EY960" s="26"/>
      <c r="EZ960" s="26"/>
      <c r="FA960" s="26"/>
      <c r="FB960" s="26"/>
      <c r="FC960" s="26"/>
      <c r="FD960" s="26"/>
      <c r="FE960" s="26"/>
      <c r="FF960" s="26"/>
      <c r="FG960" s="26"/>
      <c r="FH960" s="26"/>
      <c r="FI960" s="26"/>
      <c r="FJ960" s="26"/>
      <c r="FK960" s="26"/>
      <c r="FL960" s="26"/>
      <c r="FM960" s="26"/>
      <c r="FN960" s="26"/>
      <c r="FO960" s="26"/>
      <c r="FP960" s="26"/>
      <c r="FQ960" s="26"/>
      <c r="FR960" s="26"/>
      <c r="FS960" s="26"/>
      <c r="FT960" s="26"/>
      <c r="FU960" s="26"/>
      <c r="FV960" s="26"/>
      <c r="FW960" s="26"/>
      <c r="FX960" s="26"/>
      <c r="FY960" s="26"/>
      <c r="FZ960" s="26"/>
      <c r="GA960" s="26"/>
      <c r="GB960" s="26"/>
      <c r="GC960" s="26"/>
      <c r="GD960" s="26"/>
      <c r="GE960" s="26"/>
      <c r="GF960" s="26"/>
      <c r="GG960" s="26"/>
      <c r="GH960" s="26"/>
      <c r="GI960" s="26"/>
      <c r="GJ960" s="26"/>
    </row>
    <row r="961" spans="1:192"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c r="DQ961" s="26"/>
      <c r="DR961" s="26"/>
      <c r="DS961" s="26"/>
      <c r="DT961" s="26"/>
      <c r="DU961" s="26"/>
      <c r="DV961" s="26"/>
      <c r="DW961" s="26"/>
      <c r="DX961" s="26"/>
      <c r="DY961" s="26"/>
      <c r="DZ961" s="26"/>
      <c r="EA961" s="26"/>
      <c r="EB961" s="26"/>
      <c r="EC961" s="26"/>
      <c r="ED961" s="26"/>
      <c r="EE961" s="26"/>
      <c r="EF961" s="26"/>
      <c r="EG961" s="26"/>
      <c r="EH961" s="26"/>
      <c r="EI961" s="26"/>
      <c r="EJ961" s="26"/>
      <c r="EK961" s="26"/>
      <c r="EL961" s="26"/>
      <c r="EM961" s="26"/>
      <c r="EN961" s="26"/>
      <c r="EO961" s="26"/>
      <c r="EP961" s="26"/>
      <c r="EQ961" s="26"/>
      <c r="ER961" s="26"/>
      <c r="ES961" s="26"/>
      <c r="ET961" s="26"/>
      <c r="EU961" s="26"/>
      <c r="EV961" s="26"/>
      <c r="EW961" s="26"/>
      <c r="EX961" s="26"/>
      <c r="EY961" s="26"/>
      <c r="EZ961" s="26"/>
      <c r="FA961" s="26"/>
      <c r="FB961" s="26"/>
      <c r="FC961" s="26"/>
      <c r="FD961" s="26"/>
      <c r="FE961" s="26"/>
      <c r="FF961" s="26"/>
      <c r="FG961" s="26"/>
      <c r="FH961" s="26"/>
      <c r="FI961" s="26"/>
      <c r="FJ961" s="26"/>
      <c r="FK961" s="26"/>
      <c r="FL961" s="26"/>
      <c r="FM961" s="26"/>
      <c r="FN961" s="26"/>
      <c r="FO961" s="26"/>
      <c r="FP961" s="26"/>
      <c r="FQ961" s="26"/>
      <c r="FR961" s="26"/>
      <c r="FS961" s="26"/>
      <c r="FT961" s="26"/>
      <c r="FU961" s="26"/>
      <c r="FV961" s="26"/>
      <c r="FW961" s="26"/>
      <c r="FX961" s="26"/>
      <c r="FY961" s="26"/>
      <c r="FZ961" s="26"/>
      <c r="GA961" s="26"/>
      <c r="GB961" s="26"/>
      <c r="GC961" s="26"/>
      <c r="GD961" s="26"/>
      <c r="GE961" s="26"/>
      <c r="GF961" s="26"/>
      <c r="GG961" s="26"/>
      <c r="GH961" s="26"/>
      <c r="GI961" s="26"/>
      <c r="GJ961" s="26"/>
    </row>
    <row r="962" spans="1:192"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c r="DQ962" s="26"/>
      <c r="DR962" s="26"/>
      <c r="DS962" s="26"/>
      <c r="DT962" s="26"/>
      <c r="DU962" s="26"/>
      <c r="DV962" s="26"/>
      <c r="DW962" s="26"/>
      <c r="DX962" s="26"/>
      <c r="DY962" s="26"/>
      <c r="DZ962" s="26"/>
      <c r="EA962" s="26"/>
      <c r="EB962" s="26"/>
      <c r="EC962" s="26"/>
      <c r="ED962" s="26"/>
      <c r="EE962" s="26"/>
      <c r="EF962" s="26"/>
      <c r="EG962" s="26"/>
      <c r="EH962" s="26"/>
      <c r="EI962" s="26"/>
      <c r="EJ962" s="26"/>
      <c r="EK962" s="26"/>
      <c r="EL962" s="26"/>
      <c r="EM962" s="26"/>
      <c r="EN962" s="26"/>
      <c r="EO962" s="26"/>
      <c r="EP962" s="26"/>
      <c r="EQ962" s="26"/>
      <c r="ER962" s="26"/>
      <c r="ES962" s="26"/>
      <c r="ET962" s="26"/>
      <c r="EU962" s="26"/>
      <c r="EV962" s="26"/>
      <c r="EW962" s="26"/>
      <c r="EX962" s="26"/>
      <c r="EY962" s="26"/>
      <c r="EZ962" s="26"/>
      <c r="FA962" s="26"/>
      <c r="FB962" s="26"/>
      <c r="FC962" s="26"/>
      <c r="FD962" s="26"/>
      <c r="FE962" s="26"/>
      <c r="FF962" s="26"/>
      <c r="FG962" s="26"/>
      <c r="FH962" s="26"/>
      <c r="FI962" s="26"/>
      <c r="FJ962" s="26"/>
      <c r="FK962" s="26"/>
      <c r="FL962" s="26"/>
      <c r="FM962" s="26"/>
      <c r="FN962" s="26"/>
      <c r="FO962" s="26"/>
      <c r="FP962" s="26"/>
      <c r="FQ962" s="26"/>
      <c r="FR962" s="26"/>
      <c r="FS962" s="26"/>
      <c r="FT962" s="26"/>
      <c r="FU962" s="26"/>
      <c r="FV962" s="26"/>
      <c r="FW962" s="26"/>
      <c r="FX962" s="26"/>
      <c r="FY962" s="26"/>
      <c r="FZ962" s="26"/>
      <c r="GA962" s="26"/>
      <c r="GB962" s="26"/>
      <c r="GC962" s="26"/>
      <c r="GD962" s="26"/>
      <c r="GE962" s="26"/>
      <c r="GF962" s="26"/>
      <c r="GG962" s="26"/>
      <c r="GH962" s="26"/>
      <c r="GI962" s="26"/>
      <c r="GJ962" s="26"/>
    </row>
    <row r="963" spans="1:192"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c r="DQ963" s="26"/>
      <c r="DR963" s="26"/>
      <c r="DS963" s="26"/>
      <c r="DT963" s="26"/>
      <c r="DU963" s="26"/>
      <c r="DV963" s="26"/>
      <c r="DW963" s="26"/>
      <c r="DX963" s="26"/>
      <c r="DY963" s="26"/>
      <c r="DZ963" s="26"/>
      <c r="EA963" s="26"/>
      <c r="EB963" s="26"/>
      <c r="EC963" s="26"/>
      <c r="ED963" s="26"/>
      <c r="EE963" s="26"/>
      <c r="EF963" s="26"/>
      <c r="EG963" s="26"/>
      <c r="EH963" s="26"/>
      <c r="EI963" s="26"/>
      <c r="EJ963" s="26"/>
      <c r="EK963" s="26"/>
      <c r="EL963" s="26"/>
      <c r="EM963" s="26"/>
      <c r="EN963" s="26"/>
      <c r="EO963" s="26"/>
      <c r="EP963" s="26"/>
      <c r="EQ963" s="26"/>
      <c r="ER963" s="26"/>
      <c r="ES963" s="26"/>
      <c r="ET963" s="26"/>
      <c r="EU963" s="26"/>
      <c r="EV963" s="26"/>
      <c r="EW963" s="26"/>
      <c r="EX963" s="26"/>
      <c r="EY963" s="26"/>
      <c r="EZ963" s="26"/>
      <c r="FA963" s="26"/>
      <c r="FB963" s="26"/>
      <c r="FC963" s="26"/>
      <c r="FD963" s="26"/>
      <c r="FE963" s="26"/>
      <c r="FF963" s="26"/>
      <c r="FG963" s="26"/>
      <c r="FH963" s="26"/>
      <c r="FI963" s="26"/>
      <c r="FJ963" s="26"/>
      <c r="FK963" s="26"/>
      <c r="FL963" s="26"/>
      <c r="FM963" s="26"/>
      <c r="FN963" s="26"/>
      <c r="FO963" s="26"/>
      <c r="FP963" s="26"/>
      <c r="FQ963" s="26"/>
      <c r="FR963" s="26"/>
      <c r="FS963" s="26"/>
      <c r="FT963" s="26"/>
      <c r="FU963" s="26"/>
      <c r="FV963" s="26"/>
      <c r="FW963" s="26"/>
      <c r="FX963" s="26"/>
      <c r="FY963" s="26"/>
      <c r="FZ963" s="26"/>
      <c r="GA963" s="26"/>
      <c r="GB963" s="26"/>
      <c r="GC963" s="26"/>
      <c r="GD963" s="26"/>
      <c r="GE963" s="26"/>
      <c r="GF963" s="26"/>
      <c r="GG963" s="26"/>
      <c r="GH963" s="26"/>
      <c r="GI963" s="26"/>
      <c r="GJ963" s="26"/>
    </row>
    <row r="964" spans="1:192"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c r="DQ964" s="26"/>
      <c r="DR964" s="26"/>
      <c r="DS964" s="26"/>
      <c r="DT964" s="26"/>
      <c r="DU964" s="26"/>
      <c r="DV964" s="26"/>
      <c r="DW964" s="26"/>
      <c r="DX964" s="26"/>
      <c r="DY964" s="26"/>
      <c r="DZ964" s="26"/>
      <c r="EA964" s="26"/>
      <c r="EB964" s="26"/>
      <c r="EC964" s="26"/>
      <c r="ED964" s="26"/>
      <c r="EE964" s="26"/>
      <c r="EF964" s="26"/>
      <c r="EG964" s="26"/>
      <c r="EH964" s="26"/>
      <c r="EI964" s="26"/>
      <c r="EJ964" s="26"/>
      <c r="EK964" s="26"/>
      <c r="EL964" s="26"/>
      <c r="EM964" s="26"/>
      <c r="EN964" s="26"/>
      <c r="EO964" s="26"/>
      <c r="EP964" s="26"/>
      <c r="EQ964" s="26"/>
      <c r="ER964" s="26"/>
      <c r="ES964" s="26"/>
      <c r="ET964" s="26"/>
      <c r="EU964" s="26"/>
      <c r="EV964" s="26"/>
      <c r="EW964" s="26"/>
      <c r="EX964" s="26"/>
      <c r="EY964" s="26"/>
      <c r="EZ964" s="26"/>
      <c r="FA964" s="26"/>
      <c r="FB964" s="26"/>
      <c r="FC964" s="26"/>
      <c r="FD964" s="26"/>
      <c r="FE964" s="26"/>
      <c r="FF964" s="26"/>
      <c r="FG964" s="26"/>
      <c r="FH964" s="26"/>
      <c r="FI964" s="26"/>
      <c r="FJ964" s="26"/>
      <c r="FK964" s="26"/>
      <c r="FL964" s="26"/>
      <c r="FM964" s="26"/>
      <c r="FN964" s="26"/>
      <c r="FO964" s="26"/>
      <c r="FP964" s="26"/>
      <c r="FQ964" s="26"/>
      <c r="FR964" s="26"/>
      <c r="FS964" s="26"/>
      <c r="FT964" s="26"/>
      <c r="FU964" s="26"/>
      <c r="FV964" s="26"/>
      <c r="FW964" s="26"/>
      <c r="FX964" s="26"/>
      <c r="FY964" s="26"/>
      <c r="FZ964" s="26"/>
      <c r="GA964" s="26"/>
      <c r="GB964" s="26"/>
      <c r="GC964" s="26"/>
      <c r="GD964" s="26"/>
      <c r="GE964" s="26"/>
      <c r="GF964" s="26"/>
      <c r="GG964" s="26"/>
      <c r="GH964" s="26"/>
      <c r="GI964" s="26"/>
      <c r="GJ964" s="26"/>
    </row>
    <row r="965" spans="1:192"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c r="DQ965" s="26"/>
      <c r="DR965" s="26"/>
      <c r="DS965" s="26"/>
      <c r="DT965" s="26"/>
      <c r="DU965" s="26"/>
      <c r="DV965" s="26"/>
      <c r="DW965" s="26"/>
      <c r="DX965" s="26"/>
      <c r="DY965" s="26"/>
      <c r="DZ965" s="26"/>
      <c r="EA965" s="26"/>
      <c r="EB965" s="26"/>
      <c r="EC965" s="26"/>
      <c r="ED965" s="26"/>
      <c r="EE965" s="26"/>
      <c r="EF965" s="26"/>
      <c r="EG965" s="26"/>
      <c r="EH965" s="26"/>
      <c r="EI965" s="26"/>
      <c r="EJ965" s="26"/>
      <c r="EK965" s="26"/>
      <c r="EL965" s="26"/>
      <c r="EM965" s="26"/>
      <c r="EN965" s="26"/>
      <c r="EO965" s="26"/>
      <c r="EP965" s="26"/>
      <c r="EQ965" s="26"/>
      <c r="ER965" s="26"/>
      <c r="ES965" s="26"/>
      <c r="ET965" s="26"/>
      <c r="EU965" s="26"/>
      <c r="EV965" s="26"/>
      <c r="EW965" s="26"/>
      <c r="EX965" s="26"/>
      <c r="EY965" s="26"/>
      <c r="EZ965" s="26"/>
      <c r="FA965" s="26"/>
      <c r="FB965" s="26"/>
      <c r="FC965" s="26"/>
      <c r="FD965" s="26"/>
      <c r="FE965" s="26"/>
      <c r="FF965" s="26"/>
      <c r="FG965" s="26"/>
      <c r="FH965" s="26"/>
      <c r="FI965" s="26"/>
      <c r="FJ965" s="26"/>
      <c r="FK965" s="26"/>
      <c r="FL965" s="26"/>
      <c r="FM965" s="26"/>
      <c r="FN965" s="26"/>
      <c r="FO965" s="26"/>
      <c r="FP965" s="26"/>
      <c r="FQ965" s="26"/>
      <c r="FR965" s="26"/>
      <c r="FS965" s="26"/>
      <c r="FT965" s="26"/>
      <c r="FU965" s="26"/>
      <c r="FV965" s="26"/>
      <c r="FW965" s="26"/>
      <c r="FX965" s="26"/>
      <c r="FY965" s="26"/>
      <c r="FZ965" s="26"/>
      <c r="GA965" s="26"/>
      <c r="GB965" s="26"/>
      <c r="GC965" s="26"/>
      <c r="GD965" s="26"/>
      <c r="GE965" s="26"/>
      <c r="GF965" s="26"/>
      <c r="GG965" s="26"/>
      <c r="GH965" s="26"/>
      <c r="GI965" s="26"/>
      <c r="GJ965" s="26"/>
    </row>
    <row r="966" spans="1:192"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c r="DQ966" s="26"/>
      <c r="DR966" s="26"/>
      <c r="DS966" s="26"/>
      <c r="DT966" s="26"/>
      <c r="DU966" s="26"/>
      <c r="DV966" s="26"/>
      <c r="DW966" s="26"/>
      <c r="DX966" s="26"/>
      <c r="DY966" s="26"/>
      <c r="DZ966" s="26"/>
      <c r="EA966" s="26"/>
      <c r="EB966" s="26"/>
      <c r="EC966" s="26"/>
      <c r="ED966" s="26"/>
      <c r="EE966" s="26"/>
      <c r="EF966" s="26"/>
      <c r="EG966" s="26"/>
      <c r="EH966" s="26"/>
      <c r="EI966" s="26"/>
      <c r="EJ966" s="26"/>
      <c r="EK966" s="26"/>
      <c r="EL966" s="26"/>
      <c r="EM966" s="26"/>
      <c r="EN966" s="26"/>
      <c r="EO966" s="26"/>
      <c r="EP966" s="26"/>
      <c r="EQ966" s="26"/>
      <c r="ER966" s="26"/>
      <c r="ES966" s="26"/>
      <c r="ET966" s="26"/>
      <c r="EU966" s="26"/>
      <c r="EV966" s="26"/>
      <c r="EW966" s="26"/>
      <c r="EX966" s="26"/>
      <c r="EY966" s="26"/>
      <c r="EZ966" s="26"/>
      <c r="FA966" s="26"/>
      <c r="FB966" s="26"/>
      <c r="FC966" s="26"/>
      <c r="FD966" s="26"/>
      <c r="FE966" s="26"/>
      <c r="FF966" s="26"/>
      <c r="FG966" s="26"/>
      <c r="FH966" s="26"/>
      <c r="FI966" s="26"/>
      <c r="FJ966" s="26"/>
      <c r="FK966" s="26"/>
      <c r="FL966" s="26"/>
      <c r="FM966" s="26"/>
      <c r="FN966" s="26"/>
      <c r="FO966" s="26"/>
      <c r="FP966" s="26"/>
      <c r="FQ966" s="26"/>
      <c r="FR966" s="26"/>
      <c r="FS966" s="26"/>
      <c r="FT966" s="26"/>
      <c r="FU966" s="26"/>
      <c r="FV966" s="26"/>
      <c r="FW966" s="26"/>
      <c r="FX966" s="26"/>
      <c r="FY966" s="26"/>
      <c r="FZ966" s="26"/>
      <c r="GA966" s="26"/>
      <c r="GB966" s="26"/>
      <c r="GC966" s="26"/>
      <c r="GD966" s="26"/>
      <c r="GE966" s="26"/>
      <c r="GF966" s="26"/>
      <c r="GG966" s="26"/>
      <c r="GH966" s="26"/>
      <c r="GI966" s="26"/>
      <c r="GJ966" s="26"/>
    </row>
    <row r="967" spans="1:192"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c r="DQ967" s="26"/>
      <c r="DR967" s="26"/>
      <c r="DS967" s="26"/>
      <c r="DT967" s="26"/>
      <c r="DU967" s="26"/>
      <c r="DV967" s="26"/>
      <c r="DW967" s="26"/>
      <c r="DX967" s="26"/>
      <c r="DY967" s="26"/>
      <c r="DZ967" s="26"/>
      <c r="EA967" s="26"/>
      <c r="EB967" s="26"/>
      <c r="EC967" s="26"/>
      <c r="ED967" s="26"/>
      <c r="EE967" s="26"/>
      <c r="EF967" s="26"/>
      <c r="EG967" s="26"/>
      <c r="EH967" s="26"/>
      <c r="EI967" s="26"/>
      <c r="EJ967" s="26"/>
      <c r="EK967" s="26"/>
      <c r="EL967" s="26"/>
      <c r="EM967" s="26"/>
      <c r="EN967" s="26"/>
      <c r="EO967" s="26"/>
      <c r="EP967" s="26"/>
      <c r="EQ967" s="26"/>
      <c r="ER967" s="26"/>
      <c r="ES967" s="26"/>
      <c r="ET967" s="26"/>
      <c r="EU967" s="26"/>
      <c r="EV967" s="26"/>
      <c r="EW967" s="26"/>
      <c r="EX967" s="26"/>
      <c r="EY967" s="26"/>
      <c r="EZ967" s="26"/>
      <c r="FA967" s="26"/>
      <c r="FB967" s="26"/>
      <c r="FC967" s="26"/>
      <c r="FD967" s="26"/>
      <c r="FE967" s="26"/>
      <c r="FF967" s="26"/>
      <c r="FG967" s="26"/>
      <c r="FH967" s="26"/>
      <c r="FI967" s="26"/>
      <c r="FJ967" s="26"/>
      <c r="FK967" s="26"/>
      <c r="FL967" s="26"/>
      <c r="FM967" s="26"/>
      <c r="FN967" s="26"/>
      <c r="FO967" s="26"/>
      <c r="FP967" s="26"/>
      <c r="FQ967" s="26"/>
      <c r="FR967" s="26"/>
      <c r="FS967" s="26"/>
      <c r="FT967" s="26"/>
      <c r="FU967" s="26"/>
      <c r="FV967" s="26"/>
      <c r="FW967" s="26"/>
      <c r="FX967" s="26"/>
      <c r="FY967" s="26"/>
      <c r="FZ967" s="26"/>
      <c r="GA967" s="26"/>
      <c r="GB967" s="26"/>
      <c r="GC967" s="26"/>
      <c r="GD967" s="26"/>
      <c r="GE967" s="26"/>
      <c r="GF967" s="26"/>
      <c r="GG967" s="26"/>
      <c r="GH967" s="26"/>
      <c r="GI967" s="26"/>
      <c r="GJ967" s="26"/>
    </row>
    <row r="968" spans="1:192"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c r="DQ968" s="26"/>
      <c r="DR968" s="26"/>
      <c r="DS968" s="26"/>
      <c r="DT968" s="26"/>
      <c r="DU968" s="26"/>
      <c r="DV968" s="26"/>
      <c r="DW968" s="26"/>
      <c r="DX968" s="26"/>
      <c r="DY968" s="26"/>
      <c r="DZ968" s="26"/>
      <c r="EA968" s="26"/>
      <c r="EB968" s="26"/>
      <c r="EC968" s="26"/>
      <c r="ED968" s="26"/>
      <c r="EE968" s="26"/>
      <c r="EF968" s="26"/>
      <c r="EG968" s="26"/>
      <c r="EH968" s="26"/>
      <c r="EI968" s="26"/>
      <c r="EJ968" s="26"/>
      <c r="EK968" s="26"/>
      <c r="EL968" s="26"/>
      <c r="EM968" s="26"/>
      <c r="EN968" s="26"/>
      <c r="EO968" s="26"/>
      <c r="EP968" s="26"/>
      <c r="EQ968" s="26"/>
      <c r="ER968" s="26"/>
      <c r="ES968" s="26"/>
      <c r="ET968" s="26"/>
      <c r="EU968" s="26"/>
      <c r="EV968" s="26"/>
      <c r="EW968" s="26"/>
      <c r="EX968" s="26"/>
      <c r="EY968" s="26"/>
      <c r="EZ968" s="26"/>
      <c r="FA968" s="26"/>
      <c r="FB968" s="26"/>
      <c r="FC968" s="26"/>
      <c r="FD968" s="26"/>
      <c r="FE968" s="26"/>
      <c r="FF968" s="26"/>
      <c r="FG968" s="26"/>
      <c r="FH968" s="26"/>
      <c r="FI968" s="26"/>
      <c r="FJ968" s="26"/>
      <c r="FK968" s="26"/>
      <c r="FL968" s="26"/>
      <c r="FM968" s="26"/>
      <c r="FN968" s="26"/>
      <c r="FO968" s="26"/>
      <c r="FP968" s="26"/>
      <c r="FQ968" s="26"/>
      <c r="FR968" s="26"/>
      <c r="FS968" s="26"/>
      <c r="FT968" s="26"/>
      <c r="FU968" s="26"/>
      <c r="FV968" s="26"/>
      <c r="FW968" s="26"/>
      <c r="FX968" s="26"/>
      <c r="FY968" s="26"/>
      <c r="FZ968" s="26"/>
      <c r="GA968" s="26"/>
      <c r="GB968" s="26"/>
      <c r="GC968" s="26"/>
      <c r="GD968" s="26"/>
      <c r="GE968" s="26"/>
      <c r="GF968" s="26"/>
      <c r="GG968" s="26"/>
      <c r="GH968" s="26"/>
      <c r="GI968" s="26"/>
      <c r="GJ968" s="26"/>
    </row>
    <row r="969" spans="1:192"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c r="DQ969" s="26"/>
      <c r="DR969" s="26"/>
      <c r="DS969" s="26"/>
      <c r="DT969" s="26"/>
      <c r="DU969" s="26"/>
      <c r="DV969" s="26"/>
      <c r="DW969" s="26"/>
      <c r="DX969" s="26"/>
      <c r="DY969" s="26"/>
      <c r="DZ969" s="26"/>
      <c r="EA969" s="26"/>
      <c r="EB969" s="26"/>
      <c r="EC969" s="26"/>
      <c r="ED969" s="26"/>
      <c r="EE969" s="26"/>
      <c r="EF969" s="26"/>
      <c r="EG969" s="26"/>
      <c r="EH969" s="26"/>
      <c r="EI969" s="26"/>
      <c r="EJ969" s="26"/>
      <c r="EK969" s="26"/>
      <c r="EL969" s="26"/>
      <c r="EM969" s="26"/>
      <c r="EN969" s="26"/>
      <c r="EO969" s="26"/>
      <c r="EP969" s="26"/>
      <c r="EQ969" s="26"/>
      <c r="ER969" s="26"/>
      <c r="ES969" s="26"/>
      <c r="ET969" s="26"/>
      <c r="EU969" s="26"/>
      <c r="EV969" s="26"/>
      <c r="EW969" s="26"/>
      <c r="EX969" s="26"/>
      <c r="EY969" s="26"/>
      <c r="EZ969" s="26"/>
      <c r="FA969" s="26"/>
      <c r="FB969" s="26"/>
      <c r="FC969" s="26"/>
      <c r="FD969" s="26"/>
      <c r="FE969" s="26"/>
      <c r="FF969" s="26"/>
      <c r="FG969" s="26"/>
      <c r="FH969" s="26"/>
      <c r="FI969" s="26"/>
      <c r="FJ969" s="26"/>
      <c r="FK969" s="26"/>
      <c r="FL969" s="26"/>
      <c r="FM969" s="26"/>
      <c r="FN969" s="26"/>
      <c r="FO969" s="26"/>
      <c r="FP969" s="26"/>
      <c r="FQ969" s="26"/>
      <c r="FR969" s="26"/>
      <c r="FS969" s="26"/>
      <c r="FT969" s="26"/>
      <c r="FU969" s="26"/>
      <c r="FV969" s="26"/>
      <c r="FW969" s="26"/>
      <c r="FX969" s="26"/>
      <c r="FY969" s="26"/>
      <c r="FZ969" s="26"/>
      <c r="GA969" s="26"/>
      <c r="GB969" s="26"/>
      <c r="GC969" s="26"/>
      <c r="GD969" s="26"/>
      <c r="GE969" s="26"/>
      <c r="GF969" s="26"/>
      <c r="GG969" s="26"/>
      <c r="GH969" s="26"/>
      <c r="GI969" s="26"/>
      <c r="GJ969" s="26"/>
    </row>
    <row r="970" spans="1:192"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c r="DQ970" s="26"/>
      <c r="DR970" s="26"/>
      <c r="DS970" s="26"/>
      <c r="DT970" s="26"/>
      <c r="DU970" s="26"/>
      <c r="DV970" s="26"/>
      <c r="DW970" s="26"/>
      <c r="DX970" s="26"/>
      <c r="DY970" s="26"/>
      <c r="DZ970" s="26"/>
      <c r="EA970" s="26"/>
      <c r="EB970" s="26"/>
      <c r="EC970" s="26"/>
      <c r="ED970" s="26"/>
      <c r="EE970" s="26"/>
      <c r="EF970" s="26"/>
      <c r="EG970" s="26"/>
      <c r="EH970" s="26"/>
      <c r="EI970" s="26"/>
      <c r="EJ970" s="26"/>
      <c r="EK970" s="26"/>
      <c r="EL970" s="26"/>
      <c r="EM970" s="26"/>
      <c r="EN970" s="26"/>
      <c r="EO970" s="26"/>
      <c r="EP970" s="26"/>
      <c r="EQ970" s="26"/>
      <c r="ER970" s="26"/>
      <c r="ES970" s="26"/>
      <c r="ET970" s="26"/>
      <c r="EU970" s="26"/>
      <c r="EV970" s="26"/>
      <c r="EW970" s="26"/>
      <c r="EX970" s="26"/>
      <c r="EY970" s="26"/>
      <c r="EZ970" s="26"/>
      <c r="FA970" s="26"/>
      <c r="FB970" s="26"/>
      <c r="FC970" s="26"/>
      <c r="FD970" s="26"/>
      <c r="FE970" s="26"/>
      <c r="FF970" s="26"/>
      <c r="FG970" s="26"/>
      <c r="FH970" s="26"/>
      <c r="FI970" s="26"/>
      <c r="FJ970" s="26"/>
      <c r="FK970" s="26"/>
      <c r="FL970" s="26"/>
      <c r="FM970" s="26"/>
      <c r="FN970" s="26"/>
      <c r="FO970" s="26"/>
      <c r="FP970" s="26"/>
      <c r="FQ970" s="26"/>
      <c r="FR970" s="26"/>
      <c r="FS970" s="26"/>
      <c r="FT970" s="26"/>
      <c r="FU970" s="26"/>
      <c r="FV970" s="26"/>
      <c r="FW970" s="26"/>
      <c r="FX970" s="26"/>
      <c r="FY970" s="26"/>
      <c r="FZ970" s="26"/>
      <c r="GA970" s="26"/>
      <c r="GB970" s="26"/>
      <c r="GC970" s="26"/>
      <c r="GD970" s="26"/>
      <c r="GE970" s="26"/>
      <c r="GF970" s="26"/>
      <c r="GG970" s="26"/>
      <c r="GH970" s="26"/>
      <c r="GI970" s="26"/>
      <c r="GJ970" s="26"/>
    </row>
    <row r="971" spans="1:192"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c r="DQ971" s="26"/>
      <c r="DR971" s="26"/>
      <c r="DS971" s="26"/>
      <c r="DT971" s="26"/>
      <c r="DU971" s="26"/>
      <c r="DV971" s="26"/>
      <c r="DW971" s="26"/>
      <c r="DX971" s="26"/>
      <c r="DY971" s="26"/>
      <c r="DZ971" s="26"/>
      <c r="EA971" s="26"/>
      <c r="EB971" s="26"/>
      <c r="EC971" s="26"/>
      <c r="ED971" s="26"/>
      <c r="EE971" s="26"/>
      <c r="EF971" s="26"/>
      <c r="EG971" s="26"/>
      <c r="EH971" s="26"/>
      <c r="EI971" s="26"/>
      <c r="EJ971" s="26"/>
      <c r="EK971" s="26"/>
      <c r="EL971" s="26"/>
      <c r="EM971" s="26"/>
      <c r="EN971" s="26"/>
      <c r="EO971" s="26"/>
      <c r="EP971" s="26"/>
      <c r="EQ971" s="26"/>
      <c r="ER971" s="26"/>
      <c r="ES971" s="26"/>
      <c r="ET971" s="26"/>
      <c r="EU971" s="26"/>
      <c r="EV971" s="26"/>
      <c r="EW971" s="26"/>
      <c r="EX971" s="26"/>
      <c r="EY971" s="26"/>
      <c r="EZ971" s="26"/>
      <c r="FA971" s="26"/>
      <c r="FB971" s="26"/>
      <c r="FC971" s="26"/>
      <c r="FD971" s="26"/>
      <c r="FE971" s="26"/>
      <c r="FF971" s="26"/>
      <c r="FG971" s="26"/>
      <c r="FH971" s="26"/>
      <c r="FI971" s="26"/>
      <c r="FJ971" s="26"/>
      <c r="FK971" s="26"/>
      <c r="FL971" s="26"/>
      <c r="FM971" s="26"/>
      <c r="FN971" s="26"/>
      <c r="FO971" s="26"/>
      <c r="FP971" s="26"/>
      <c r="FQ971" s="26"/>
      <c r="FR971" s="26"/>
      <c r="FS971" s="26"/>
      <c r="FT971" s="26"/>
      <c r="FU971" s="26"/>
      <c r="FV971" s="26"/>
      <c r="FW971" s="26"/>
      <c r="FX971" s="26"/>
      <c r="FY971" s="26"/>
      <c r="FZ971" s="26"/>
      <c r="GA971" s="26"/>
      <c r="GB971" s="26"/>
      <c r="GC971" s="26"/>
      <c r="GD971" s="26"/>
      <c r="GE971" s="26"/>
      <c r="GF971" s="26"/>
      <c r="GG971" s="26"/>
      <c r="GH971" s="26"/>
      <c r="GI971" s="26"/>
      <c r="GJ971" s="26"/>
    </row>
    <row r="972" spans="1:192"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c r="DQ972" s="26"/>
      <c r="DR972" s="26"/>
      <c r="DS972" s="26"/>
      <c r="DT972" s="26"/>
      <c r="DU972" s="26"/>
      <c r="DV972" s="26"/>
      <c r="DW972" s="26"/>
      <c r="DX972" s="26"/>
      <c r="DY972" s="26"/>
      <c r="DZ972" s="26"/>
      <c r="EA972" s="26"/>
      <c r="EB972" s="26"/>
      <c r="EC972" s="26"/>
      <c r="ED972" s="26"/>
      <c r="EE972" s="26"/>
      <c r="EF972" s="26"/>
      <c r="EG972" s="26"/>
      <c r="EH972" s="26"/>
      <c r="EI972" s="26"/>
      <c r="EJ972" s="26"/>
      <c r="EK972" s="26"/>
      <c r="EL972" s="26"/>
      <c r="EM972" s="26"/>
      <c r="EN972" s="26"/>
      <c r="EO972" s="26"/>
      <c r="EP972" s="26"/>
      <c r="EQ972" s="26"/>
      <c r="ER972" s="26"/>
      <c r="ES972" s="26"/>
      <c r="ET972" s="26"/>
      <c r="EU972" s="26"/>
      <c r="EV972" s="26"/>
      <c r="EW972" s="26"/>
      <c r="EX972" s="26"/>
      <c r="EY972" s="26"/>
      <c r="EZ972" s="26"/>
      <c r="FA972" s="26"/>
      <c r="FB972" s="26"/>
      <c r="FC972" s="26"/>
      <c r="FD972" s="26"/>
      <c r="FE972" s="26"/>
      <c r="FF972" s="26"/>
      <c r="FG972" s="26"/>
      <c r="FH972" s="26"/>
      <c r="FI972" s="26"/>
      <c r="FJ972" s="26"/>
      <c r="FK972" s="26"/>
      <c r="FL972" s="26"/>
      <c r="FM972" s="26"/>
      <c r="FN972" s="26"/>
      <c r="FO972" s="26"/>
      <c r="FP972" s="26"/>
      <c r="FQ972" s="26"/>
      <c r="FR972" s="26"/>
      <c r="FS972" s="26"/>
      <c r="FT972" s="26"/>
      <c r="FU972" s="26"/>
      <c r="FV972" s="26"/>
      <c r="FW972" s="26"/>
      <c r="FX972" s="26"/>
      <c r="FY972" s="26"/>
      <c r="FZ972" s="26"/>
      <c r="GA972" s="26"/>
      <c r="GB972" s="26"/>
      <c r="GC972" s="26"/>
      <c r="GD972" s="26"/>
      <c r="GE972" s="26"/>
      <c r="GF972" s="26"/>
      <c r="GG972" s="26"/>
      <c r="GH972" s="26"/>
      <c r="GI972" s="26"/>
      <c r="GJ972" s="26"/>
    </row>
    <row r="973" spans="1:192"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c r="DQ973" s="26"/>
      <c r="DR973" s="26"/>
      <c r="DS973" s="26"/>
      <c r="DT973" s="26"/>
      <c r="DU973" s="26"/>
      <c r="DV973" s="26"/>
      <c r="DW973" s="26"/>
      <c r="DX973" s="26"/>
      <c r="DY973" s="26"/>
      <c r="DZ973" s="26"/>
      <c r="EA973" s="26"/>
      <c r="EB973" s="26"/>
      <c r="EC973" s="26"/>
      <c r="ED973" s="26"/>
      <c r="EE973" s="26"/>
      <c r="EF973" s="26"/>
      <c r="EG973" s="26"/>
      <c r="EH973" s="26"/>
      <c r="EI973" s="26"/>
      <c r="EJ973" s="26"/>
      <c r="EK973" s="26"/>
      <c r="EL973" s="26"/>
      <c r="EM973" s="26"/>
      <c r="EN973" s="26"/>
      <c r="EO973" s="26"/>
      <c r="EP973" s="26"/>
      <c r="EQ973" s="26"/>
      <c r="ER973" s="26"/>
      <c r="ES973" s="26"/>
      <c r="ET973" s="26"/>
      <c r="EU973" s="26"/>
      <c r="EV973" s="26"/>
      <c r="EW973" s="26"/>
      <c r="EX973" s="26"/>
      <c r="EY973" s="26"/>
      <c r="EZ973" s="26"/>
      <c r="FA973" s="26"/>
      <c r="FB973" s="26"/>
      <c r="FC973" s="26"/>
      <c r="FD973" s="26"/>
      <c r="FE973" s="26"/>
      <c r="FF973" s="26"/>
      <c r="FG973" s="26"/>
      <c r="FH973" s="26"/>
      <c r="FI973" s="26"/>
      <c r="FJ973" s="26"/>
      <c r="FK973" s="26"/>
      <c r="FL973" s="26"/>
      <c r="FM973" s="26"/>
      <c r="FN973" s="26"/>
      <c r="FO973" s="26"/>
      <c r="FP973" s="26"/>
      <c r="FQ973" s="26"/>
      <c r="FR973" s="26"/>
      <c r="FS973" s="26"/>
      <c r="FT973" s="26"/>
      <c r="FU973" s="26"/>
      <c r="FV973" s="26"/>
      <c r="FW973" s="26"/>
      <c r="FX973" s="26"/>
      <c r="FY973" s="26"/>
      <c r="FZ973" s="26"/>
      <c r="GA973" s="26"/>
      <c r="GB973" s="26"/>
      <c r="GC973" s="26"/>
      <c r="GD973" s="26"/>
      <c r="GE973" s="26"/>
      <c r="GF973" s="26"/>
      <c r="GG973" s="26"/>
      <c r="GH973" s="26"/>
      <c r="GI973" s="26"/>
      <c r="GJ973" s="26"/>
    </row>
    <row r="974" spans="1:192"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c r="DQ974" s="26"/>
      <c r="DR974" s="26"/>
      <c r="DS974" s="26"/>
      <c r="DT974" s="26"/>
      <c r="DU974" s="26"/>
      <c r="DV974" s="26"/>
      <c r="DW974" s="26"/>
      <c r="DX974" s="26"/>
      <c r="DY974" s="26"/>
      <c r="DZ974" s="26"/>
      <c r="EA974" s="26"/>
      <c r="EB974" s="26"/>
      <c r="EC974" s="26"/>
      <c r="ED974" s="26"/>
      <c r="EE974" s="26"/>
      <c r="EF974" s="26"/>
      <c r="EG974" s="26"/>
      <c r="EH974" s="26"/>
      <c r="EI974" s="26"/>
      <c r="EJ974" s="26"/>
      <c r="EK974" s="26"/>
      <c r="EL974" s="26"/>
      <c r="EM974" s="26"/>
      <c r="EN974" s="26"/>
      <c r="EO974" s="26"/>
      <c r="EP974" s="26"/>
      <c r="EQ974" s="26"/>
      <c r="ER974" s="26"/>
      <c r="ES974" s="26"/>
      <c r="ET974" s="26"/>
      <c r="EU974" s="26"/>
      <c r="EV974" s="26"/>
      <c r="EW974" s="26"/>
      <c r="EX974" s="26"/>
      <c r="EY974" s="26"/>
      <c r="EZ974" s="26"/>
      <c r="FA974" s="26"/>
      <c r="FB974" s="26"/>
      <c r="FC974" s="26"/>
      <c r="FD974" s="26"/>
      <c r="FE974" s="26"/>
      <c r="FF974" s="26"/>
      <c r="FG974" s="26"/>
      <c r="FH974" s="26"/>
      <c r="FI974" s="26"/>
      <c r="FJ974" s="26"/>
      <c r="FK974" s="26"/>
      <c r="FL974" s="26"/>
      <c r="FM974" s="26"/>
      <c r="FN974" s="26"/>
      <c r="FO974" s="26"/>
      <c r="FP974" s="26"/>
      <c r="FQ974" s="26"/>
      <c r="FR974" s="26"/>
      <c r="FS974" s="26"/>
      <c r="FT974" s="26"/>
      <c r="FU974" s="26"/>
      <c r="FV974" s="26"/>
      <c r="FW974" s="26"/>
      <c r="FX974" s="26"/>
      <c r="FY974" s="26"/>
      <c r="FZ974" s="26"/>
      <c r="GA974" s="26"/>
      <c r="GB974" s="26"/>
      <c r="GC974" s="26"/>
      <c r="GD974" s="26"/>
      <c r="GE974" s="26"/>
      <c r="GF974" s="26"/>
      <c r="GG974" s="26"/>
      <c r="GH974" s="26"/>
      <c r="GI974" s="26"/>
      <c r="GJ974" s="26"/>
    </row>
    <row r="975" spans="1:192"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c r="DQ975" s="26"/>
      <c r="DR975" s="26"/>
      <c r="DS975" s="26"/>
      <c r="DT975" s="26"/>
      <c r="DU975" s="26"/>
      <c r="DV975" s="26"/>
      <c r="DW975" s="26"/>
      <c r="DX975" s="26"/>
      <c r="DY975" s="26"/>
      <c r="DZ975" s="26"/>
      <c r="EA975" s="26"/>
      <c r="EB975" s="26"/>
      <c r="EC975" s="26"/>
      <c r="ED975" s="26"/>
      <c r="EE975" s="26"/>
      <c r="EF975" s="26"/>
      <c r="EG975" s="26"/>
      <c r="EH975" s="26"/>
      <c r="EI975" s="26"/>
      <c r="EJ975" s="26"/>
      <c r="EK975" s="26"/>
      <c r="EL975" s="26"/>
      <c r="EM975" s="26"/>
      <c r="EN975" s="26"/>
      <c r="EO975" s="26"/>
      <c r="EP975" s="26"/>
      <c r="EQ975" s="26"/>
      <c r="ER975" s="26"/>
      <c r="ES975" s="26"/>
      <c r="ET975" s="26"/>
      <c r="EU975" s="26"/>
      <c r="EV975" s="26"/>
      <c r="EW975" s="26"/>
      <c r="EX975" s="26"/>
      <c r="EY975" s="26"/>
      <c r="EZ975" s="26"/>
      <c r="FA975" s="26"/>
      <c r="FB975" s="26"/>
      <c r="FC975" s="26"/>
      <c r="FD975" s="26"/>
      <c r="FE975" s="26"/>
      <c r="FF975" s="26"/>
      <c r="FG975" s="26"/>
      <c r="FH975" s="26"/>
      <c r="FI975" s="26"/>
      <c r="FJ975" s="26"/>
      <c r="FK975" s="26"/>
      <c r="FL975" s="26"/>
      <c r="FM975" s="26"/>
      <c r="FN975" s="26"/>
      <c r="FO975" s="26"/>
      <c r="FP975" s="26"/>
      <c r="FQ975" s="26"/>
      <c r="FR975" s="26"/>
      <c r="FS975" s="26"/>
      <c r="FT975" s="26"/>
      <c r="FU975" s="26"/>
      <c r="FV975" s="26"/>
      <c r="FW975" s="26"/>
      <c r="FX975" s="26"/>
      <c r="FY975" s="26"/>
      <c r="FZ975" s="26"/>
      <c r="GA975" s="26"/>
      <c r="GB975" s="26"/>
      <c r="GC975" s="26"/>
      <c r="GD975" s="26"/>
      <c r="GE975" s="26"/>
      <c r="GF975" s="26"/>
      <c r="GG975" s="26"/>
      <c r="GH975" s="26"/>
      <c r="GI975" s="26"/>
      <c r="GJ975" s="26"/>
    </row>
    <row r="976" spans="1:192"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c r="DQ976" s="26"/>
      <c r="DR976" s="26"/>
      <c r="DS976" s="26"/>
      <c r="DT976" s="26"/>
      <c r="DU976" s="26"/>
      <c r="DV976" s="26"/>
      <c r="DW976" s="26"/>
      <c r="DX976" s="26"/>
      <c r="DY976" s="26"/>
      <c r="DZ976" s="26"/>
      <c r="EA976" s="26"/>
      <c r="EB976" s="26"/>
      <c r="EC976" s="26"/>
      <c r="ED976" s="26"/>
      <c r="EE976" s="26"/>
      <c r="EF976" s="26"/>
      <c r="EG976" s="26"/>
      <c r="EH976" s="26"/>
      <c r="EI976" s="26"/>
      <c r="EJ976" s="26"/>
      <c r="EK976" s="26"/>
      <c r="EL976" s="26"/>
      <c r="EM976" s="26"/>
      <c r="EN976" s="26"/>
      <c r="EO976" s="26"/>
      <c r="EP976" s="26"/>
      <c r="EQ976" s="26"/>
      <c r="ER976" s="26"/>
      <c r="ES976" s="26"/>
      <c r="ET976" s="26"/>
      <c r="EU976" s="26"/>
      <c r="EV976" s="26"/>
      <c r="EW976" s="26"/>
      <c r="EX976" s="26"/>
      <c r="EY976" s="26"/>
      <c r="EZ976" s="26"/>
      <c r="FA976" s="26"/>
      <c r="FB976" s="26"/>
      <c r="FC976" s="26"/>
      <c r="FD976" s="26"/>
      <c r="FE976" s="26"/>
      <c r="FF976" s="26"/>
      <c r="FG976" s="26"/>
      <c r="FH976" s="26"/>
      <c r="FI976" s="26"/>
      <c r="FJ976" s="26"/>
      <c r="FK976" s="26"/>
      <c r="FL976" s="26"/>
      <c r="FM976" s="26"/>
      <c r="FN976" s="26"/>
      <c r="FO976" s="26"/>
      <c r="FP976" s="26"/>
      <c r="FQ976" s="26"/>
      <c r="FR976" s="26"/>
      <c r="FS976" s="26"/>
      <c r="FT976" s="26"/>
      <c r="FU976" s="26"/>
      <c r="FV976" s="26"/>
      <c r="FW976" s="26"/>
      <c r="FX976" s="26"/>
      <c r="FY976" s="26"/>
      <c r="FZ976" s="26"/>
      <c r="GA976" s="26"/>
      <c r="GB976" s="26"/>
      <c r="GC976" s="26"/>
      <c r="GD976" s="26"/>
      <c r="GE976" s="26"/>
      <c r="GF976" s="26"/>
      <c r="GG976" s="26"/>
      <c r="GH976" s="26"/>
      <c r="GI976" s="26"/>
      <c r="GJ976" s="26"/>
    </row>
    <row r="977" spans="1:192"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c r="DQ977" s="26"/>
      <c r="DR977" s="26"/>
      <c r="DS977" s="26"/>
      <c r="DT977" s="26"/>
      <c r="DU977" s="26"/>
      <c r="DV977" s="26"/>
      <c r="DW977" s="26"/>
      <c r="DX977" s="26"/>
      <c r="DY977" s="26"/>
      <c r="DZ977" s="26"/>
      <c r="EA977" s="26"/>
      <c r="EB977" s="26"/>
      <c r="EC977" s="26"/>
      <c r="ED977" s="26"/>
      <c r="EE977" s="26"/>
      <c r="EF977" s="26"/>
      <c r="EG977" s="26"/>
      <c r="EH977" s="26"/>
      <c r="EI977" s="26"/>
      <c r="EJ977" s="26"/>
      <c r="EK977" s="26"/>
      <c r="EL977" s="26"/>
      <c r="EM977" s="26"/>
      <c r="EN977" s="26"/>
      <c r="EO977" s="26"/>
      <c r="EP977" s="26"/>
      <c r="EQ977" s="26"/>
      <c r="ER977" s="26"/>
      <c r="ES977" s="26"/>
      <c r="ET977" s="26"/>
      <c r="EU977" s="26"/>
      <c r="EV977" s="26"/>
      <c r="EW977" s="26"/>
      <c r="EX977" s="26"/>
      <c r="EY977" s="26"/>
      <c r="EZ977" s="26"/>
      <c r="FA977" s="26"/>
      <c r="FB977" s="26"/>
      <c r="FC977" s="26"/>
      <c r="FD977" s="26"/>
      <c r="FE977" s="26"/>
      <c r="FF977" s="26"/>
      <c r="FG977" s="26"/>
      <c r="FH977" s="26"/>
      <c r="FI977" s="26"/>
      <c r="FJ977" s="26"/>
      <c r="FK977" s="26"/>
      <c r="FL977" s="26"/>
      <c r="FM977" s="26"/>
      <c r="FN977" s="26"/>
      <c r="FO977" s="26"/>
      <c r="FP977" s="26"/>
      <c r="FQ977" s="26"/>
      <c r="FR977" s="26"/>
      <c r="FS977" s="26"/>
      <c r="FT977" s="26"/>
      <c r="FU977" s="26"/>
      <c r="FV977" s="26"/>
      <c r="FW977" s="26"/>
      <c r="FX977" s="26"/>
      <c r="FY977" s="26"/>
      <c r="FZ977" s="26"/>
      <c r="GA977" s="26"/>
      <c r="GB977" s="26"/>
      <c r="GC977" s="26"/>
      <c r="GD977" s="26"/>
      <c r="GE977" s="26"/>
      <c r="GF977" s="26"/>
      <c r="GG977" s="26"/>
      <c r="GH977" s="26"/>
      <c r="GI977" s="26"/>
      <c r="GJ977" s="26"/>
    </row>
    <row r="978" spans="1:192"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c r="DQ978" s="26"/>
      <c r="DR978" s="26"/>
      <c r="DS978" s="26"/>
      <c r="DT978" s="26"/>
      <c r="DU978" s="26"/>
      <c r="DV978" s="26"/>
      <c r="DW978" s="26"/>
      <c r="DX978" s="26"/>
      <c r="DY978" s="26"/>
      <c r="DZ978" s="26"/>
      <c r="EA978" s="26"/>
      <c r="EB978" s="26"/>
      <c r="EC978" s="26"/>
      <c r="ED978" s="26"/>
      <c r="EE978" s="26"/>
      <c r="EF978" s="26"/>
      <c r="EG978" s="26"/>
      <c r="EH978" s="26"/>
      <c r="EI978" s="26"/>
      <c r="EJ978" s="26"/>
      <c r="EK978" s="26"/>
      <c r="EL978" s="26"/>
      <c r="EM978" s="26"/>
      <c r="EN978" s="26"/>
      <c r="EO978" s="26"/>
      <c r="EP978" s="26"/>
      <c r="EQ978" s="26"/>
      <c r="ER978" s="26"/>
      <c r="ES978" s="26"/>
      <c r="ET978" s="26"/>
      <c r="EU978" s="26"/>
      <c r="EV978" s="26"/>
      <c r="EW978" s="26"/>
      <c r="EX978" s="26"/>
      <c r="EY978" s="26"/>
      <c r="EZ978" s="26"/>
      <c r="FA978" s="26"/>
      <c r="FB978" s="26"/>
      <c r="FC978" s="26"/>
      <c r="FD978" s="26"/>
      <c r="FE978" s="26"/>
      <c r="FF978" s="26"/>
      <c r="FG978" s="26"/>
      <c r="FH978" s="26"/>
      <c r="FI978" s="26"/>
      <c r="FJ978" s="26"/>
      <c r="FK978" s="26"/>
      <c r="FL978" s="26"/>
      <c r="FM978" s="26"/>
      <c r="FN978" s="26"/>
      <c r="FO978" s="26"/>
      <c r="FP978" s="26"/>
      <c r="FQ978" s="26"/>
      <c r="FR978" s="26"/>
      <c r="FS978" s="26"/>
      <c r="FT978" s="26"/>
      <c r="FU978" s="26"/>
      <c r="FV978" s="26"/>
      <c r="FW978" s="26"/>
      <c r="FX978" s="26"/>
      <c r="FY978" s="26"/>
      <c r="FZ978" s="26"/>
      <c r="GA978" s="26"/>
      <c r="GB978" s="26"/>
      <c r="GC978" s="26"/>
      <c r="GD978" s="26"/>
      <c r="GE978" s="26"/>
      <c r="GF978" s="26"/>
      <c r="GG978" s="26"/>
      <c r="GH978" s="26"/>
      <c r="GI978" s="26"/>
      <c r="GJ978" s="26"/>
    </row>
    <row r="979" spans="1:192"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c r="DQ979" s="26"/>
      <c r="DR979" s="26"/>
      <c r="DS979" s="26"/>
      <c r="DT979" s="26"/>
      <c r="DU979" s="26"/>
      <c r="DV979" s="26"/>
      <c r="DW979" s="26"/>
      <c r="DX979" s="26"/>
      <c r="DY979" s="26"/>
      <c r="DZ979" s="26"/>
      <c r="EA979" s="26"/>
      <c r="EB979" s="26"/>
      <c r="EC979" s="26"/>
      <c r="ED979" s="26"/>
      <c r="EE979" s="26"/>
      <c r="EF979" s="26"/>
      <c r="EG979" s="26"/>
      <c r="EH979" s="26"/>
      <c r="EI979" s="26"/>
      <c r="EJ979" s="26"/>
      <c r="EK979" s="26"/>
      <c r="EL979" s="26"/>
      <c r="EM979" s="26"/>
      <c r="EN979" s="26"/>
      <c r="EO979" s="26"/>
      <c r="EP979" s="26"/>
      <c r="EQ979" s="26"/>
      <c r="ER979" s="26"/>
      <c r="ES979" s="26"/>
      <c r="ET979" s="26"/>
      <c r="EU979" s="26"/>
      <c r="EV979" s="26"/>
      <c r="EW979" s="26"/>
      <c r="EX979" s="26"/>
      <c r="EY979" s="26"/>
      <c r="EZ979" s="26"/>
      <c r="FA979" s="26"/>
      <c r="FB979" s="26"/>
      <c r="FC979" s="26"/>
      <c r="FD979" s="26"/>
      <c r="FE979" s="26"/>
      <c r="FF979" s="26"/>
      <c r="FG979" s="26"/>
      <c r="FH979" s="26"/>
      <c r="FI979" s="26"/>
      <c r="FJ979" s="26"/>
      <c r="FK979" s="26"/>
      <c r="FL979" s="26"/>
      <c r="FM979" s="26"/>
      <c r="FN979" s="26"/>
      <c r="FO979" s="26"/>
      <c r="FP979" s="26"/>
      <c r="FQ979" s="26"/>
      <c r="FR979" s="26"/>
      <c r="FS979" s="26"/>
      <c r="FT979" s="26"/>
      <c r="FU979" s="26"/>
      <c r="FV979" s="26"/>
      <c r="FW979" s="26"/>
      <c r="FX979" s="26"/>
      <c r="FY979" s="26"/>
      <c r="FZ979" s="26"/>
      <c r="GA979" s="26"/>
      <c r="GB979" s="26"/>
      <c r="GC979" s="26"/>
      <c r="GD979" s="26"/>
      <c r="GE979" s="26"/>
      <c r="GF979" s="26"/>
      <c r="GG979" s="26"/>
      <c r="GH979" s="26"/>
      <c r="GI979" s="26"/>
      <c r="GJ979" s="26"/>
    </row>
    <row r="980" spans="1:192"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c r="DQ980" s="26"/>
      <c r="DR980" s="26"/>
      <c r="DS980" s="26"/>
      <c r="DT980" s="26"/>
      <c r="DU980" s="26"/>
      <c r="DV980" s="26"/>
      <c r="DW980" s="26"/>
      <c r="DX980" s="26"/>
      <c r="DY980" s="26"/>
      <c r="DZ980" s="26"/>
      <c r="EA980" s="26"/>
      <c r="EB980" s="26"/>
      <c r="EC980" s="26"/>
      <c r="ED980" s="26"/>
      <c r="EE980" s="26"/>
      <c r="EF980" s="26"/>
      <c r="EG980" s="26"/>
      <c r="EH980" s="26"/>
      <c r="EI980" s="26"/>
      <c r="EJ980" s="26"/>
      <c r="EK980" s="26"/>
      <c r="EL980" s="26"/>
      <c r="EM980" s="26"/>
      <c r="EN980" s="26"/>
      <c r="EO980" s="26"/>
      <c r="EP980" s="26"/>
      <c r="EQ980" s="26"/>
      <c r="ER980" s="26"/>
      <c r="ES980" s="26"/>
      <c r="ET980" s="26"/>
      <c r="EU980" s="26"/>
      <c r="EV980" s="26"/>
      <c r="EW980" s="26"/>
      <c r="EX980" s="26"/>
      <c r="EY980" s="26"/>
      <c r="EZ980" s="26"/>
      <c r="FA980" s="26"/>
      <c r="FB980" s="26"/>
      <c r="FC980" s="26"/>
      <c r="FD980" s="26"/>
      <c r="FE980" s="26"/>
      <c r="FF980" s="26"/>
      <c r="FG980" s="26"/>
      <c r="FH980" s="26"/>
      <c r="FI980" s="26"/>
      <c r="FJ980" s="26"/>
      <c r="FK980" s="26"/>
      <c r="FL980" s="26"/>
      <c r="FM980" s="26"/>
      <c r="FN980" s="26"/>
      <c r="FO980" s="26"/>
      <c r="FP980" s="26"/>
      <c r="FQ980" s="26"/>
      <c r="FR980" s="26"/>
      <c r="FS980" s="26"/>
      <c r="FT980" s="26"/>
      <c r="FU980" s="26"/>
      <c r="FV980" s="26"/>
      <c r="FW980" s="26"/>
      <c r="FX980" s="26"/>
      <c r="FY980" s="26"/>
      <c r="FZ980" s="26"/>
      <c r="GA980" s="26"/>
      <c r="GB980" s="26"/>
      <c r="GC980" s="26"/>
      <c r="GD980" s="26"/>
      <c r="GE980" s="26"/>
      <c r="GF980" s="26"/>
      <c r="GG980" s="26"/>
      <c r="GH980" s="26"/>
      <c r="GI980" s="26"/>
      <c r="GJ980" s="26"/>
    </row>
    <row r="981" spans="1:192"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c r="DQ981" s="26"/>
      <c r="DR981" s="26"/>
      <c r="DS981" s="26"/>
      <c r="DT981" s="26"/>
      <c r="DU981" s="26"/>
      <c r="DV981" s="26"/>
      <c r="DW981" s="26"/>
      <c r="DX981" s="26"/>
      <c r="DY981" s="26"/>
      <c r="DZ981" s="26"/>
      <c r="EA981" s="26"/>
      <c r="EB981" s="26"/>
      <c r="EC981" s="26"/>
      <c r="ED981" s="26"/>
      <c r="EE981" s="26"/>
      <c r="EF981" s="26"/>
      <c r="EG981" s="26"/>
      <c r="EH981" s="26"/>
      <c r="EI981" s="26"/>
      <c r="EJ981" s="26"/>
      <c r="EK981" s="26"/>
      <c r="EL981" s="26"/>
      <c r="EM981" s="26"/>
      <c r="EN981" s="26"/>
      <c r="EO981" s="26"/>
      <c r="EP981" s="26"/>
      <c r="EQ981" s="26"/>
      <c r="ER981" s="26"/>
      <c r="ES981" s="26"/>
      <c r="ET981" s="26"/>
      <c r="EU981" s="26"/>
      <c r="EV981" s="26"/>
      <c r="EW981" s="26"/>
      <c r="EX981" s="26"/>
      <c r="EY981" s="26"/>
      <c r="EZ981" s="26"/>
      <c r="FA981" s="26"/>
      <c r="FB981" s="26"/>
      <c r="FC981" s="26"/>
      <c r="FD981" s="26"/>
      <c r="FE981" s="26"/>
      <c r="FF981" s="26"/>
      <c r="FG981" s="26"/>
      <c r="FH981" s="26"/>
      <c r="FI981" s="26"/>
      <c r="FJ981" s="26"/>
      <c r="FK981" s="26"/>
      <c r="FL981" s="26"/>
      <c r="FM981" s="26"/>
      <c r="FN981" s="26"/>
      <c r="FO981" s="26"/>
      <c r="FP981" s="26"/>
      <c r="FQ981" s="26"/>
      <c r="FR981" s="26"/>
      <c r="FS981" s="26"/>
      <c r="FT981" s="26"/>
      <c r="FU981" s="26"/>
      <c r="FV981" s="26"/>
      <c r="FW981" s="26"/>
      <c r="FX981" s="26"/>
      <c r="FY981" s="26"/>
      <c r="FZ981" s="26"/>
      <c r="GA981" s="26"/>
      <c r="GB981" s="26"/>
      <c r="GC981" s="26"/>
      <c r="GD981" s="26"/>
      <c r="GE981" s="26"/>
      <c r="GF981" s="26"/>
      <c r="GG981" s="26"/>
      <c r="GH981" s="26"/>
      <c r="GI981" s="26"/>
      <c r="GJ981" s="26"/>
    </row>
    <row r="982" spans="1:192"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c r="DQ982" s="26"/>
      <c r="DR982" s="26"/>
      <c r="DS982" s="26"/>
      <c r="DT982" s="26"/>
      <c r="DU982" s="26"/>
      <c r="DV982" s="26"/>
      <c r="DW982" s="26"/>
      <c r="DX982" s="26"/>
      <c r="DY982" s="26"/>
      <c r="DZ982" s="26"/>
      <c r="EA982" s="26"/>
      <c r="EB982" s="26"/>
      <c r="EC982" s="26"/>
      <c r="ED982" s="26"/>
      <c r="EE982" s="26"/>
      <c r="EF982" s="26"/>
      <c r="EG982" s="26"/>
      <c r="EH982" s="26"/>
      <c r="EI982" s="26"/>
      <c r="EJ982" s="26"/>
      <c r="EK982" s="26"/>
      <c r="EL982" s="26"/>
      <c r="EM982" s="26"/>
      <c r="EN982" s="26"/>
      <c r="EO982" s="26"/>
      <c r="EP982" s="26"/>
      <c r="EQ982" s="26"/>
      <c r="ER982" s="26"/>
      <c r="ES982" s="26"/>
      <c r="ET982" s="26"/>
      <c r="EU982" s="26"/>
      <c r="EV982" s="26"/>
      <c r="EW982" s="26"/>
      <c r="EX982" s="26"/>
      <c r="EY982" s="26"/>
      <c r="EZ982" s="26"/>
      <c r="FA982" s="26"/>
      <c r="FB982" s="26"/>
      <c r="FC982" s="26"/>
      <c r="FD982" s="26"/>
      <c r="FE982" s="26"/>
      <c r="FF982" s="26"/>
      <c r="FG982" s="26"/>
      <c r="FH982" s="26"/>
      <c r="FI982" s="26"/>
      <c r="FJ982" s="26"/>
      <c r="FK982" s="26"/>
      <c r="FL982" s="26"/>
      <c r="FM982" s="26"/>
      <c r="FN982" s="26"/>
      <c r="FO982" s="26"/>
      <c r="FP982" s="26"/>
      <c r="FQ982" s="26"/>
      <c r="FR982" s="26"/>
      <c r="FS982" s="26"/>
      <c r="FT982" s="26"/>
      <c r="FU982" s="26"/>
      <c r="FV982" s="26"/>
      <c r="FW982" s="26"/>
      <c r="FX982" s="26"/>
      <c r="FY982" s="26"/>
      <c r="FZ982" s="26"/>
      <c r="GA982" s="26"/>
      <c r="GB982" s="26"/>
      <c r="GC982" s="26"/>
      <c r="GD982" s="26"/>
      <c r="GE982" s="26"/>
      <c r="GF982" s="26"/>
      <c r="GG982" s="26"/>
      <c r="GH982" s="26"/>
      <c r="GI982" s="26"/>
      <c r="GJ982" s="26"/>
    </row>
    <row r="983" spans="1:192"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c r="DQ983" s="26"/>
      <c r="DR983" s="26"/>
      <c r="DS983" s="26"/>
      <c r="DT983" s="26"/>
      <c r="DU983" s="26"/>
      <c r="DV983" s="26"/>
      <c r="DW983" s="26"/>
      <c r="DX983" s="26"/>
      <c r="DY983" s="26"/>
      <c r="DZ983" s="26"/>
      <c r="EA983" s="26"/>
      <c r="EB983" s="26"/>
      <c r="EC983" s="26"/>
      <c r="ED983" s="26"/>
      <c r="EE983" s="26"/>
      <c r="EF983" s="26"/>
      <c r="EG983" s="26"/>
      <c r="EH983" s="26"/>
      <c r="EI983" s="26"/>
      <c r="EJ983" s="26"/>
      <c r="EK983" s="26"/>
      <c r="EL983" s="26"/>
      <c r="EM983" s="26"/>
      <c r="EN983" s="26"/>
      <c r="EO983" s="26"/>
      <c r="EP983" s="26"/>
      <c r="EQ983" s="26"/>
      <c r="ER983" s="26"/>
      <c r="ES983" s="26"/>
      <c r="ET983" s="26"/>
      <c r="EU983" s="26"/>
      <c r="EV983" s="26"/>
      <c r="EW983" s="26"/>
      <c r="EX983" s="26"/>
      <c r="EY983" s="26"/>
      <c r="EZ983" s="26"/>
      <c r="FA983" s="26"/>
      <c r="FB983" s="26"/>
      <c r="FC983" s="26"/>
      <c r="FD983" s="26"/>
      <c r="FE983" s="26"/>
      <c r="FF983" s="26"/>
      <c r="FG983" s="26"/>
      <c r="FH983" s="26"/>
      <c r="FI983" s="26"/>
      <c r="FJ983" s="26"/>
      <c r="FK983" s="26"/>
      <c r="FL983" s="26"/>
      <c r="FM983" s="26"/>
      <c r="FN983" s="26"/>
      <c r="FO983" s="26"/>
      <c r="FP983" s="26"/>
      <c r="FQ983" s="26"/>
      <c r="FR983" s="26"/>
      <c r="FS983" s="26"/>
      <c r="FT983" s="26"/>
      <c r="FU983" s="26"/>
      <c r="FV983" s="26"/>
      <c r="FW983" s="26"/>
      <c r="FX983" s="26"/>
      <c r="FY983" s="26"/>
      <c r="FZ983" s="26"/>
      <c r="GA983" s="26"/>
      <c r="GB983" s="26"/>
      <c r="GC983" s="26"/>
      <c r="GD983" s="26"/>
      <c r="GE983" s="26"/>
      <c r="GF983" s="26"/>
      <c r="GG983" s="26"/>
      <c r="GH983" s="26"/>
      <c r="GI983" s="26"/>
      <c r="GJ983" s="26"/>
    </row>
    <row r="984" spans="1:192"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c r="DQ984" s="26"/>
      <c r="DR984" s="26"/>
      <c r="DS984" s="26"/>
      <c r="DT984" s="26"/>
      <c r="DU984" s="26"/>
      <c r="DV984" s="26"/>
      <c r="DW984" s="26"/>
      <c r="DX984" s="26"/>
      <c r="DY984" s="26"/>
      <c r="DZ984" s="26"/>
      <c r="EA984" s="26"/>
      <c r="EB984" s="26"/>
      <c r="EC984" s="26"/>
      <c r="ED984" s="26"/>
      <c r="EE984" s="26"/>
      <c r="EF984" s="26"/>
      <c r="EG984" s="26"/>
      <c r="EH984" s="26"/>
      <c r="EI984" s="26"/>
      <c r="EJ984" s="26"/>
      <c r="EK984" s="26"/>
      <c r="EL984" s="26"/>
      <c r="EM984" s="26"/>
      <c r="EN984" s="26"/>
      <c r="EO984" s="26"/>
      <c r="EP984" s="26"/>
      <c r="EQ984" s="26"/>
      <c r="ER984" s="26"/>
      <c r="ES984" s="26"/>
      <c r="ET984" s="26"/>
      <c r="EU984" s="26"/>
      <c r="EV984" s="26"/>
      <c r="EW984" s="26"/>
      <c r="EX984" s="26"/>
      <c r="EY984" s="26"/>
      <c r="EZ984" s="26"/>
      <c r="FA984" s="26"/>
      <c r="FB984" s="26"/>
      <c r="FC984" s="26"/>
      <c r="FD984" s="26"/>
      <c r="FE984" s="26"/>
      <c r="FF984" s="26"/>
      <c r="FG984" s="26"/>
      <c r="FH984" s="26"/>
      <c r="FI984" s="26"/>
      <c r="FJ984" s="26"/>
      <c r="FK984" s="26"/>
      <c r="FL984" s="26"/>
      <c r="FM984" s="26"/>
      <c r="FN984" s="26"/>
      <c r="FO984" s="26"/>
      <c r="FP984" s="26"/>
      <c r="FQ984" s="26"/>
      <c r="FR984" s="26"/>
      <c r="FS984" s="26"/>
      <c r="FT984" s="26"/>
      <c r="FU984" s="26"/>
      <c r="FV984" s="26"/>
      <c r="FW984" s="26"/>
      <c r="FX984" s="26"/>
      <c r="FY984" s="26"/>
      <c r="FZ984" s="26"/>
      <c r="GA984" s="26"/>
      <c r="GB984" s="26"/>
      <c r="GC984" s="26"/>
      <c r="GD984" s="26"/>
      <c r="GE984" s="26"/>
      <c r="GF984" s="26"/>
      <c r="GG984" s="26"/>
      <c r="GH984" s="26"/>
      <c r="GI984" s="26"/>
      <c r="GJ984" s="26"/>
    </row>
    <row r="985" spans="1:192"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c r="DQ985" s="26"/>
      <c r="DR985" s="26"/>
      <c r="DS985" s="26"/>
      <c r="DT985" s="26"/>
      <c r="DU985" s="26"/>
      <c r="DV985" s="26"/>
      <c r="DW985" s="26"/>
      <c r="DX985" s="26"/>
      <c r="DY985" s="26"/>
      <c r="DZ985" s="26"/>
      <c r="EA985" s="26"/>
      <c r="EB985" s="26"/>
      <c r="EC985" s="26"/>
      <c r="ED985" s="26"/>
      <c r="EE985" s="26"/>
      <c r="EF985" s="26"/>
      <c r="EG985" s="26"/>
      <c r="EH985" s="26"/>
      <c r="EI985" s="26"/>
      <c r="EJ985" s="26"/>
      <c r="EK985" s="26"/>
      <c r="EL985" s="26"/>
      <c r="EM985" s="26"/>
      <c r="EN985" s="26"/>
      <c r="EO985" s="26"/>
      <c r="EP985" s="26"/>
      <c r="EQ985" s="26"/>
      <c r="ER985" s="26"/>
      <c r="ES985" s="26"/>
      <c r="ET985" s="26"/>
      <c r="EU985" s="26"/>
      <c r="EV985" s="26"/>
      <c r="EW985" s="26"/>
      <c r="EX985" s="26"/>
      <c r="EY985" s="26"/>
      <c r="EZ985" s="26"/>
      <c r="FA985" s="26"/>
      <c r="FB985" s="26"/>
      <c r="FC985" s="26"/>
      <c r="FD985" s="26"/>
      <c r="FE985" s="26"/>
      <c r="FF985" s="26"/>
      <c r="FG985" s="26"/>
      <c r="FH985" s="26"/>
      <c r="FI985" s="26"/>
      <c r="FJ985" s="26"/>
      <c r="FK985" s="26"/>
      <c r="FL985" s="26"/>
      <c r="FM985" s="26"/>
      <c r="FN985" s="26"/>
      <c r="FO985" s="26"/>
      <c r="FP985" s="26"/>
      <c r="FQ985" s="26"/>
      <c r="FR985" s="26"/>
      <c r="FS985" s="26"/>
      <c r="FT985" s="26"/>
      <c r="FU985" s="26"/>
      <c r="FV985" s="26"/>
      <c r="FW985" s="26"/>
      <c r="FX985" s="26"/>
      <c r="FY985" s="26"/>
      <c r="FZ985" s="26"/>
      <c r="GA985" s="26"/>
      <c r="GB985" s="26"/>
      <c r="GC985" s="26"/>
      <c r="GD985" s="26"/>
      <c r="GE985" s="26"/>
      <c r="GF985" s="26"/>
      <c r="GG985" s="26"/>
      <c r="GH985" s="26"/>
      <c r="GI985" s="26"/>
      <c r="GJ985" s="26"/>
    </row>
    <row r="986" spans="1:192"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c r="DQ986" s="26"/>
      <c r="DR986" s="26"/>
      <c r="DS986" s="26"/>
      <c r="DT986" s="26"/>
      <c r="DU986" s="26"/>
      <c r="DV986" s="26"/>
      <c r="DW986" s="26"/>
      <c r="DX986" s="26"/>
      <c r="DY986" s="26"/>
      <c r="DZ986" s="26"/>
      <c r="EA986" s="26"/>
      <c r="EB986" s="26"/>
      <c r="EC986" s="26"/>
      <c r="ED986" s="26"/>
      <c r="EE986" s="26"/>
      <c r="EF986" s="26"/>
      <c r="EG986" s="26"/>
      <c r="EH986" s="26"/>
      <c r="EI986" s="26"/>
      <c r="EJ986" s="26"/>
      <c r="EK986" s="26"/>
      <c r="EL986" s="26"/>
      <c r="EM986" s="26"/>
      <c r="EN986" s="26"/>
      <c r="EO986" s="26"/>
      <c r="EP986" s="26"/>
      <c r="EQ986" s="26"/>
      <c r="ER986" s="26"/>
      <c r="ES986" s="26"/>
      <c r="ET986" s="26"/>
      <c r="EU986" s="26"/>
      <c r="EV986" s="26"/>
      <c r="EW986" s="26"/>
      <c r="EX986" s="26"/>
      <c r="EY986" s="26"/>
      <c r="EZ986" s="26"/>
      <c r="FA986" s="26"/>
      <c r="FB986" s="26"/>
      <c r="FC986" s="26"/>
      <c r="FD986" s="26"/>
      <c r="FE986" s="26"/>
      <c r="FF986" s="26"/>
      <c r="FG986" s="26"/>
      <c r="FH986" s="26"/>
      <c r="FI986" s="26"/>
      <c r="FJ986" s="26"/>
      <c r="FK986" s="26"/>
      <c r="FL986" s="26"/>
      <c r="FM986" s="26"/>
      <c r="FN986" s="26"/>
      <c r="FO986" s="26"/>
      <c r="FP986" s="26"/>
      <c r="FQ986" s="26"/>
      <c r="FR986" s="26"/>
      <c r="FS986" s="26"/>
      <c r="FT986" s="26"/>
      <c r="FU986" s="26"/>
      <c r="FV986" s="26"/>
      <c r="FW986" s="26"/>
      <c r="FX986" s="26"/>
      <c r="FY986" s="26"/>
      <c r="FZ986" s="26"/>
      <c r="GA986" s="26"/>
      <c r="GB986" s="26"/>
      <c r="GC986" s="26"/>
      <c r="GD986" s="26"/>
      <c r="GE986" s="26"/>
      <c r="GF986" s="26"/>
      <c r="GG986" s="26"/>
      <c r="GH986" s="26"/>
      <c r="GI986" s="26"/>
      <c r="GJ986" s="26"/>
    </row>
    <row r="987" spans="1:192"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c r="DQ987" s="26"/>
      <c r="DR987" s="26"/>
      <c r="DS987" s="26"/>
      <c r="DT987" s="26"/>
      <c r="DU987" s="26"/>
      <c r="DV987" s="26"/>
      <c r="DW987" s="26"/>
      <c r="DX987" s="26"/>
      <c r="DY987" s="26"/>
      <c r="DZ987" s="26"/>
      <c r="EA987" s="26"/>
      <c r="EB987" s="26"/>
      <c r="EC987" s="26"/>
      <c r="ED987" s="26"/>
      <c r="EE987" s="26"/>
      <c r="EF987" s="26"/>
      <c r="EG987" s="26"/>
      <c r="EH987" s="26"/>
      <c r="EI987" s="26"/>
      <c r="EJ987" s="26"/>
      <c r="EK987" s="26"/>
      <c r="EL987" s="26"/>
      <c r="EM987" s="26"/>
      <c r="EN987" s="26"/>
      <c r="EO987" s="26"/>
      <c r="EP987" s="26"/>
      <c r="EQ987" s="26"/>
      <c r="ER987" s="26"/>
      <c r="ES987" s="26"/>
      <c r="ET987" s="26"/>
      <c r="EU987" s="26"/>
      <c r="EV987" s="26"/>
      <c r="EW987" s="26"/>
      <c r="EX987" s="26"/>
      <c r="EY987" s="26"/>
      <c r="EZ987" s="26"/>
      <c r="FA987" s="26"/>
      <c r="FB987" s="26"/>
      <c r="FC987" s="26"/>
      <c r="FD987" s="26"/>
      <c r="FE987" s="26"/>
      <c r="FF987" s="26"/>
      <c r="FG987" s="26"/>
      <c r="FH987" s="26"/>
      <c r="FI987" s="26"/>
      <c r="FJ987" s="26"/>
      <c r="FK987" s="26"/>
      <c r="FL987" s="26"/>
      <c r="FM987" s="26"/>
      <c r="FN987" s="26"/>
      <c r="FO987" s="26"/>
      <c r="FP987" s="26"/>
      <c r="FQ987" s="26"/>
      <c r="FR987" s="26"/>
      <c r="FS987" s="26"/>
      <c r="FT987" s="26"/>
      <c r="FU987" s="26"/>
      <c r="FV987" s="26"/>
      <c r="FW987" s="26"/>
      <c r="FX987" s="26"/>
      <c r="FY987" s="26"/>
      <c r="FZ987" s="26"/>
      <c r="GA987" s="26"/>
      <c r="GB987" s="26"/>
      <c r="GC987" s="26"/>
      <c r="GD987" s="26"/>
      <c r="GE987" s="26"/>
      <c r="GF987" s="26"/>
      <c r="GG987" s="26"/>
      <c r="GH987" s="26"/>
      <c r="GI987" s="26"/>
      <c r="GJ987" s="26"/>
    </row>
    <row r="988" spans="1:192"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c r="DQ988" s="26"/>
      <c r="DR988" s="26"/>
      <c r="DS988" s="26"/>
      <c r="DT988" s="26"/>
      <c r="DU988" s="26"/>
      <c r="DV988" s="26"/>
      <c r="DW988" s="26"/>
      <c r="DX988" s="26"/>
      <c r="DY988" s="26"/>
      <c r="DZ988" s="26"/>
      <c r="EA988" s="26"/>
      <c r="EB988" s="26"/>
      <c r="EC988" s="26"/>
      <c r="ED988" s="26"/>
      <c r="EE988" s="26"/>
      <c r="EF988" s="26"/>
      <c r="EG988" s="26"/>
      <c r="EH988" s="26"/>
      <c r="EI988" s="26"/>
      <c r="EJ988" s="26"/>
      <c r="EK988" s="26"/>
      <c r="EL988" s="26"/>
      <c r="EM988" s="26"/>
      <c r="EN988" s="26"/>
      <c r="EO988" s="26"/>
      <c r="EP988" s="26"/>
      <c r="EQ988" s="26"/>
      <c r="ER988" s="26"/>
      <c r="ES988" s="26"/>
      <c r="ET988" s="26"/>
      <c r="EU988" s="26"/>
      <c r="EV988" s="26"/>
      <c r="EW988" s="26"/>
      <c r="EX988" s="26"/>
      <c r="EY988" s="26"/>
      <c r="EZ988" s="26"/>
      <c r="FA988" s="26"/>
      <c r="FB988" s="26"/>
      <c r="FC988" s="26"/>
      <c r="FD988" s="26"/>
      <c r="FE988" s="26"/>
      <c r="FF988" s="26"/>
      <c r="FG988" s="26"/>
      <c r="FH988" s="26"/>
      <c r="FI988" s="26"/>
      <c r="FJ988" s="26"/>
      <c r="FK988" s="26"/>
      <c r="FL988" s="26"/>
      <c r="FM988" s="26"/>
      <c r="FN988" s="26"/>
      <c r="FO988" s="26"/>
      <c r="FP988" s="26"/>
      <c r="FQ988" s="26"/>
      <c r="FR988" s="26"/>
      <c r="FS988" s="26"/>
      <c r="FT988" s="26"/>
      <c r="FU988" s="26"/>
      <c r="FV988" s="26"/>
      <c r="FW988" s="26"/>
      <c r="FX988" s="26"/>
      <c r="FY988" s="26"/>
      <c r="FZ988" s="26"/>
      <c r="GA988" s="26"/>
      <c r="GB988" s="26"/>
      <c r="GC988" s="26"/>
      <c r="GD988" s="26"/>
      <c r="GE988" s="26"/>
      <c r="GF988" s="26"/>
      <c r="GG988" s="26"/>
      <c r="GH988" s="26"/>
      <c r="GI988" s="26"/>
      <c r="GJ988" s="26"/>
    </row>
    <row r="989" spans="1:192"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c r="DQ989" s="26"/>
      <c r="DR989" s="26"/>
      <c r="DS989" s="26"/>
      <c r="DT989" s="26"/>
      <c r="DU989" s="26"/>
      <c r="DV989" s="26"/>
      <c r="DW989" s="26"/>
      <c r="DX989" s="26"/>
      <c r="DY989" s="26"/>
      <c r="DZ989" s="26"/>
      <c r="EA989" s="26"/>
      <c r="EB989" s="26"/>
      <c r="EC989" s="26"/>
      <c r="ED989" s="26"/>
      <c r="EE989" s="26"/>
      <c r="EF989" s="26"/>
      <c r="EG989" s="26"/>
      <c r="EH989" s="26"/>
      <c r="EI989" s="26"/>
      <c r="EJ989" s="26"/>
      <c r="EK989" s="26"/>
      <c r="EL989" s="26"/>
      <c r="EM989" s="26"/>
      <c r="EN989" s="26"/>
      <c r="EO989" s="26"/>
      <c r="EP989" s="26"/>
      <c r="EQ989" s="26"/>
      <c r="ER989" s="26"/>
      <c r="ES989" s="26"/>
      <c r="ET989" s="26"/>
      <c r="EU989" s="26"/>
      <c r="EV989" s="26"/>
      <c r="EW989" s="26"/>
      <c r="EX989" s="26"/>
      <c r="EY989" s="26"/>
      <c r="EZ989" s="26"/>
      <c r="FA989" s="26"/>
      <c r="FB989" s="26"/>
      <c r="FC989" s="26"/>
      <c r="FD989" s="26"/>
      <c r="FE989" s="26"/>
      <c r="FF989" s="26"/>
      <c r="FG989" s="26"/>
      <c r="FH989" s="26"/>
      <c r="FI989" s="26"/>
      <c r="FJ989" s="26"/>
      <c r="FK989" s="26"/>
      <c r="FL989" s="26"/>
      <c r="FM989" s="26"/>
      <c r="FN989" s="26"/>
      <c r="FO989" s="26"/>
      <c r="FP989" s="26"/>
      <c r="FQ989" s="26"/>
      <c r="FR989" s="26"/>
      <c r="FS989" s="26"/>
      <c r="FT989" s="26"/>
      <c r="FU989" s="26"/>
      <c r="FV989" s="26"/>
      <c r="FW989" s="26"/>
      <c r="FX989" s="26"/>
      <c r="FY989" s="26"/>
      <c r="FZ989" s="26"/>
      <c r="GA989" s="26"/>
      <c r="GB989" s="26"/>
      <c r="GC989" s="26"/>
      <c r="GD989" s="26"/>
      <c r="GE989" s="26"/>
      <c r="GF989" s="26"/>
      <c r="GG989" s="26"/>
      <c r="GH989" s="26"/>
      <c r="GI989" s="26"/>
      <c r="GJ989" s="26"/>
    </row>
    <row r="990" spans="1:192"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c r="DQ990" s="26"/>
      <c r="DR990" s="26"/>
      <c r="DS990" s="26"/>
      <c r="DT990" s="26"/>
      <c r="DU990" s="26"/>
      <c r="DV990" s="26"/>
      <c r="DW990" s="26"/>
      <c r="DX990" s="26"/>
      <c r="DY990" s="26"/>
      <c r="DZ990" s="26"/>
      <c r="EA990" s="26"/>
      <c r="EB990" s="26"/>
      <c r="EC990" s="26"/>
      <c r="ED990" s="26"/>
      <c r="EE990" s="26"/>
      <c r="EF990" s="26"/>
      <c r="EG990" s="26"/>
      <c r="EH990" s="26"/>
      <c r="EI990" s="26"/>
      <c r="EJ990" s="26"/>
      <c r="EK990" s="26"/>
      <c r="EL990" s="26"/>
      <c r="EM990" s="26"/>
      <c r="EN990" s="26"/>
      <c r="EO990" s="26"/>
      <c r="EP990" s="26"/>
      <c r="EQ990" s="26"/>
      <c r="ER990" s="26"/>
      <c r="ES990" s="26"/>
      <c r="ET990" s="26"/>
      <c r="EU990" s="26"/>
      <c r="EV990" s="26"/>
      <c r="EW990" s="26"/>
      <c r="EX990" s="26"/>
      <c r="EY990" s="26"/>
      <c r="EZ990" s="26"/>
      <c r="FA990" s="26"/>
      <c r="FB990" s="26"/>
      <c r="FC990" s="26"/>
      <c r="FD990" s="26"/>
      <c r="FE990" s="26"/>
      <c r="FF990" s="26"/>
      <c r="FG990" s="26"/>
      <c r="FH990" s="26"/>
      <c r="FI990" s="26"/>
      <c r="FJ990" s="26"/>
      <c r="FK990" s="26"/>
      <c r="FL990" s="26"/>
      <c r="FM990" s="26"/>
      <c r="FN990" s="26"/>
      <c r="FO990" s="26"/>
      <c r="FP990" s="26"/>
      <c r="FQ990" s="26"/>
      <c r="FR990" s="26"/>
      <c r="FS990" s="26"/>
      <c r="FT990" s="26"/>
      <c r="FU990" s="26"/>
      <c r="FV990" s="26"/>
      <c r="FW990" s="26"/>
      <c r="FX990" s="26"/>
      <c r="FY990" s="26"/>
      <c r="FZ990" s="26"/>
      <c r="GA990" s="26"/>
      <c r="GB990" s="26"/>
      <c r="GC990" s="26"/>
      <c r="GD990" s="26"/>
      <c r="GE990" s="26"/>
      <c r="GF990" s="26"/>
      <c r="GG990" s="26"/>
      <c r="GH990" s="26"/>
      <c r="GI990" s="26"/>
      <c r="GJ990" s="26"/>
    </row>
    <row r="991" spans="1:192"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c r="DQ991" s="26"/>
      <c r="DR991" s="26"/>
      <c r="DS991" s="26"/>
      <c r="DT991" s="26"/>
      <c r="DU991" s="26"/>
      <c r="DV991" s="26"/>
      <c r="DW991" s="26"/>
      <c r="DX991" s="26"/>
      <c r="DY991" s="26"/>
      <c r="DZ991" s="26"/>
      <c r="EA991" s="26"/>
      <c r="EB991" s="26"/>
      <c r="EC991" s="26"/>
      <c r="ED991" s="26"/>
      <c r="EE991" s="26"/>
      <c r="EF991" s="26"/>
      <c r="EG991" s="26"/>
      <c r="EH991" s="26"/>
      <c r="EI991" s="26"/>
      <c r="EJ991" s="26"/>
      <c r="EK991" s="26"/>
      <c r="EL991" s="26"/>
      <c r="EM991" s="26"/>
      <c r="EN991" s="26"/>
      <c r="EO991" s="26"/>
      <c r="EP991" s="26"/>
      <c r="EQ991" s="26"/>
      <c r="ER991" s="26"/>
      <c r="ES991" s="26"/>
      <c r="ET991" s="26"/>
      <c r="EU991" s="26"/>
      <c r="EV991" s="26"/>
      <c r="EW991" s="26"/>
      <c r="EX991" s="26"/>
      <c r="EY991" s="26"/>
      <c r="EZ991" s="26"/>
      <c r="FA991" s="26"/>
      <c r="FB991" s="26"/>
      <c r="FC991" s="26"/>
      <c r="FD991" s="26"/>
      <c r="FE991" s="26"/>
      <c r="FF991" s="26"/>
      <c r="FG991" s="26"/>
      <c r="FH991" s="26"/>
      <c r="FI991" s="26"/>
      <c r="FJ991" s="26"/>
      <c r="FK991" s="26"/>
      <c r="FL991" s="26"/>
      <c r="FM991" s="26"/>
      <c r="FN991" s="26"/>
      <c r="FO991" s="26"/>
      <c r="FP991" s="26"/>
      <c r="FQ991" s="26"/>
      <c r="FR991" s="26"/>
      <c r="FS991" s="26"/>
      <c r="FT991" s="26"/>
      <c r="FU991" s="26"/>
      <c r="FV991" s="26"/>
      <c r="FW991" s="26"/>
      <c r="FX991" s="26"/>
      <c r="FY991" s="26"/>
      <c r="FZ991" s="26"/>
      <c r="GA991" s="26"/>
      <c r="GB991" s="26"/>
      <c r="GC991" s="26"/>
      <c r="GD991" s="26"/>
      <c r="GE991" s="26"/>
      <c r="GF991" s="26"/>
      <c r="GG991" s="26"/>
      <c r="GH991" s="26"/>
      <c r="GI991" s="26"/>
      <c r="GJ991" s="26"/>
    </row>
    <row r="992" spans="1:192"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c r="DQ992" s="26"/>
      <c r="DR992" s="26"/>
      <c r="DS992" s="26"/>
      <c r="DT992" s="26"/>
      <c r="DU992" s="26"/>
      <c r="DV992" s="26"/>
      <c r="DW992" s="26"/>
      <c r="DX992" s="26"/>
      <c r="DY992" s="26"/>
      <c r="DZ992" s="26"/>
      <c r="EA992" s="26"/>
      <c r="EB992" s="26"/>
      <c r="EC992" s="26"/>
      <c r="ED992" s="26"/>
      <c r="EE992" s="26"/>
      <c r="EF992" s="26"/>
      <c r="EG992" s="26"/>
      <c r="EH992" s="26"/>
      <c r="EI992" s="26"/>
      <c r="EJ992" s="26"/>
      <c r="EK992" s="26"/>
      <c r="EL992" s="26"/>
      <c r="EM992" s="26"/>
      <c r="EN992" s="26"/>
      <c r="EO992" s="26"/>
      <c r="EP992" s="26"/>
      <c r="EQ992" s="26"/>
      <c r="ER992" s="26"/>
      <c r="ES992" s="26"/>
      <c r="ET992" s="26"/>
      <c r="EU992" s="26"/>
      <c r="EV992" s="26"/>
      <c r="EW992" s="26"/>
      <c r="EX992" s="26"/>
      <c r="EY992" s="26"/>
      <c r="EZ992" s="26"/>
      <c r="FA992" s="26"/>
      <c r="FB992" s="26"/>
      <c r="FC992" s="26"/>
      <c r="FD992" s="26"/>
      <c r="FE992" s="26"/>
      <c r="FF992" s="26"/>
      <c r="FG992" s="26"/>
      <c r="FH992" s="26"/>
      <c r="FI992" s="26"/>
      <c r="FJ992" s="26"/>
      <c r="FK992" s="26"/>
      <c r="FL992" s="26"/>
      <c r="FM992" s="26"/>
      <c r="FN992" s="26"/>
      <c r="FO992" s="26"/>
      <c r="FP992" s="26"/>
      <c r="FQ992" s="26"/>
      <c r="FR992" s="26"/>
      <c r="FS992" s="26"/>
      <c r="FT992" s="26"/>
      <c r="FU992" s="26"/>
      <c r="FV992" s="26"/>
      <c r="FW992" s="26"/>
      <c r="FX992" s="26"/>
      <c r="FY992" s="26"/>
      <c r="FZ992" s="26"/>
      <c r="GA992" s="26"/>
      <c r="GB992" s="26"/>
      <c r="GC992" s="26"/>
      <c r="GD992" s="26"/>
      <c r="GE992" s="26"/>
      <c r="GF992" s="26"/>
      <c r="GG992" s="26"/>
      <c r="GH992" s="26"/>
      <c r="GI992" s="26"/>
      <c r="GJ992" s="26"/>
    </row>
    <row r="993" spans="1:192"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c r="DQ993" s="26"/>
      <c r="DR993" s="26"/>
      <c r="DS993" s="26"/>
      <c r="DT993" s="26"/>
      <c r="DU993" s="26"/>
      <c r="DV993" s="26"/>
      <c r="DW993" s="26"/>
      <c r="DX993" s="26"/>
      <c r="DY993" s="26"/>
      <c r="DZ993" s="26"/>
      <c r="EA993" s="26"/>
      <c r="EB993" s="26"/>
      <c r="EC993" s="26"/>
      <c r="ED993" s="26"/>
      <c r="EE993" s="26"/>
      <c r="EF993" s="26"/>
      <c r="EG993" s="26"/>
      <c r="EH993" s="26"/>
      <c r="EI993" s="26"/>
      <c r="EJ993" s="26"/>
      <c r="EK993" s="26"/>
      <c r="EL993" s="26"/>
      <c r="EM993" s="26"/>
      <c r="EN993" s="26"/>
      <c r="EO993" s="26"/>
      <c r="EP993" s="26"/>
      <c r="EQ993" s="26"/>
      <c r="ER993" s="26"/>
      <c r="ES993" s="26"/>
      <c r="ET993" s="26"/>
      <c r="EU993" s="26"/>
      <c r="EV993" s="26"/>
      <c r="EW993" s="26"/>
      <c r="EX993" s="26"/>
      <c r="EY993" s="26"/>
      <c r="EZ993" s="26"/>
      <c r="FA993" s="26"/>
      <c r="FB993" s="26"/>
      <c r="FC993" s="26"/>
      <c r="FD993" s="26"/>
      <c r="FE993" s="26"/>
      <c r="FF993" s="26"/>
      <c r="FG993" s="26"/>
      <c r="FH993" s="26"/>
      <c r="FI993" s="26"/>
      <c r="FJ993" s="26"/>
      <c r="FK993" s="26"/>
      <c r="FL993" s="26"/>
      <c r="FM993" s="26"/>
      <c r="FN993" s="26"/>
      <c r="FO993" s="26"/>
      <c r="FP993" s="26"/>
      <c r="FQ993" s="26"/>
      <c r="FR993" s="26"/>
      <c r="FS993" s="26"/>
      <c r="FT993" s="26"/>
      <c r="FU993" s="26"/>
      <c r="FV993" s="26"/>
      <c r="FW993" s="26"/>
      <c r="FX993" s="26"/>
      <c r="FY993" s="26"/>
      <c r="FZ993" s="26"/>
      <c r="GA993" s="26"/>
      <c r="GB993" s="26"/>
      <c r="GC993" s="26"/>
      <c r="GD993" s="26"/>
      <c r="GE993" s="26"/>
      <c r="GF993" s="26"/>
      <c r="GG993" s="26"/>
      <c r="GH993" s="26"/>
      <c r="GI993" s="26"/>
      <c r="GJ993" s="26"/>
    </row>
    <row r="994" spans="1:192"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c r="DQ994" s="26"/>
      <c r="DR994" s="26"/>
      <c r="DS994" s="26"/>
      <c r="DT994" s="26"/>
      <c r="DU994" s="26"/>
      <c r="DV994" s="26"/>
      <c r="DW994" s="26"/>
      <c r="DX994" s="26"/>
      <c r="DY994" s="26"/>
      <c r="DZ994" s="26"/>
      <c r="EA994" s="26"/>
      <c r="EB994" s="26"/>
      <c r="EC994" s="26"/>
      <c r="ED994" s="26"/>
      <c r="EE994" s="26"/>
      <c r="EF994" s="26"/>
      <c r="EG994" s="26"/>
      <c r="EH994" s="26"/>
      <c r="EI994" s="26"/>
      <c r="EJ994" s="26"/>
      <c r="EK994" s="26"/>
      <c r="EL994" s="26"/>
      <c r="EM994" s="26"/>
      <c r="EN994" s="26"/>
      <c r="EO994" s="26"/>
      <c r="EP994" s="26"/>
      <c r="EQ994" s="26"/>
      <c r="ER994" s="26"/>
      <c r="ES994" s="26"/>
      <c r="ET994" s="26"/>
      <c r="EU994" s="26"/>
      <c r="EV994" s="26"/>
      <c r="EW994" s="26"/>
      <c r="EX994" s="26"/>
      <c r="EY994" s="26"/>
      <c r="EZ994" s="26"/>
      <c r="FA994" s="26"/>
      <c r="FB994" s="26"/>
      <c r="FC994" s="26"/>
      <c r="FD994" s="26"/>
      <c r="FE994" s="26"/>
      <c r="FF994" s="26"/>
      <c r="FG994" s="26"/>
      <c r="FH994" s="26"/>
      <c r="FI994" s="26"/>
      <c r="FJ994" s="26"/>
      <c r="FK994" s="26"/>
      <c r="FL994" s="26"/>
      <c r="FM994" s="26"/>
      <c r="FN994" s="26"/>
      <c r="FO994" s="26"/>
      <c r="FP994" s="26"/>
      <c r="FQ994" s="26"/>
      <c r="FR994" s="26"/>
      <c r="FS994" s="26"/>
      <c r="FT994" s="26"/>
      <c r="FU994" s="26"/>
      <c r="FV994" s="26"/>
      <c r="FW994" s="26"/>
      <c r="FX994" s="26"/>
      <c r="FY994" s="26"/>
      <c r="FZ994" s="26"/>
      <c r="GA994" s="26"/>
      <c r="GB994" s="26"/>
      <c r="GC994" s="26"/>
      <c r="GD994" s="26"/>
      <c r="GE994" s="26"/>
      <c r="GF994" s="26"/>
      <c r="GG994" s="26"/>
      <c r="GH994" s="26"/>
      <c r="GI994" s="26"/>
      <c r="GJ994" s="26"/>
    </row>
    <row r="995" spans="1:192"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c r="DQ995" s="26"/>
      <c r="DR995" s="26"/>
      <c r="DS995" s="26"/>
      <c r="DT995" s="26"/>
      <c r="DU995" s="26"/>
      <c r="DV995" s="26"/>
      <c r="DW995" s="26"/>
      <c r="DX995" s="26"/>
      <c r="DY995" s="26"/>
      <c r="DZ995" s="26"/>
      <c r="EA995" s="26"/>
      <c r="EB995" s="26"/>
      <c r="EC995" s="26"/>
      <c r="ED995" s="26"/>
      <c r="EE995" s="26"/>
      <c r="EF995" s="26"/>
      <c r="EG995" s="26"/>
      <c r="EH995" s="26"/>
      <c r="EI995" s="26"/>
      <c r="EJ995" s="26"/>
      <c r="EK995" s="26"/>
      <c r="EL995" s="26"/>
      <c r="EM995" s="26"/>
      <c r="EN995" s="26"/>
      <c r="EO995" s="26"/>
      <c r="EP995" s="26"/>
      <c r="EQ995" s="26"/>
      <c r="ER995" s="26"/>
      <c r="ES995" s="26"/>
      <c r="ET995" s="26"/>
      <c r="EU995" s="26"/>
      <c r="EV995" s="26"/>
      <c r="EW995" s="26"/>
      <c r="EX995" s="26"/>
      <c r="EY995" s="26"/>
      <c r="EZ995" s="26"/>
      <c r="FA995" s="26"/>
      <c r="FB995" s="26"/>
      <c r="FC995" s="26"/>
      <c r="FD995" s="26"/>
      <c r="FE995" s="26"/>
      <c r="FF995" s="26"/>
      <c r="FG995" s="26"/>
      <c r="FH995" s="26"/>
      <c r="FI995" s="26"/>
      <c r="FJ995" s="26"/>
      <c r="FK995" s="26"/>
      <c r="FL995" s="26"/>
      <c r="FM995" s="26"/>
      <c r="FN995" s="26"/>
      <c r="FO995" s="26"/>
      <c r="FP995" s="26"/>
      <c r="FQ995" s="26"/>
      <c r="FR995" s="26"/>
      <c r="FS995" s="26"/>
      <c r="FT995" s="26"/>
      <c r="FU995" s="26"/>
      <c r="FV995" s="26"/>
      <c r="FW995" s="26"/>
      <c r="FX995" s="26"/>
      <c r="FY995" s="26"/>
      <c r="FZ995" s="26"/>
      <c r="GA995" s="26"/>
      <c r="GB995" s="26"/>
      <c r="GC995" s="26"/>
      <c r="GD995" s="26"/>
      <c r="GE995" s="26"/>
      <c r="GF995" s="26"/>
      <c r="GG995" s="26"/>
      <c r="GH995" s="26"/>
      <c r="GI995" s="26"/>
      <c r="GJ995" s="26"/>
    </row>
    <row r="996" spans="1:192"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c r="DQ996" s="26"/>
      <c r="DR996" s="26"/>
      <c r="DS996" s="26"/>
      <c r="DT996" s="26"/>
      <c r="DU996" s="26"/>
      <c r="DV996" s="26"/>
      <c r="DW996" s="26"/>
      <c r="DX996" s="26"/>
      <c r="DY996" s="26"/>
      <c r="DZ996" s="26"/>
      <c r="EA996" s="26"/>
      <c r="EB996" s="26"/>
      <c r="EC996" s="26"/>
      <c r="ED996" s="26"/>
      <c r="EE996" s="26"/>
      <c r="EF996" s="26"/>
      <c r="EG996" s="26"/>
      <c r="EH996" s="26"/>
      <c r="EI996" s="26"/>
      <c r="EJ996" s="26"/>
      <c r="EK996" s="26"/>
      <c r="EL996" s="26"/>
      <c r="EM996" s="26"/>
      <c r="EN996" s="26"/>
      <c r="EO996" s="26"/>
      <c r="EP996" s="26"/>
      <c r="EQ996" s="26"/>
      <c r="ER996" s="26"/>
      <c r="ES996" s="26"/>
      <c r="ET996" s="26"/>
      <c r="EU996" s="26"/>
      <c r="EV996" s="26"/>
      <c r="EW996" s="26"/>
      <c r="EX996" s="26"/>
      <c r="EY996" s="26"/>
      <c r="EZ996" s="26"/>
      <c r="FA996" s="26"/>
      <c r="FB996" s="26"/>
      <c r="FC996" s="26"/>
      <c r="FD996" s="26"/>
      <c r="FE996" s="26"/>
      <c r="FF996" s="26"/>
      <c r="FG996" s="26"/>
      <c r="FH996" s="26"/>
      <c r="FI996" s="26"/>
      <c r="FJ996" s="26"/>
      <c r="FK996" s="26"/>
      <c r="FL996" s="26"/>
      <c r="FM996" s="26"/>
      <c r="FN996" s="26"/>
      <c r="FO996" s="26"/>
      <c r="FP996" s="26"/>
      <c r="FQ996" s="26"/>
      <c r="FR996" s="26"/>
      <c r="FS996" s="26"/>
      <c r="FT996" s="26"/>
      <c r="FU996" s="26"/>
      <c r="FV996" s="26"/>
      <c r="FW996" s="26"/>
      <c r="FX996" s="26"/>
      <c r="FY996" s="26"/>
      <c r="FZ996" s="26"/>
      <c r="GA996" s="26"/>
      <c r="GB996" s="26"/>
      <c r="GC996" s="26"/>
      <c r="GD996" s="26"/>
      <c r="GE996" s="26"/>
      <c r="GF996" s="26"/>
      <c r="GG996" s="26"/>
      <c r="GH996" s="26"/>
      <c r="GI996" s="26"/>
      <c r="GJ996" s="26"/>
    </row>
    <row r="997" spans="1:192"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c r="DQ997" s="26"/>
      <c r="DR997" s="26"/>
      <c r="DS997" s="26"/>
      <c r="DT997" s="26"/>
      <c r="DU997" s="26"/>
      <c r="DV997" s="26"/>
      <c r="DW997" s="26"/>
      <c r="DX997" s="26"/>
      <c r="DY997" s="26"/>
      <c r="DZ997" s="26"/>
      <c r="EA997" s="26"/>
      <c r="EB997" s="26"/>
      <c r="EC997" s="26"/>
      <c r="ED997" s="26"/>
      <c r="EE997" s="26"/>
      <c r="EF997" s="26"/>
      <c r="EG997" s="26"/>
      <c r="EH997" s="26"/>
      <c r="EI997" s="26"/>
      <c r="EJ997" s="26"/>
      <c r="EK997" s="26"/>
      <c r="EL997" s="26"/>
      <c r="EM997" s="26"/>
      <c r="EN997" s="26"/>
      <c r="EO997" s="26"/>
      <c r="EP997" s="26"/>
      <c r="EQ997" s="26"/>
      <c r="ER997" s="26"/>
      <c r="ES997" s="26"/>
      <c r="ET997" s="26"/>
      <c r="EU997" s="26"/>
      <c r="EV997" s="26"/>
      <c r="EW997" s="26"/>
      <c r="EX997" s="26"/>
      <c r="EY997" s="26"/>
      <c r="EZ997" s="26"/>
      <c r="FA997" s="26"/>
      <c r="FB997" s="26"/>
      <c r="FC997" s="26"/>
      <c r="FD997" s="26"/>
      <c r="FE997" s="26"/>
      <c r="FF997" s="26"/>
      <c r="FG997" s="26"/>
      <c r="FH997" s="26"/>
      <c r="FI997" s="26"/>
      <c r="FJ997" s="26"/>
      <c r="FK997" s="26"/>
      <c r="FL997" s="26"/>
      <c r="FM997" s="26"/>
      <c r="FN997" s="26"/>
      <c r="FO997" s="26"/>
      <c r="FP997" s="26"/>
      <c r="FQ997" s="26"/>
      <c r="FR997" s="26"/>
      <c r="FS997" s="26"/>
      <c r="FT997" s="26"/>
      <c r="FU997" s="26"/>
      <c r="FV997" s="26"/>
      <c r="FW997" s="26"/>
      <c r="FX997" s="26"/>
      <c r="FY997" s="26"/>
      <c r="FZ997" s="26"/>
      <c r="GA997" s="26"/>
      <c r="GB997" s="26"/>
      <c r="GC997" s="26"/>
      <c r="GD997" s="26"/>
      <c r="GE997" s="26"/>
      <c r="GF997" s="26"/>
      <c r="GG997" s="26"/>
      <c r="GH997" s="26"/>
      <c r="GI997" s="26"/>
      <c r="GJ997" s="26"/>
    </row>
    <row r="998" spans="1:192"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c r="DQ998" s="26"/>
      <c r="DR998" s="26"/>
      <c r="DS998" s="26"/>
      <c r="DT998" s="26"/>
      <c r="DU998" s="26"/>
      <c r="DV998" s="26"/>
      <c r="DW998" s="26"/>
      <c r="DX998" s="26"/>
      <c r="DY998" s="26"/>
      <c r="DZ998" s="26"/>
      <c r="EA998" s="26"/>
      <c r="EB998" s="26"/>
      <c r="EC998" s="26"/>
      <c r="ED998" s="26"/>
      <c r="EE998" s="26"/>
      <c r="EF998" s="26"/>
      <c r="EG998" s="26"/>
      <c r="EH998" s="26"/>
      <c r="EI998" s="26"/>
      <c r="EJ998" s="26"/>
      <c r="EK998" s="26"/>
      <c r="EL998" s="26"/>
      <c r="EM998" s="26"/>
      <c r="EN998" s="26"/>
      <c r="EO998" s="26"/>
      <c r="EP998" s="26"/>
      <c r="EQ998" s="26"/>
      <c r="ER998" s="26"/>
      <c r="ES998" s="26"/>
      <c r="ET998" s="26"/>
      <c r="EU998" s="26"/>
      <c r="EV998" s="26"/>
      <c r="EW998" s="26"/>
      <c r="EX998" s="26"/>
      <c r="EY998" s="26"/>
      <c r="EZ998" s="26"/>
      <c r="FA998" s="26"/>
      <c r="FB998" s="26"/>
      <c r="FC998" s="26"/>
      <c r="FD998" s="26"/>
      <c r="FE998" s="26"/>
      <c r="FF998" s="26"/>
      <c r="FG998" s="26"/>
      <c r="FH998" s="26"/>
      <c r="FI998" s="26"/>
      <c r="FJ998" s="26"/>
      <c r="FK998" s="26"/>
      <c r="FL998" s="26"/>
      <c r="FM998" s="26"/>
      <c r="FN998" s="26"/>
      <c r="FO998" s="26"/>
      <c r="FP998" s="26"/>
      <c r="FQ998" s="26"/>
      <c r="FR998" s="26"/>
      <c r="FS998" s="26"/>
      <c r="FT998" s="26"/>
      <c r="FU998" s="26"/>
      <c r="FV998" s="26"/>
      <c r="FW998" s="26"/>
      <c r="FX998" s="26"/>
      <c r="FY998" s="26"/>
      <c r="FZ998" s="26"/>
      <c r="GA998" s="26"/>
      <c r="GB998" s="26"/>
      <c r="GC998" s="26"/>
      <c r="GD998" s="26"/>
      <c r="GE998" s="26"/>
      <c r="GF998" s="26"/>
      <c r="GG998" s="26"/>
      <c r="GH998" s="26"/>
      <c r="GI998" s="26"/>
      <c r="GJ998" s="26"/>
    </row>
    <row r="999" spans="1:192"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c r="DQ999" s="26"/>
      <c r="DR999" s="26"/>
      <c r="DS999" s="26"/>
      <c r="DT999" s="26"/>
      <c r="DU999" s="26"/>
      <c r="DV999" s="26"/>
      <c r="DW999" s="26"/>
      <c r="DX999" s="26"/>
      <c r="DY999" s="26"/>
      <c r="DZ999" s="26"/>
      <c r="EA999" s="26"/>
      <c r="EB999" s="26"/>
      <c r="EC999" s="26"/>
      <c r="ED999" s="26"/>
      <c r="EE999" s="26"/>
      <c r="EF999" s="26"/>
      <c r="EG999" s="26"/>
      <c r="EH999" s="26"/>
      <c r="EI999" s="26"/>
      <c r="EJ999" s="26"/>
      <c r="EK999" s="26"/>
      <c r="EL999" s="26"/>
      <c r="EM999" s="26"/>
      <c r="EN999" s="26"/>
      <c r="EO999" s="26"/>
      <c r="EP999" s="26"/>
      <c r="EQ999" s="26"/>
      <c r="ER999" s="26"/>
      <c r="ES999" s="26"/>
      <c r="ET999" s="26"/>
      <c r="EU999" s="26"/>
      <c r="EV999" s="26"/>
      <c r="EW999" s="26"/>
      <c r="EX999" s="26"/>
      <c r="EY999" s="26"/>
      <c r="EZ999" s="26"/>
      <c r="FA999" s="26"/>
      <c r="FB999" s="26"/>
      <c r="FC999" s="26"/>
      <c r="FD999" s="26"/>
      <c r="FE999" s="26"/>
      <c r="FF999" s="26"/>
      <c r="FG999" s="26"/>
      <c r="FH999" s="26"/>
      <c r="FI999" s="26"/>
      <c r="FJ999" s="26"/>
      <c r="FK999" s="26"/>
      <c r="FL999" s="26"/>
      <c r="FM999" s="26"/>
      <c r="FN999" s="26"/>
      <c r="FO999" s="26"/>
      <c r="FP999" s="26"/>
      <c r="FQ999" s="26"/>
      <c r="FR999" s="26"/>
      <c r="FS999" s="26"/>
      <c r="FT999" s="26"/>
      <c r="FU999" s="26"/>
      <c r="FV999" s="26"/>
      <c r="FW999" s="26"/>
      <c r="FX999" s="26"/>
      <c r="FY999" s="26"/>
      <c r="FZ999" s="26"/>
      <c r="GA999" s="26"/>
      <c r="GB999" s="26"/>
      <c r="GC999" s="26"/>
      <c r="GD999" s="26"/>
      <c r="GE999" s="26"/>
      <c r="GF999" s="26"/>
      <c r="GG999" s="26"/>
      <c r="GH999" s="26"/>
      <c r="GI999" s="26"/>
      <c r="GJ999" s="26"/>
    </row>
    <row r="1000" spans="1:192"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c r="DQ1000" s="26"/>
      <c r="DR1000" s="26"/>
      <c r="DS1000" s="26"/>
      <c r="DT1000" s="26"/>
      <c r="DU1000" s="26"/>
      <c r="DV1000" s="26"/>
      <c r="DW1000" s="26"/>
      <c r="DX1000" s="26"/>
      <c r="DY1000" s="26"/>
      <c r="DZ1000" s="26"/>
      <c r="EA1000" s="26"/>
      <c r="EB1000" s="26"/>
      <c r="EC1000" s="26"/>
      <c r="ED1000" s="26"/>
      <c r="EE1000" s="26"/>
      <c r="EF1000" s="26"/>
      <c r="EG1000" s="26"/>
      <c r="EH1000" s="26"/>
      <c r="EI1000" s="26"/>
      <c r="EJ1000" s="26"/>
      <c r="EK1000" s="26"/>
      <c r="EL1000" s="26"/>
      <c r="EM1000" s="26"/>
      <c r="EN1000" s="26"/>
      <c r="EO1000" s="26"/>
      <c r="EP1000" s="26"/>
      <c r="EQ1000" s="26"/>
      <c r="ER1000" s="26"/>
      <c r="ES1000" s="26"/>
      <c r="ET1000" s="26"/>
      <c r="EU1000" s="26"/>
      <c r="EV1000" s="26"/>
      <c r="EW1000" s="26"/>
      <c r="EX1000" s="26"/>
      <c r="EY1000" s="26"/>
      <c r="EZ1000" s="26"/>
      <c r="FA1000" s="26"/>
      <c r="FB1000" s="26"/>
      <c r="FC1000" s="26"/>
      <c r="FD1000" s="26"/>
      <c r="FE1000" s="26"/>
      <c r="FF1000" s="26"/>
      <c r="FG1000" s="26"/>
      <c r="FH1000" s="26"/>
      <c r="FI1000" s="26"/>
      <c r="FJ1000" s="26"/>
      <c r="FK1000" s="26"/>
      <c r="FL1000" s="26"/>
      <c r="FM1000" s="26"/>
      <c r="FN1000" s="26"/>
      <c r="FO1000" s="26"/>
      <c r="FP1000" s="26"/>
      <c r="FQ1000" s="26"/>
      <c r="FR1000" s="26"/>
      <c r="FS1000" s="26"/>
      <c r="FT1000" s="26"/>
      <c r="FU1000" s="26"/>
      <c r="FV1000" s="26"/>
      <c r="FW1000" s="26"/>
      <c r="FX1000" s="26"/>
      <c r="FY1000" s="26"/>
      <c r="FZ1000" s="26"/>
      <c r="GA1000" s="26"/>
      <c r="GB1000" s="26"/>
      <c r="GC1000" s="26"/>
      <c r="GD1000" s="26"/>
      <c r="GE1000" s="26"/>
      <c r="GF1000" s="26"/>
      <c r="GG1000" s="26"/>
      <c r="GH1000" s="26"/>
      <c r="GI1000" s="26"/>
      <c r="GJ1000" s="26"/>
    </row>
    <row r="1001" spans="1:192" x14ac:dyDescent="0.2">
      <c r="A1001" s="26"/>
      <c r="B1001" s="26"/>
      <c r="C1001" s="26"/>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c r="BI1001" s="26"/>
      <c r="BJ1001" s="26"/>
      <c r="BK1001" s="26"/>
      <c r="BL1001" s="26"/>
      <c r="BM1001" s="26"/>
      <c r="BN1001" s="26"/>
      <c r="BO1001" s="26"/>
      <c r="BP1001" s="26"/>
      <c r="BQ1001" s="26"/>
      <c r="BR1001" s="26"/>
      <c r="BS1001" s="26"/>
      <c r="BT1001" s="26"/>
      <c r="BU1001" s="26"/>
      <c r="BV1001" s="26"/>
      <c r="BW1001" s="26"/>
      <c r="BX1001" s="26"/>
      <c r="BY1001" s="26"/>
      <c r="BZ1001" s="26"/>
      <c r="CA1001" s="26"/>
      <c r="CB1001" s="26"/>
      <c r="CC1001" s="26"/>
      <c r="CD1001" s="26"/>
      <c r="CE1001" s="26"/>
      <c r="CF1001" s="26"/>
      <c r="CG1001" s="26"/>
      <c r="CH1001" s="26"/>
      <c r="CI1001" s="26"/>
      <c r="CJ1001" s="26"/>
      <c r="CK1001" s="26"/>
      <c r="CL1001" s="26"/>
      <c r="CM1001" s="26"/>
      <c r="CN1001" s="26"/>
      <c r="CO1001" s="26"/>
      <c r="CP1001" s="26"/>
      <c r="CQ1001" s="26"/>
      <c r="CR1001" s="26"/>
      <c r="CS1001" s="26"/>
      <c r="CT1001" s="26"/>
      <c r="CU1001" s="26"/>
      <c r="CV1001" s="26"/>
      <c r="CW1001" s="26"/>
      <c r="CX1001" s="26"/>
      <c r="CY1001" s="26"/>
      <c r="CZ1001" s="26"/>
      <c r="DA1001" s="26"/>
      <c r="DB1001" s="26"/>
      <c r="DC1001" s="26"/>
      <c r="DD1001" s="26"/>
      <c r="DE1001" s="26"/>
      <c r="DF1001" s="26"/>
      <c r="DG1001" s="26"/>
      <c r="DH1001" s="26"/>
      <c r="DI1001" s="26"/>
      <c r="DJ1001" s="26"/>
      <c r="DK1001" s="26"/>
      <c r="DL1001" s="26"/>
      <c r="DM1001" s="26"/>
      <c r="DN1001" s="26"/>
      <c r="DO1001" s="26"/>
      <c r="DP1001" s="26"/>
      <c r="DQ1001" s="26"/>
      <c r="DR1001" s="26"/>
      <c r="DS1001" s="26"/>
      <c r="DT1001" s="26"/>
      <c r="DU1001" s="26"/>
      <c r="DV1001" s="26"/>
      <c r="DW1001" s="26"/>
      <c r="DX1001" s="26"/>
      <c r="DY1001" s="26"/>
      <c r="DZ1001" s="26"/>
      <c r="EA1001" s="26"/>
      <c r="EB1001" s="26"/>
      <c r="EC1001" s="26"/>
      <c r="ED1001" s="26"/>
      <c r="EE1001" s="26"/>
      <c r="EF1001" s="26"/>
      <c r="EG1001" s="26"/>
      <c r="EH1001" s="26"/>
      <c r="EI1001" s="26"/>
      <c r="EJ1001" s="26"/>
      <c r="EK1001" s="26"/>
      <c r="EL1001" s="26"/>
      <c r="EM1001" s="26"/>
      <c r="EN1001" s="26"/>
      <c r="EO1001" s="26"/>
      <c r="EP1001" s="26"/>
      <c r="EQ1001" s="26"/>
      <c r="ER1001" s="26"/>
      <c r="ES1001" s="26"/>
      <c r="ET1001" s="26"/>
      <c r="EU1001" s="26"/>
      <c r="EV1001" s="26"/>
      <c r="EW1001" s="26"/>
      <c r="EX1001" s="26"/>
      <c r="EY1001" s="26"/>
      <c r="EZ1001" s="26"/>
      <c r="FA1001" s="26"/>
      <c r="FB1001" s="26"/>
      <c r="FC1001" s="26"/>
      <c r="FD1001" s="26"/>
      <c r="FE1001" s="26"/>
      <c r="FF1001" s="26"/>
      <c r="FG1001" s="26"/>
      <c r="FH1001" s="26"/>
      <c r="FI1001" s="26"/>
      <c r="FJ1001" s="26"/>
      <c r="FK1001" s="26"/>
      <c r="FL1001" s="26"/>
      <c r="FM1001" s="26"/>
      <c r="FN1001" s="26"/>
      <c r="FO1001" s="26"/>
      <c r="FP1001" s="26"/>
      <c r="FQ1001" s="26"/>
      <c r="FR1001" s="26"/>
      <c r="FS1001" s="26"/>
      <c r="FT1001" s="26"/>
      <c r="FU1001" s="26"/>
      <c r="FV1001" s="26"/>
      <c r="FW1001" s="26"/>
      <c r="FX1001" s="26"/>
      <c r="FY1001" s="26"/>
      <c r="FZ1001" s="26"/>
      <c r="GA1001" s="26"/>
      <c r="GB1001" s="26"/>
      <c r="GC1001" s="26"/>
      <c r="GD1001" s="26"/>
      <c r="GE1001" s="26"/>
      <c r="GF1001" s="26"/>
      <c r="GG1001" s="26"/>
      <c r="GH1001" s="26"/>
      <c r="GI1001" s="26"/>
      <c r="GJ1001" s="26"/>
    </row>
    <row r="1002" spans="1:192" x14ac:dyDescent="0.2">
      <c r="A1002" s="26"/>
      <c r="B1002" s="26"/>
      <c r="C1002" s="26"/>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26"/>
      <c r="BN1002" s="26"/>
      <c r="BO1002" s="26"/>
      <c r="BP1002" s="26"/>
      <c r="BQ1002" s="26"/>
      <c r="BR1002" s="26"/>
      <c r="BS1002" s="26"/>
      <c r="BT1002" s="26"/>
      <c r="BU1002" s="26"/>
      <c r="BV1002" s="26"/>
      <c r="BW1002" s="26"/>
      <c r="BX1002" s="26"/>
      <c r="BY1002" s="26"/>
      <c r="BZ1002" s="26"/>
      <c r="CA1002" s="26"/>
      <c r="CB1002" s="26"/>
      <c r="CC1002" s="26"/>
      <c r="CD1002" s="26"/>
      <c r="CE1002" s="26"/>
      <c r="CF1002" s="26"/>
      <c r="CG1002" s="26"/>
      <c r="CH1002" s="26"/>
      <c r="CI1002" s="26"/>
      <c r="CJ1002" s="26"/>
      <c r="CK1002" s="26"/>
      <c r="CL1002" s="26"/>
      <c r="CM1002" s="26"/>
      <c r="CN1002" s="26"/>
      <c r="CO1002" s="26"/>
      <c r="CP1002" s="26"/>
      <c r="CQ1002" s="26"/>
      <c r="CR1002" s="26"/>
      <c r="CS1002" s="26"/>
      <c r="CT1002" s="26"/>
      <c r="CU1002" s="26"/>
      <c r="CV1002" s="26"/>
      <c r="CW1002" s="26"/>
      <c r="CX1002" s="26"/>
      <c r="CY1002" s="26"/>
      <c r="CZ1002" s="26"/>
      <c r="DA1002" s="26"/>
      <c r="DB1002" s="26"/>
      <c r="DC1002" s="26"/>
      <c r="DD1002" s="26"/>
      <c r="DE1002" s="26"/>
      <c r="DF1002" s="26"/>
      <c r="DG1002" s="26"/>
      <c r="DH1002" s="26"/>
      <c r="DI1002" s="26"/>
      <c r="DJ1002" s="26"/>
      <c r="DK1002" s="26"/>
      <c r="DL1002" s="26"/>
      <c r="DM1002" s="26"/>
      <c r="DN1002" s="26"/>
      <c r="DO1002" s="26"/>
      <c r="DP1002" s="26"/>
      <c r="DQ1002" s="26"/>
      <c r="DR1002" s="26"/>
      <c r="DS1002" s="26"/>
      <c r="DT1002" s="26"/>
      <c r="DU1002" s="26"/>
      <c r="DV1002" s="26"/>
      <c r="DW1002" s="26"/>
      <c r="DX1002" s="26"/>
      <c r="DY1002" s="26"/>
      <c r="DZ1002" s="26"/>
      <c r="EA1002" s="26"/>
      <c r="EB1002" s="26"/>
      <c r="EC1002" s="26"/>
      <c r="ED1002" s="26"/>
      <c r="EE1002" s="26"/>
      <c r="EF1002" s="26"/>
      <c r="EG1002" s="26"/>
      <c r="EH1002" s="26"/>
      <c r="EI1002" s="26"/>
      <c r="EJ1002" s="26"/>
      <c r="EK1002" s="26"/>
      <c r="EL1002" s="26"/>
      <c r="EM1002" s="26"/>
      <c r="EN1002" s="26"/>
      <c r="EO1002" s="26"/>
      <c r="EP1002" s="26"/>
      <c r="EQ1002" s="26"/>
      <c r="ER1002" s="26"/>
      <c r="ES1002" s="26"/>
      <c r="ET1002" s="26"/>
      <c r="EU1002" s="26"/>
      <c r="EV1002" s="26"/>
      <c r="EW1002" s="26"/>
      <c r="EX1002" s="26"/>
      <c r="EY1002" s="26"/>
      <c r="EZ1002" s="26"/>
      <c r="FA1002" s="26"/>
      <c r="FB1002" s="26"/>
      <c r="FC1002" s="26"/>
      <c r="FD1002" s="26"/>
      <c r="FE1002" s="26"/>
      <c r="FF1002" s="26"/>
      <c r="FG1002" s="26"/>
      <c r="FH1002" s="26"/>
      <c r="FI1002" s="26"/>
      <c r="FJ1002" s="26"/>
      <c r="FK1002" s="26"/>
      <c r="FL1002" s="26"/>
      <c r="FM1002" s="26"/>
      <c r="FN1002" s="26"/>
      <c r="FO1002" s="26"/>
      <c r="FP1002" s="26"/>
      <c r="FQ1002" s="26"/>
      <c r="FR1002" s="26"/>
      <c r="FS1002" s="26"/>
      <c r="FT1002" s="26"/>
      <c r="FU1002" s="26"/>
      <c r="FV1002" s="26"/>
      <c r="FW1002" s="26"/>
      <c r="FX1002" s="26"/>
      <c r="FY1002" s="26"/>
      <c r="FZ1002" s="26"/>
      <c r="GA1002" s="26"/>
      <c r="GB1002" s="26"/>
      <c r="GC1002" s="26"/>
      <c r="GD1002" s="26"/>
      <c r="GE1002" s="26"/>
      <c r="GF1002" s="26"/>
      <c r="GG1002" s="26"/>
      <c r="GH1002" s="26"/>
      <c r="GI1002" s="26"/>
      <c r="GJ1002" s="26"/>
    </row>
    <row r="1003" spans="1:192" x14ac:dyDescent="0.2">
      <c r="A1003" s="26"/>
      <c r="B1003" s="26"/>
      <c r="C1003" s="26"/>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c r="BI1003" s="26"/>
      <c r="BJ1003" s="26"/>
      <c r="BK1003" s="26"/>
      <c r="BL1003" s="26"/>
      <c r="BM1003" s="26"/>
      <c r="BN1003" s="26"/>
      <c r="BO1003" s="26"/>
      <c r="BP1003" s="26"/>
      <c r="BQ1003" s="26"/>
      <c r="BR1003" s="26"/>
      <c r="BS1003" s="26"/>
      <c r="BT1003" s="26"/>
      <c r="BU1003" s="26"/>
      <c r="BV1003" s="26"/>
      <c r="BW1003" s="26"/>
      <c r="BX1003" s="26"/>
      <c r="BY1003" s="26"/>
      <c r="BZ1003" s="26"/>
      <c r="CA1003" s="26"/>
      <c r="CB1003" s="26"/>
      <c r="CC1003" s="26"/>
      <c r="CD1003" s="26"/>
      <c r="CE1003" s="26"/>
      <c r="CF1003" s="26"/>
      <c r="CG1003" s="26"/>
      <c r="CH1003" s="26"/>
      <c r="CI1003" s="26"/>
      <c r="CJ1003" s="26"/>
      <c r="CK1003" s="26"/>
      <c r="CL1003" s="26"/>
      <c r="CM1003" s="26"/>
      <c r="CN1003" s="26"/>
      <c r="CO1003" s="26"/>
      <c r="CP1003" s="26"/>
      <c r="CQ1003" s="26"/>
      <c r="CR1003" s="26"/>
      <c r="CS1003" s="26"/>
      <c r="CT1003" s="26"/>
      <c r="CU1003" s="26"/>
      <c r="CV1003" s="26"/>
      <c r="CW1003" s="26"/>
      <c r="CX1003" s="26"/>
      <c r="CY1003" s="26"/>
      <c r="CZ1003" s="26"/>
      <c r="DA1003" s="26"/>
      <c r="DB1003" s="26"/>
      <c r="DC1003" s="26"/>
      <c r="DD1003" s="26"/>
      <c r="DE1003" s="26"/>
      <c r="DF1003" s="26"/>
      <c r="DG1003" s="26"/>
      <c r="DH1003" s="26"/>
      <c r="DI1003" s="26"/>
      <c r="DJ1003" s="26"/>
      <c r="DK1003" s="26"/>
      <c r="DL1003" s="26"/>
      <c r="DM1003" s="26"/>
      <c r="DN1003" s="26"/>
      <c r="DO1003" s="26"/>
      <c r="DP1003" s="26"/>
      <c r="DQ1003" s="26"/>
      <c r="DR1003" s="26"/>
      <c r="DS1003" s="26"/>
      <c r="DT1003" s="26"/>
      <c r="DU1003" s="26"/>
      <c r="DV1003" s="26"/>
      <c r="DW1003" s="26"/>
      <c r="DX1003" s="26"/>
      <c r="DY1003" s="26"/>
      <c r="DZ1003" s="26"/>
      <c r="EA1003" s="26"/>
      <c r="EB1003" s="26"/>
      <c r="EC1003" s="26"/>
      <c r="ED1003" s="26"/>
      <c r="EE1003" s="26"/>
      <c r="EF1003" s="26"/>
      <c r="EG1003" s="26"/>
      <c r="EH1003" s="26"/>
      <c r="EI1003" s="26"/>
      <c r="EJ1003" s="26"/>
      <c r="EK1003" s="26"/>
      <c r="EL1003" s="26"/>
      <c r="EM1003" s="26"/>
      <c r="EN1003" s="26"/>
      <c r="EO1003" s="26"/>
      <c r="EP1003" s="26"/>
      <c r="EQ1003" s="26"/>
      <c r="ER1003" s="26"/>
      <c r="ES1003" s="26"/>
      <c r="ET1003" s="26"/>
      <c r="EU1003" s="26"/>
      <c r="EV1003" s="26"/>
      <c r="EW1003" s="26"/>
      <c r="EX1003" s="26"/>
      <c r="EY1003" s="26"/>
      <c r="EZ1003" s="26"/>
      <c r="FA1003" s="26"/>
      <c r="FB1003" s="26"/>
      <c r="FC1003" s="26"/>
      <c r="FD1003" s="26"/>
      <c r="FE1003" s="26"/>
      <c r="FF1003" s="26"/>
      <c r="FG1003" s="26"/>
      <c r="FH1003" s="26"/>
      <c r="FI1003" s="26"/>
      <c r="FJ1003" s="26"/>
      <c r="FK1003" s="26"/>
      <c r="FL1003" s="26"/>
      <c r="FM1003" s="26"/>
      <c r="FN1003" s="26"/>
      <c r="FO1003" s="26"/>
      <c r="FP1003" s="26"/>
      <c r="FQ1003" s="26"/>
      <c r="FR1003" s="26"/>
      <c r="FS1003" s="26"/>
      <c r="FT1003" s="26"/>
      <c r="FU1003" s="26"/>
      <c r="FV1003" s="26"/>
      <c r="FW1003" s="26"/>
      <c r="FX1003" s="26"/>
      <c r="FY1003" s="26"/>
      <c r="FZ1003" s="26"/>
      <c r="GA1003" s="26"/>
      <c r="GB1003" s="26"/>
      <c r="GC1003" s="26"/>
      <c r="GD1003" s="26"/>
      <c r="GE1003" s="26"/>
      <c r="GF1003" s="26"/>
      <c r="GG1003" s="26"/>
      <c r="GH1003" s="26"/>
      <c r="GI1003" s="26"/>
      <c r="GJ1003" s="26"/>
    </row>
    <row r="1004" spans="1:192" x14ac:dyDescent="0.2">
      <c r="A1004" s="26"/>
      <c r="B1004" s="26"/>
      <c r="C1004" s="26"/>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26"/>
      <c r="BN1004" s="26"/>
      <c r="BO1004" s="26"/>
      <c r="BP1004" s="26"/>
      <c r="BQ1004" s="26"/>
      <c r="BR1004" s="26"/>
      <c r="BS1004" s="26"/>
      <c r="BT1004" s="26"/>
      <c r="BU1004" s="26"/>
      <c r="BV1004" s="26"/>
      <c r="BW1004" s="26"/>
      <c r="BX1004" s="26"/>
      <c r="BY1004" s="26"/>
      <c r="BZ1004" s="26"/>
      <c r="CA1004" s="26"/>
      <c r="CB1004" s="26"/>
      <c r="CC1004" s="26"/>
      <c r="CD1004" s="26"/>
      <c r="CE1004" s="26"/>
      <c r="CF1004" s="26"/>
      <c r="CG1004" s="26"/>
      <c r="CH1004" s="26"/>
      <c r="CI1004" s="26"/>
      <c r="CJ1004" s="26"/>
      <c r="CK1004" s="26"/>
      <c r="CL1004" s="26"/>
      <c r="CM1004" s="26"/>
      <c r="CN1004" s="26"/>
      <c r="CO1004" s="26"/>
      <c r="CP1004" s="26"/>
      <c r="CQ1004" s="26"/>
      <c r="CR1004" s="26"/>
      <c r="CS1004" s="26"/>
      <c r="CT1004" s="26"/>
      <c r="CU1004" s="26"/>
      <c r="CV1004" s="26"/>
      <c r="CW1004" s="26"/>
      <c r="CX1004" s="26"/>
      <c r="CY1004" s="26"/>
      <c r="CZ1004" s="26"/>
      <c r="DA1004" s="26"/>
      <c r="DB1004" s="26"/>
      <c r="DC1004" s="26"/>
      <c r="DD1004" s="26"/>
      <c r="DE1004" s="26"/>
      <c r="DF1004" s="26"/>
      <c r="DG1004" s="26"/>
      <c r="DH1004" s="26"/>
      <c r="DI1004" s="26"/>
      <c r="DJ1004" s="26"/>
      <c r="DK1004" s="26"/>
      <c r="DL1004" s="26"/>
      <c r="DM1004" s="26"/>
      <c r="DN1004" s="26"/>
      <c r="DO1004" s="26"/>
      <c r="DP1004" s="26"/>
      <c r="DQ1004" s="26"/>
      <c r="DR1004" s="26"/>
      <c r="DS1004" s="26"/>
      <c r="DT1004" s="26"/>
      <c r="DU1004" s="26"/>
      <c r="DV1004" s="26"/>
      <c r="DW1004" s="26"/>
      <c r="DX1004" s="26"/>
      <c r="DY1004" s="26"/>
      <c r="DZ1004" s="26"/>
      <c r="EA1004" s="26"/>
      <c r="EB1004" s="26"/>
      <c r="EC1004" s="26"/>
      <c r="ED1004" s="26"/>
      <c r="EE1004" s="26"/>
      <c r="EF1004" s="26"/>
      <c r="EG1004" s="26"/>
      <c r="EH1004" s="26"/>
      <c r="EI1004" s="26"/>
      <c r="EJ1004" s="26"/>
      <c r="EK1004" s="26"/>
      <c r="EL1004" s="26"/>
      <c r="EM1004" s="26"/>
      <c r="EN1004" s="26"/>
      <c r="EO1004" s="26"/>
      <c r="EP1004" s="26"/>
      <c r="EQ1004" s="26"/>
      <c r="ER1004" s="26"/>
      <c r="ES1004" s="26"/>
      <c r="ET1004" s="26"/>
      <c r="EU1004" s="26"/>
      <c r="EV1004" s="26"/>
      <c r="EW1004" s="26"/>
      <c r="EX1004" s="26"/>
      <c r="EY1004" s="26"/>
      <c r="EZ1004" s="26"/>
      <c r="FA1004" s="26"/>
      <c r="FB1004" s="26"/>
      <c r="FC1004" s="26"/>
      <c r="FD1004" s="26"/>
      <c r="FE1004" s="26"/>
      <c r="FF1004" s="26"/>
      <c r="FG1004" s="26"/>
      <c r="FH1004" s="26"/>
      <c r="FI1004" s="26"/>
      <c r="FJ1004" s="26"/>
      <c r="FK1004" s="26"/>
      <c r="FL1004" s="26"/>
      <c r="FM1004" s="26"/>
      <c r="FN1004" s="26"/>
      <c r="FO1004" s="26"/>
      <c r="FP1004" s="26"/>
      <c r="FQ1004" s="26"/>
      <c r="FR1004" s="26"/>
      <c r="FS1004" s="26"/>
      <c r="FT1004" s="26"/>
      <c r="FU1004" s="26"/>
      <c r="FV1004" s="26"/>
      <c r="FW1004" s="26"/>
      <c r="FX1004" s="26"/>
      <c r="FY1004" s="26"/>
      <c r="FZ1004" s="26"/>
      <c r="GA1004" s="26"/>
      <c r="GB1004" s="26"/>
      <c r="GC1004" s="26"/>
      <c r="GD1004" s="26"/>
      <c r="GE1004" s="26"/>
      <c r="GF1004" s="26"/>
      <c r="GG1004" s="26"/>
      <c r="GH1004" s="26"/>
      <c r="GI1004" s="26"/>
      <c r="GJ1004" s="26"/>
    </row>
    <row r="1005" spans="1:192" x14ac:dyDescent="0.2">
      <c r="A1005" s="26"/>
      <c r="B1005" s="26"/>
      <c r="C1005" s="26"/>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c r="BI1005" s="26"/>
      <c r="BJ1005" s="26"/>
      <c r="BK1005" s="26"/>
      <c r="BL1005" s="26"/>
      <c r="BM1005" s="26"/>
      <c r="BN1005" s="26"/>
      <c r="BO1005" s="26"/>
      <c r="BP1005" s="26"/>
      <c r="BQ1005" s="26"/>
      <c r="BR1005" s="26"/>
      <c r="BS1005" s="26"/>
      <c r="BT1005" s="26"/>
      <c r="BU1005" s="26"/>
      <c r="BV1005" s="26"/>
      <c r="BW1005" s="26"/>
      <c r="BX1005" s="26"/>
      <c r="BY1005" s="26"/>
      <c r="BZ1005" s="26"/>
      <c r="CA1005" s="26"/>
      <c r="CB1005" s="26"/>
      <c r="CC1005" s="26"/>
      <c r="CD1005" s="26"/>
      <c r="CE1005" s="26"/>
      <c r="CF1005" s="26"/>
      <c r="CG1005" s="26"/>
      <c r="CH1005" s="26"/>
      <c r="CI1005" s="26"/>
      <c r="CJ1005" s="26"/>
      <c r="CK1005" s="26"/>
      <c r="CL1005" s="26"/>
      <c r="CM1005" s="26"/>
      <c r="CN1005" s="26"/>
      <c r="CO1005" s="26"/>
      <c r="CP1005" s="26"/>
      <c r="CQ1005" s="26"/>
      <c r="CR1005" s="26"/>
      <c r="CS1005" s="26"/>
      <c r="CT1005" s="26"/>
      <c r="CU1005" s="26"/>
      <c r="CV1005" s="26"/>
      <c r="CW1005" s="26"/>
      <c r="CX1005" s="26"/>
      <c r="CY1005" s="26"/>
      <c r="CZ1005" s="26"/>
      <c r="DA1005" s="26"/>
      <c r="DB1005" s="26"/>
      <c r="DC1005" s="26"/>
      <c r="DD1005" s="26"/>
      <c r="DE1005" s="26"/>
      <c r="DF1005" s="26"/>
      <c r="DG1005" s="26"/>
      <c r="DH1005" s="26"/>
      <c r="DI1005" s="26"/>
      <c r="DJ1005" s="26"/>
      <c r="DK1005" s="26"/>
      <c r="DL1005" s="26"/>
      <c r="DM1005" s="26"/>
      <c r="DN1005" s="26"/>
      <c r="DO1005" s="26"/>
      <c r="DP1005" s="26"/>
      <c r="DQ1005" s="26"/>
      <c r="DR1005" s="26"/>
      <c r="DS1005" s="26"/>
      <c r="DT1005" s="26"/>
      <c r="DU1005" s="26"/>
      <c r="DV1005" s="26"/>
      <c r="DW1005" s="26"/>
      <c r="DX1005" s="26"/>
      <c r="DY1005" s="26"/>
      <c r="DZ1005" s="26"/>
      <c r="EA1005" s="26"/>
      <c r="EB1005" s="26"/>
      <c r="EC1005" s="26"/>
      <c r="ED1005" s="26"/>
      <c r="EE1005" s="26"/>
      <c r="EF1005" s="26"/>
      <c r="EG1005" s="26"/>
      <c r="EH1005" s="26"/>
      <c r="EI1005" s="26"/>
      <c r="EJ1005" s="26"/>
      <c r="EK1005" s="26"/>
      <c r="EL1005" s="26"/>
      <c r="EM1005" s="26"/>
      <c r="EN1005" s="26"/>
      <c r="EO1005" s="26"/>
      <c r="EP1005" s="26"/>
      <c r="EQ1005" s="26"/>
      <c r="ER1005" s="26"/>
      <c r="ES1005" s="26"/>
      <c r="ET1005" s="26"/>
      <c r="EU1005" s="26"/>
      <c r="EV1005" s="26"/>
      <c r="EW1005" s="26"/>
      <c r="EX1005" s="26"/>
      <c r="EY1005" s="26"/>
      <c r="EZ1005" s="26"/>
      <c r="FA1005" s="26"/>
      <c r="FB1005" s="26"/>
      <c r="FC1005" s="26"/>
      <c r="FD1005" s="26"/>
      <c r="FE1005" s="26"/>
      <c r="FF1005" s="26"/>
      <c r="FG1005" s="26"/>
      <c r="FH1005" s="26"/>
      <c r="FI1005" s="26"/>
      <c r="FJ1005" s="26"/>
      <c r="FK1005" s="26"/>
      <c r="FL1005" s="26"/>
      <c r="FM1005" s="26"/>
      <c r="FN1005" s="26"/>
      <c r="FO1005" s="26"/>
      <c r="FP1005" s="26"/>
      <c r="FQ1005" s="26"/>
      <c r="FR1005" s="26"/>
      <c r="FS1005" s="26"/>
      <c r="FT1005" s="26"/>
      <c r="FU1005" s="26"/>
      <c r="FV1005" s="26"/>
      <c r="FW1005" s="26"/>
      <c r="FX1005" s="26"/>
      <c r="FY1005" s="26"/>
      <c r="FZ1005" s="26"/>
      <c r="GA1005" s="26"/>
      <c r="GB1005" s="26"/>
      <c r="GC1005" s="26"/>
      <c r="GD1005" s="26"/>
      <c r="GE1005" s="26"/>
      <c r="GF1005" s="26"/>
      <c r="GG1005" s="26"/>
      <c r="GH1005" s="26"/>
      <c r="GI1005" s="26"/>
      <c r="GJ1005" s="26"/>
    </row>
    <row r="1006" spans="1:192" x14ac:dyDescent="0.2">
      <c r="A1006" s="26"/>
      <c r="B1006" s="26"/>
      <c r="C1006" s="26"/>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26"/>
      <c r="BN1006" s="26"/>
      <c r="BO1006" s="26"/>
      <c r="BP1006" s="26"/>
      <c r="BQ1006" s="26"/>
      <c r="BR1006" s="26"/>
      <c r="BS1006" s="26"/>
      <c r="BT1006" s="26"/>
      <c r="BU1006" s="26"/>
      <c r="BV1006" s="26"/>
      <c r="BW1006" s="26"/>
      <c r="BX1006" s="26"/>
      <c r="BY1006" s="26"/>
      <c r="BZ1006" s="26"/>
      <c r="CA1006" s="26"/>
      <c r="CB1006" s="26"/>
      <c r="CC1006" s="26"/>
      <c r="CD1006" s="26"/>
      <c r="CE1006" s="26"/>
      <c r="CF1006" s="26"/>
      <c r="CG1006" s="26"/>
      <c r="CH1006" s="26"/>
      <c r="CI1006" s="26"/>
      <c r="CJ1006" s="26"/>
      <c r="CK1006" s="26"/>
      <c r="CL1006" s="26"/>
      <c r="CM1006" s="26"/>
      <c r="CN1006" s="26"/>
      <c r="CO1006" s="26"/>
      <c r="CP1006" s="26"/>
      <c r="CQ1006" s="26"/>
      <c r="CR1006" s="26"/>
      <c r="CS1006" s="26"/>
      <c r="CT1006" s="26"/>
      <c r="CU1006" s="26"/>
      <c r="CV1006" s="26"/>
      <c r="CW1006" s="26"/>
      <c r="CX1006" s="26"/>
      <c r="CY1006" s="26"/>
      <c r="CZ1006" s="26"/>
      <c r="DA1006" s="26"/>
      <c r="DB1006" s="26"/>
      <c r="DC1006" s="26"/>
      <c r="DD1006" s="26"/>
      <c r="DE1006" s="26"/>
      <c r="DF1006" s="26"/>
      <c r="DG1006" s="26"/>
      <c r="DH1006" s="26"/>
      <c r="DI1006" s="26"/>
      <c r="DJ1006" s="26"/>
      <c r="DK1006" s="26"/>
      <c r="DL1006" s="26"/>
      <c r="DM1006" s="26"/>
      <c r="DN1006" s="26"/>
      <c r="DO1006" s="26"/>
      <c r="DP1006" s="26"/>
      <c r="DQ1006" s="26"/>
      <c r="DR1006" s="26"/>
      <c r="DS1006" s="26"/>
      <c r="DT1006" s="26"/>
      <c r="DU1006" s="26"/>
      <c r="DV1006" s="26"/>
      <c r="DW1006" s="26"/>
      <c r="DX1006" s="26"/>
      <c r="DY1006" s="26"/>
      <c r="DZ1006" s="26"/>
      <c r="EA1006" s="26"/>
      <c r="EB1006" s="26"/>
      <c r="EC1006" s="26"/>
      <c r="ED1006" s="26"/>
      <c r="EE1006" s="26"/>
      <c r="EF1006" s="26"/>
      <c r="EG1006" s="26"/>
      <c r="EH1006" s="26"/>
      <c r="EI1006" s="26"/>
      <c r="EJ1006" s="26"/>
      <c r="EK1006" s="26"/>
      <c r="EL1006" s="26"/>
      <c r="EM1006" s="26"/>
      <c r="EN1006" s="26"/>
      <c r="EO1006" s="26"/>
      <c r="EP1006" s="26"/>
      <c r="EQ1006" s="26"/>
      <c r="ER1006" s="26"/>
      <c r="ES1006" s="26"/>
      <c r="ET1006" s="26"/>
      <c r="EU1006" s="26"/>
      <c r="EV1006" s="26"/>
      <c r="EW1006" s="26"/>
      <c r="EX1006" s="26"/>
      <c r="EY1006" s="26"/>
      <c r="EZ1006" s="26"/>
      <c r="FA1006" s="26"/>
      <c r="FB1006" s="26"/>
      <c r="FC1006" s="26"/>
      <c r="FD1006" s="26"/>
      <c r="FE1006" s="26"/>
      <c r="FF1006" s="26"/>
      <c r="FG1006" s="26"/>
      <c r="FH1006" s="26"/>
      <c r="FI1006" s="26"/>
      <c r="FJ1006" s="26"/>
      <c r="FK1006" s="26"/>
      <c r="FL1006" s="26"/>
      <c r="FM1006" s="26"/>
      <c r="FN1006" s="26"/>
      <c r="FO1006" s="26"/>
      <c r="FP1006" s="26"/>
      <c r="FQ1006" s="26"/>
      <c r="FR1006" s="26"/>
      <c r="FS1006" s="26"/>
      <c r="FT1006" s="26"/>
      <c r="FU1006" s="26"/>
      <c r="FV1006" s="26"/>
      <c r="FW1006" s="26"/>
      <c r="FX1006" s="26"/>
      <c r="FY1006" s="26"/>
      <c r="FZ1006" s="26"/>
      <c r="GA1006" s="26"/>
      <c r="GB1006" s="26"/>
      <c r="GC1006" s="26"/>
      <c r="GD1006" s="26"/>
      <c r="GE1006" s="26"/>
      <c r="GF1006" s="26"/>
      <c r="GG1006" s="26"/>
      <c r="GH1006" s="26"/>
      <c r="GI1006" s="26"/>
      <c r="GJ1006" s="26"/>
    </row>
    <row r="1007" spans="1:192" x14ac:dyDescent="0.2">
      <c r="A1007" s="26"/>
      <c r="B1007" s="26"/>
      <c r="C1007" s="26"/>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c r="BI1007" s="26"/>
      <c r="BJ1007" s="26"/>
      <c r="BK1007" s="26"/>
      <c r="BL1007" s="26"/>
      <c r="BM1007" s="26"/>
      <c r="BN1007" s="26"/>
      <c r="BO1007" s="26"/>
      <c r="BP1007" s="26"/>
      <c r="BQ1007" s="26"/>
      <c r="BR1007" s="26"/>
      <c r="BS1007" s="26"/>
      <c r="BT1007" s="26"/>
      <c r="BU1007" s="26"/>
      <c r="BV1007" s="26"/>
      <c r="BW1007" s="26"/>
      <c r="BX1007" s="26"/>
      <c r="BY1007" s="26"/>
      <c r="BZ1007" s="26"/>
      <c r="CA1007" s="26"/>
      <c r="CB1007" s="26"/>
      <c r="CC1007" s="26"/>
      <c r="CD1007" s="26"/>
      <c r="CE1007" s="26"/>
      <c r="CF1007" s="26"/>
      <c r="CG1007" s="26"/>
      <c r="CH1007" s="26"/>
      <c r="CI1007" s="26"/>
      <c r="CJ1007" s="26"/>
      <c r="CK1007" s="26"/>
      <c r="CL1007" s="26"/>
      <c r="CM1007" s="26"/>
      <c r="CN1007" s="26"/>
      <c r="CO1007" s="26"/>
      <c r="CP1007" s="26"/>
      <c r="CQ1007" s="26"/>
      <c r="CR1007" s="26"/>
      <c r="CS1007" s="26"/>
      <c r="CT1007" s="26"/>
      <c r="CU1007" s="26"/>
      <c r="CV1007" s="26"/>
      <c r="CW1007" s="26"/>
      <c r="CX1007" s="26"/>
      <c r="CY1007" s="26"/>
      <c r="CZ1007" s="26"/>
      <c r="DA1007" s="26"/>
      <c r="DB1007" s="26"/>
      <c r="DC1007" s="26"/>
      <c r="DD1007" s="26"/>
      <c r="DE1007" s="26"/>
      <c r="DF1007" s="26"/>
      <c r="DG1007" s="26"/>
      <c r="DH1007" s="26"/>
      <c r="DI1007" s="26"/>
      <c r="DJ1007" s="26"/>
      <c r="DK1007" s="26"/>
      <c r="DL1007" s="26"/>
      <c r="DM1007" s="26"/>
      <c r="DN1007" s="26"/>
      <c r="DO1007" s="26"/>
      <c r="DP1007" s="26"/>
      <c r="DQ1007" s="26"/>
      <c r="DR1007" s="26"/>
      <c r="DS1007" s="26"/>
      <c r="DT1007" s="26"/>
      <c r="DU1007" s="26"/>
      <c r="DV1007" s="26"/>
      <c r="DW1007" s="26"/>
      <c r="DX1007" s="26"/>
      <c r="DY1007" s="26"/>
      <c r="DZ1007" s="26"/>
      <c r="EA1007" s="26"/>
      <c r="EB1007" s="26"/>
      <c r="EC1007" s="26"/>
      <c r="ED1007" s="26"/>
      <c r="EE1007" s="26"/>
      <c r="EF1007" s="26"/>
      <c r="EG1007" s="26"/>
      <c r="EH1007" s="26"/>
      <c r="EI1007" s="26"/>
      <c r="EJ1007" s="26"/>
      <c r="EK1007" s="26"/>
      <c r="EL1007" s="26"/>
      <c r="EM1007" s="26"/>
      <c r="EN1007" s="26"/>
      <c r="EO1007" s="26"/>
      <c r="EP1007" s="26"/>
      <c r="EQ1007" s="26"/>
      <c r="ER1007" s="26"/>
      <c r="ES1007" s="26"/>
      <c r="ET1007" s="26"/>
      <c r="EU1007" s="26"/>
      <c r="EV1007" s="26"/>
      <c r="EW1007" s="26"/>
      <c r="EX1007" s="26"/>
      <c r="EY1007" s="26"/>
      <c r="EZ1007" s="26"/>
      <c r="FA1007" s="26"/>
      <c r="FB1007" s="26"/>
      <c r="FC1007" s="26"/>
      <c r="FD1007" s="26"/>
      <c r="FE1007" s="26"/>
      <c r="FF1007" s="26"/>
      <c r="FG1007" s="26"/>
      <c r="FH1007" s="26"/>
      <c r="FI1007" s="26"/>
      <c r="FJ1007" s="26"/>
      <c r="FK1007" s="26"/>
      <c r="FL1007" s="26"/>
      <c r="FM1007" s="26"/>
      <c r="FN1007" s="26"/>
      <c r="FO1007" s="26"/>
      <c r="FP1007" s="26"/>
      <c r="FQ1007" s="26"/>
      <c r="FR1007" s="26"/>
      <c r="FS1007" s="26"/>
      <c r="FT1007" s="26"/>
      <c r="FU1007" s="26"/>
      <c r="FV1007" s="26"/>
      <c r="FW1007" s="26"/>
      <c r="FX1007" s="26"/>
      <c r="FY1007" s="26"/>
      <c r="FZ1007" s="26"/>
      <c r="GA1007" s="26"/>
      <c r="GB1007" s="26"/>
      <c r="GC1007" s="26"/>
      <c r="GD1007" s="26"/>
      <c r="GE1007" s="26"/>
      <c r="GF1007" s="26"/>
      <c r="GG1007" s="26"/>
      <c r="GH1007" s="26"/>
      <c r="GI1007" s="26"/>
      <c r="GJ1007" s="26"/>
    </row>
    <row r="1008" spans="1:192" x14ac:dyDescent="0.2">
      <c r="A1008" s="26"/>
      <c r="B1008" s="26"/>
      <c r="C1008" s="26"/>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26"/>
      <c r="BN1008" s="26"/>
      <c r="BO1008" s="26"/>
      <c r="BP1008" s="26"/>
      <c r="BQ1008" s="26"/>
      <c r="BR1008" s="26"/>
      <c r="BS1008" s="26"/>
      <c r="BT1008" s="26"/>
      <c r="BU1008" s="26"/>
      <c r="BV1008" s="26"/>
      <c r="BW1008" s="26"/>
      <c r="BX1008" s="26"/>
      <c r="BY1008" s="26"/>
      <c r="BZ1008" s="26"/>
      <c r="CA1008" s="26"/>
      <c r="CB1008" s="26"/>
      <c r="CC1008" s="26"/>
      <c r="CD1008" s="26"/>
      <c r="CE1008" s="26"/>
      <c r="CF1008" s="26"/>
      <c r="CG1008" s="26"/>
      <c r="CH1008" s="26"/>
      <c r="CI1008" s="26"/>
      <c r="CJ1008" s="26"/>
      <c r="CK1008" s="26"/>
      <c r="CL1008" s="26"/>
      <c r="CM1008" s="26"/>
      <c r="CN1008" s="26"/>
      <c r="CO1008" s="26"/>
      <c r="CP1008" s="26"/>
      <c r="CQ1008" s="26"/>
      <c r="CR1008" s="26"/>
      <c r="CS1008" s="26"/>
      <c r="CT1008" s="26"/>
      <c r="CU1008" s="26"/>
      <c r="CV1008" s="26"/>
      <c r="CW1008" s="26"/>
      <c r="CX1008" s="26"/>
      <c r="CY1008" s="26"/>
      <c r="CZ1008" s="26"/>
      <c r="DA1008" s="26"/>
      <c r="DB1008" s="26"/>
      <c r="DC1008" s="26"/>
      <c r="DD1008" s="26"/>
      <c r="DE1008" s="26"/>
      <c r="DF1008" s="26"/>
      <c r="DG1008" s="26"/>
      <c r="DH1008" s="26"/>
      <c r="DI1008" s="26"/>
      <c r="DJ1008" s="26"/>
      <c r="DK1008" s="26"/>
      <c r="DL1008" s="26"/>
      <c r="DM1008" s="26"/>
      <c r="DN1008" s="26"/>
      <c r="DO1008" s="26"/>
      <c r="DP1008" s="26"/>
      <c r="DQ1008" s="26"/>
      <c r="DR1008" s="26"/>
      <c r="DS1008" s="26"/>
      <c r="DT1008" s="26"/>
      <c r="DU1008" s="26"/>
      <c r="DV1008" s="26"/>
      <c r="DW1008" s="26"/>
      <c r="DX1008" s="26"/>
      <c r="DY1008" s="26"/>
      <c r="DZ1008" s="26"/>
      <c r="EA1008" s="26"/>
      <c r="EB1008" s="26"/>
      <c r="EC1008" s="26"/>
      <c r="ED1008" s="26"/>
      <c r="EE1008" s="26"/>
      <c r="EF1008" s="26"/>
      <c r="EG1008" s="26"/>
      <c r="EH1008" s="26"/>
      <c r="EI1008" s="26"/>
      <c r="EJ1008" s="26"/>
      <c r="EK1008" s="26"/>
      <c r="EL1008" s="26"/>
      <c r="EM1008" s="26"/>
      <c r="EN1008" s="26"/>
      <c r="EO1008" s="26"/>
      <c r="EP1008" s="26"/>
      <c r="EQ1008" s="26"/>
      <c r="ER1008" s="26"/>
      <c r="ES1008" s="26"/>
      <c r="ET1008" s="26"/>
      <c r="EU1008" s="26"/>
      <c r="EV1008" s="26"/>
      <c r="EW1008" s="26"/>
      <c r="EX1008" s="26"/>
      <c r="EY1008" s="26"/>
      <c r="EZ1008" s="26"/>
      <c r="FA1008" s="26"/>
      <c r="FB1008" s="26"/>
      <c r="FC1008" s="26"/>
      <c r="FD1008" s="26"/>
      <c r="FE1008" s="26"/>
      <c r="FF1008" s="26"/>
      <c r="FG1008" s="26"/>
      <c r="FH1008" s="26"/>
      <c r="FI1008" s="26"/>
      <c r="FJ1008" s="26"/>
      <c r="FK1008" s="26"/>
      <c r="FL1008" s="26"/>
      <c r="FM1008" s="26"/>
      <c r="FN1008" s="26"/>
      <c r="FO1008" s="26"/>
      <c r="FP1008" s="26"/>
      <c r="FQ1008" s="26"/>
      <c r="FR1008" s="26"/>
      <c r="FS1008" s="26"/>
      <c r="FT1008" s="26"/>
      <c r="FU1008" s="26"/>
      <c r="FV1008" s="26"/>
      <c r="FW1008" s="26"/>
      <c r="FX1008" s="26"/>
      <c r="FY1008" s="26"/>
      <c r="FZ1008" s="26"/>
      <c r="GA1008" s="26"/>
      <c r="GB1008" s="26"/>
      <c r="GC1008" s="26"/>
      <c r="GD1008" s="26"/>
      <c r="GE1008" s="26"/>
      <c r="GF1008" s="26"/>
      <c r="GG1008" s="26"/>
      <c r="GH1008" s="26"/>
      <c r="GI1008" s="26"/>
      <c r="GJ1008" s="26"/>
    </row>
    <row r="1009" spans="1:192" x14ac:dyDescent="0.2">
      <c r="A1009" s="26"/>
      <c r="B1009" s="26"/>
      <c r="C1009" s="26"/>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26"/>
      <c r="BN1009" s="26"/>
      <c r="BO1009" s="26"/>
      <c r="BP1009" s="26"/>
      <c r="BQ1009" s="26"/>
      <c r="BR1009" s="26"/>
      <c r="BS1009" s="26"/>
      <c r="BT1009" s="26"/>
      <c r="BU1009" s="26"/>
      <c r="BV1009" s="26"/>
      <c r="BW1009" s="26"/>
      <c r="BX1009" s="26"/>
      <c r="BY1009" s="26"/>
      <c r="BZ1009" s="26"/>
      <c r="CA1009" s="26"/>
      <c r="CB1009" s="26"/>
      <c r="CC1009" s="26"/>
      <c r="CD1009" s="26"/>
      <c r="CE1009" s="26"/>
      <c r="CF1009" s="26"/>
      <c r="CG1009" s="26"/>
      <c r="CH1009" s="26"/>
      <c r="CI1009" s="26"/>
      <c r="CJ1009" s="26"/>
      <c r="CK1009" s="26"/>
      <c r="CL1009" s="26"/>
      <c r="CM1009" s="26"/>
      <c r="CN1009" s="26"/>
      <c r="CO1009" s="26"/>
      <c r="CP1009" s="26"/>
      <c r="CQ1009" s="26"/>
      <c r="CR1009" s="26"/>
      <c r="CS1009" s="26"/>
      <c r="CT1009" s="26"/>
      <c r="CU1009" s="26"/>
      <c r="CV1009" s="26"/>
      <c r="CW1009" s="26"/>
      <c r="CX1009" s="26"/>
      <c r="CY1009" s="26"/>
      <c r="CZ1009" s="26"/>
      <c r="DA1009" s="26"/>
      <c r="DB1009" s="26"/>
      <c r="DC1009" s="26"/>
      <c r="DD1009" s="26"/>
      <c r="DE1009" s="26"/>
      <c r="DF1009" s="26"/>
      <c r="DG1009" s="26"/>
      <c r="DH1009" s="26"/>
      <c r="DI1009" s="26"/>
      <c r="DJ1009" s="26"/>
      <c r="DK1009" s="26"/>
      <c r="DL1009" s="26"/>
      <c r="DM1009" s="26"/>
      <c r="DN1009" s="26"/>
      <c r="DO1009" s="26"/>
      <c r="DP1009" s="26"/>
      <c r="DQ1009" s="26"/>
      <c r="DR1009" s="26"/>
      <c r="DS1009" s="26"/>
      <c r="DT1009" s="26"/>
      <c r="DU1009" s="26"/>
      <c r="DV1009" s="26"/>
      <c r="DW1009" s="26"/>
      <c r="DX1009" s="26"/>
      <c r="DY1009" s="26"/>
      <c r="DZ1009" s="26"/>
      <c r="EA1009" s="26"/>
      <c r="EB1009" s="26"/>
      <c r="EC1009" s="26"/>
      <c r="ED1009" s="26"/>
      <c r="EE1009" s="26"/>
      <c r="EF1009" s="26"/>
      <c r="EG1009" s="26"/>
      <c r="EH1009" s="26"/>
      <c r="EI1009" s="26"/>
      <c r="EJ1009" s="26"/>
      <c r="EK1009" s="26"/>
      <c r="EL1009" s="26"/>
      <c r="EM1009" s="26"/>
      <c r="EN1009" s="26"/>
      <c r="EO1009" s="26"/>
      <c r="EP1009" s="26"/>
      <c r="EQ1009" s="26"/>
      <c r="ER1009" s="26"/>
      <c r="ES1009" s="26"/>
      <c r="ET1009" s="26"/>
      <c r="EU1009" s="26"/>
      <c r="EV1009" s="26"/>
      <c r="EW1009" s="26"/>
      <c r="EX1009" s="26"/>
      <c r="EY1009" s="26"/>
      <c r="EZ1009" s="26"/>
      <c r="FA1009" s="26"/>
      <c r="FB1009" s="26"/>
      <c r="FC1009" s="26"/>
      <c r="FD1009" s="26"/>
      <c r="FE1009" s="26"/>
      <c r="FF1009" s="26"/>
      <c r="FG1009" s="26"/>
      <c r="FH1009" s="26"/>
      <c r="FI1009" s="26"/>
      <c r="FJ1009" s="26"/>
      <c r="FK1009" s="26"/>
      <c r="FL1009" s="26"/>
      <c r="FM1009" s="26"/>
      <c r="FN1009" s="26"/>
      <c r="FO1009" s="26"/>
      <c r="FP1009" s="26"/>
      <c r="FQ1009" s="26"/>
      <c r="FR1009" s="26"/>
      <c r="FS1009" s="26"/>
      <c r="FT1009" s="26"/>
      <c r="FU1009" s="26"/>
      <c r="FV1009" s="26"/>
      <c r="FW1009" s="26"/>
      <c r="FX1009" s="26"/>
      <c r="FY1009" s="26"/>
      <c r="FZ1009" s="26"/>
      <c r="GA1009" s="26"/>
      <c r="GB1009" s="26"/>
      <c r="GC1009" s="26"/>
      <c r="GD1009" s="26"/>
      <c r="GE1009" s="26"/>
      <c r="GF1009" s="26"/>
      <c r="GG1009" s="26"/>
      <c r="GH1009" s="26"/>
      <c r="GI1009" s="26"/>
      <c r="GJ1009" s="26"/>
    </row>
    <row r="1010" spans="1:192" x14ac:dyDescent="0.2">
      <c r="A1010" s="26"/>
      <c r="B1010" s="26"/>
      <c r="C1010" s="26"/>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26"/>
      <c r="CE1010" s="26"/>
      <c r="CF1010" s="26"/>
      <c r="CG1010" s="26"/>
      <c r="CH1010" s="26"/>
      <c r="CI1010" s="26"/>
      <c r="CJ1010" s="26"/>
      <c r="CK1010" s="26"/>
      <c r="CL1010" s="26"/>
      <c r="CM1010" s="26"/>
      <c r="CN1010" s="26"/>
      <c r="CO1010" s="26"/>
      <c r="CP1010" s="26"/>
      <c r="CQ1010" s="26"/>
      <c r="CR1010" s="26"/>
      <c r="CS1010" s="26"/>
      <c r="CT1010" s="26"/>
      <c r="CU1010" s="26"/>
      <c r="CV1010" s="26"/>
      <c r="CW1010" s="26"/>
      <c r="CX1010" s="26"/>
      <c r="CY1010" s="26"/>
      <c r="CZ1010" s="26"/>
      <c r="DA1010" s="26"/>
      <c r="DB1010" s="26"/>
      <c r="DC1010" s="26"/>
      <c r="DD1010" s="26"/>
      <c r="DE1010" s="26"/>
      <c r="DF1010" s="26"/>
      <c r="DG1010" s="26"/>
      <c r="DH1010" s="26"/>
      <c r="DI1010" s="26"/>
      <c r="DJ1010" s="26"/>
      <c r="DK1010" s="26"/>
      <c r="DL1010" s="26"/>
      <c r="DM1010" s="26"/>
      <c r="DN1010" s="26"/>
      <c r="DO1010" s="26"/>
      <c r="DP1010" s="26"/>
      <c r="DQ1010" s="26"/>
      <c r="DR1010" s="26"/>
      <c r="DS1010" s="26"/>
      <c r="DT1010" s="26"/>
      <c r="DU1010" s="26"/>
      <c r="DV1010" s="26"/>
      <c r="DW1010" s="26"/>
      <c r="DX1010" s="26"/>
      <c r="DY1010" s="26"/>
      <c r="DZ1010" s="26"/>
      <c r="EA1010" s="26"/>
      <c r="EB1010" s="26"/>
      <c r="EC1010" s="26"/>
      <c r="ED1010" s="26"/>
      <c r="EE1010" s="26"/>
      <c r="EF1010" s="26"/>
      <c r="EG1010" s="26"/>
      <c r="EH1010" s="26"/>
      <c r="EI1010" s="26"/>
      <c r="EJ1010" s="26"/>
      <c r="EK1010" s="26"/>
      <c r="EL1010" s="26"/>
      <c r="EM1010" s="26"/>
      <c r="EN1010" s="26"/>
      <c r="EO1010" s="26"/>
      <c r="EP1010" s="26"/>
      <c r="EQ1010" s="26"/>
      <c r="ER1010" s="26"/>
      <c r="ES1010" s="26"/>
      <c r="ET1010" s="26"/>
      <c r="EU1010" s="26"/>
      <c r="EV1010" s="26"/>
      <c r="EW1010" s="26"/>
      <c r="EX1010" s="26"/>
      <c r="EY1010" s="26"/>
      <c r="EZ1010" s="26"/>
      <c r="FA1010" s="26"/>
      <c r="FB1010" s="26"/>
      <c r="FC1010" s="26"/>
      <c r="FD1010" s="26"/>
      <c r="FE1010" s="26"/>
      <c r="FF1010" s="26"/>
      <c r="FG1010" s="26"/>
      <c r="FH1010" s="26"/>
      <c r="FI1010" s="26"/>
      <c r="FJ1010" s="26"/>
      <c r="FK1010" s="26"/>
      <c r="FL1010" s="26"/>
      <c r="FM1010" s="26"/>
      <c r="FN1010" s="26"/>
      <c r="FO1010" s="26"/>
      <c r="FP1010" s="26"/>
      <c r="FQ1010" s="26"/>
      <c r="FR1010" s="26"/>
      <c r="FS1010" s="26"/>
      <c r="FT1010" s="26"/>
      <c r="FU1010" s="26"/>
      <c r="FV1010" s="26"/>
      <c r="FW1010" s="26"/>
      <c r="FX1010" s="26"/>
      <c r="FY1010" s="26"/>
      <c r="FZ1010" s="26"/>
      <c r="GA1010" s="26"/>
      <c r="GB1010" s="26"/>
      <c r="GC1010" s="26"/>
      <c r="GD1010" s="26"/>
      <c r="GE1010" s="26"/>
      <c r="GF1010" s="26"/>
      <c r="GG1010" s="26"/>
      <c r="GH1010" s="26"/>
      <c r="GI1010" s="26"/>
      <c r="GJ1010" s="26"/>
    </row>
    <row r="1011" spans="1:192" x14ac:dyDescent="0.2">
      <c r="A1011" s="26"/>
      <c r="B1011" s="26"/>
      <c r="C1011" s="26"/>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26"/>
      <c r="BN1011" s="26"/>
      <c r="BO1011" s="26"/>
      <c r="BP1011" s="26"/>
      <c r="BQ1011" s="26"/>
      <c r="BR1011" s="26"/>
      <c r="BS1011" s="26"/>
      <c r="BT1011" s="26"/>
      <c r="BU1011" s="26"/>
      <c r="BV1011" s="26"/>
      <c r="BW1011" s="26"/>
      <c r="BX1011" s="26"/>
      <c r="BY1011" s="26"/>
      <c r="BZ1011" s="26"/>
      <c r="CA1011" s="26"/>
      <c r="CB1011" s="26"/>
      <c r="CC1011" s="26"/>
      <c r="CD1011" s="26"/>
      <c r="CE1011" s="26"/>
      <c r="CF1011" s="26"/>
      <c r="CG1011" s="26"/>
      <c r="CH1011" s="26"/>
      <c r="CI1011" s="26"/>
      <c r="CJ1011" s="26"/>
      <c r="CK1011" s="26"/>
      <c r="CL1011" s="26"/>
      <c r="CM1011" s="26"/>
      <c r="CN1011" s="26"/>
      <c r="CO1011" s="26"/>
      <c r="CP1011" s="26"/>
      <c r="CQ1011" s="26"/>
      <c r="CR1011" s="26"/>
      <c r="CS1011" s="26"/>
      <c r="CT1011" s="26"/>
      <c r="CU1011" s="26"/>
      <c r="CV1011" s="26"/>
      <c r="CW1011" s="26"/>
      <c r="CX1011" s="26"/>
      <c r="CY1011" s="26"/>
      <c r="CZ1011" s="26"/>
      <c r="DA1011" s="26"/>
      <c r="DB1011" s="26"/>
      <c r="DC1011" s="26"/>
      <c r="DD1011" s="26"/>
      <c r="DE1011" s="26"/>
      <c r="DF1011" s="26"/>
      <c r="DG1011" s="26"/>
      <c r="DH1011" s="26"/>
      <c r="DI1011" s="26"/>
      <c r="DJ1011" s="26"/>
      <c r="DK1011" s="26"/>
      <c r="DL1011" s="26"/>
      <c r="DM1011" s="26"/>
      <c r="DN1011" s="26"/>
      <c r="DO1011" s="26"/>
      <c r="DP1011" s="26"/>
      <c r="DQ1011" s="26"/>
      <c r="DR1011" s="26"/>
      <c r="DS1011" s="26"/>
      <c r="DT1011" s="26"/>
      <c r="DU1011" s="26"/>
      <c r="DV1011" s="26"/>
      <c r="DW1011" s="26"/>
      <c r="DX1011" s="26"/>
      <c r="DY1011" s="26"/>
      <c r="DZ1011" s="26"/>
      <c r="EA1011" s="26"/>
      <c r="EB1011" s="26"/>
      <c r="EC1011" s="26"/>
      <c r="ED1011" s="26"/>
      <c r="EE1011" s="26"/>
      <c r="EF1011" s="26"/>
      <c r="EG1011" s="26"/>
      <c r="EH1011" s="26"/>
      <c r="EI1011" s="26"/>
      <c r="EJ1011" s="26"/>
      <c r="EK1011" s="26"/>
      <c r="EL1011" s="26"/>
      <c r="EM1011" s="26"/>
      <c r="EN1011" s="26"/>
      <c r="EO1011" s="26"/>
      <c r="EP1011" s="26"/>
      <c r="EQ1011" s="26"/>
      <c r="ER1011" s="26"/>
      <c r="ES1011" s="26"/>
      <c r="ET1011" s="26"/>
      <c r="EU1011" s="26"/>
      <c r="EV1011" s="26"/>
      <c r="EW1011" s="26"/>
      <c r="EX1011" s="26"/>
      <c r="EY1011" s="26"/>
      <c r="EZ1011" s="26"/>
      <c r="FA1011" s="26"/>
      <c r="FB1011" s="26"/>
      <c r="FC1011" s="26"/>
      <c r="FD1011" s="26"/>
      <c r="FE1011" s="26"/>
      <c r="FF1011" s="26"/>
      <c r="FG1011" s="26"/>
      <c r="FH1011" s="26"/>
      <c r="FI1011" s="26"/>
      <c r="FJ1011" s="26"/>
      <c r="FK1011" s="26"/>
      <c r="FL1011" s="26"/>
      <c r="FM1011" s="26"/>
      <c r="FN1011" s="26"/>
      <c r="FO1011" s="26"/>
      <c r="FP1011" s="26"/>
      <c r="FQ1011" s="26"/>
      <c r="FR1011" s="26"/>
      <c r="FS1011" s="26"/>
      <c r="FT1011" s="26"/>
      <c r="FU1011" s="26"/>
      <c r="FV1011" s="26"/>
      <c r="FW1011" s="26"/>
      <c r="FX1011" s="26"/>
      <c r="FY1011" s="26"/>
      <c r="FZ1011" s="26"/>
      <c r="GA1011" s="26"/>
      <c r="GB1011" s="26"/>
      <c r="GC1011" s="26"/>
      <c r="GD1011" s="26"/>
      <c r="GE1011" s="26"/>
      <c r="GF1011" s="26"/>
      <c r="GG1011" s="26"/>
      <c r="GH1011" s="26"/>
      <c r="GI1011" s="26"/>
      <c r="GJ1011" s="26"/>
    </row>
    <row r="1012" spans="1:192" x14ac:dyDescent="0.2">
      <c r="A1012" s="26"/>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26"/>
      <c r="CE1012" s="26"/>
      <c r="CF1012" s="26"/>
      <c r="CG1012" s="26"/>
      <c r="CH1012" s="26"/>
      <c r="CI1012" s="26"/>
      <c r="CJ1012" s="26"/>
      <c r="CK1012" s="26"/>
      <c r="CL1012" s="26"/>
      <c r="CM1012" s="26"/>
      <c r="CN1012" s="26"/>
      <c r="CO1012" s="26"/>
      <c r="CP1012" s="26"/>
      <c r="CQ1012" s="26"/>
      <c r="CR1012" s="26"/>
      <c r="CS1012" s="26"/>
      <c r="CT1012" s="26"/>
      <c r="CU1012" s="26"/>
      <c r="CV1012" s="26"/>
      <c r="CW1012" s="26"/>
      <c r="CX1012" s="26"/>
      <c r="CY1012" s="26"/>
      <c r="CZ1012" s="26"/>
      <c r="DA1012" s="26"/>
      <c r="DB1012" s="26"/>
      <c r="DC1012" s="26"/>
      <c r="DD1012" s="26"/>
      <c r="DE1012" s="26"/>
      <c r="DF1012" s="26"/>
      <c r="DG1012" s="26"/>
      <c r="DH1012" s="26"/>
      <c r="DI1012" s="26"/>
      <c r="DJ1012" s="26"/>
      <c r="DK1012" s="26"/>
      <c r="DL1012" s="26"/>
      <c r="DM1012" s="26"/>
      <c r="DN1012" s="26"/>
      <c r="DO1012" s="26"/>
      <c r="DP1012" s="26"/>
      <c r="DQ1012" s="26"/>
      <c r="DR1012" s="26"/>
      <c r="DS1012" s="26"/>
      <c r="DT1012" s="26"/>
      <c r="DU1012" s="26"/>
      <c r="DV1012" s="26"/>
      <c r="DW1012" s="26"/>
      <c r="DX1012" s="26"/>
      <c r="DY1012" s="26"/>
      <c r="DZ1012" s="26"/>
      <c r="EA1012" s="26"/>
      <c r="EB1012" s="26"/>
      <c r="EC1012" s="26"/>
      <c r="ED1012" s="26"/>
      <c r="EE1012" s="26"/>
      <c r="EF1012" s="26"/>
      <c r="EG1012" s="26"/>
      <c r="EH1012" s="26"/>
      <c r="EI1012" s="26"/>
      <c r="EJ1012" s="26"/>
      <c r="EK1012" s="26"/>
      <c r="EL1012" s="26"/>
      <c r="EM1012" s="26"/>
      <c r="EN1012" s="26"/>
      <c r="EO1012" s="26"/>
      <c r="EP1012" s="26"/>
      <c r="EQ1012" s="26"/>
      <c r="ER1012" s="26"/>
      <c r="ES1012" s="26"/>
      <c r="ET1012" s="26"/>
      <c r="EU1012" s="26"/>
      <c r="EV1012" s="26"/>
      <c r="EW1012" s="26"/>
      <c r="EX1012" s="26"/>
      <c r="EY1012" s="26"/>
      <c r="EZ1012" s="26"/>
      <c r="FA1012" s="26"/>
      <c r="FB1012" s="26"/>
      <c r="FC1012" s="26"/>
      <c r="FD1012" s="26"/>
      <c r="FE1012" s="26"/>
      <c r="FF1012" s="26"/>
      <c r="FG1012" s="26"/>
      <c r="FH1012" s="26"/>
      <c r="FI1012" s="26"/>
      <c r="FJ1012" s="26"/>
      <c r="FK1012" s="26"/>
      <c r="FL1012" s="26"/>
      <c r="FM1012" s="26"/>
      <c r="FN1012" s="26"/>
      <c r="FO1012" s="26"/>
      <c r="FP1012" s="26"/>
      <c r="FQ1012" s="26"/>
      <c r="FR1012" s="26"/>
      <c r="FS1012" s="26"/>
      <c r="FT1012" s="26"/>
      <c r="FU1012" s="26"/>
      <c r="FV1012" s="26"/>
      <c r="FW1012" s="26"/>
      <c r="FX1012" s="26"/>
      <c r="FY1012" s="26"/>
      <c r="FZ1012" s="26"/>
      <c r="GA1012" s="26"/>
      <c r="GB1012" s="26"/>
      <c r="GC1012" s="26"/>
      <c r="GD1012" s="26"/>
      <c r="GE1012" s="26"/>
      <c r="GF1012" s="26"/>
      <c r="GG1012" s="26"/>
      <c r="GH1012" s="26"/>
      <c r="GI1012" s="26"/>
      <c r="GJ1012" s="26"/>
    </row>
    <row r="1013" spans="1:192" x14ac:dyDescent="0.2">
      <c r="A1013" s="26"/>
      <c r="B1013" s="26"/>
      <c r="C1013" s="26"/>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26"/>
      <c r="BN1013" s="26"/>
      <c r="BO1013" s="26"/>
      <c r="BP1013" s="26"/>
      <c r="BQ1013" s="26"/>
      <c r="BR1013" s="26"/>
      <c r="BS1013" s="26"/>
      <c r="BT1013" s="26"/>
      <c r="BU1013" s="26"/>
      <c r="BV1013" s="26"/>
      <c r="BW1013" s="26"/>
      <c r="BX1013" s="26"/>
      <c r="BY1013" s="26"/>
      <c r="BZ1013" s="26"/>
      <c r="CA1013" s="26"/>
      <c r="CB1013" s="26"/>
      <c r="CC1013" s="26"/>
      <c r="CD1013" s="26"/>
      <c r="CE1013" s="26"/>
      <c r="CF1013" s="26"/>
      <c r="CG1013" s="26"/>
      <c r="CH1013" s="26"/>
      <c r="CI1013" s="26"/>
      <c r="CJ1013" s="26"/>
      <c r="CK1013" s="26"/>
      <c r="CL1013" s="26"/>
      <c r="CM1013" s="26"/>
      <c r="CN1013" s="26"/>
      <c r="CO1013" s="26"/>
      <c r="CP1013" s="26"/>
      <c r="CQ1013" s="26"/>
      <c r="CR1013" s="26"/>
      <c r="CS1013" s="26"/>
      <c r="CT1013" s="26"/>
      <c r="CU1013" s="26"/>
      <c r="CV1013" s="26"/>
      <c r="CW1013" s="26"/>
      <c r="CX1013" s="26"/>
      <c r="CY1013" s="26"/>
      <c r="CZ1013" s="26"/>
      <c r="DA1013" s="26"/>
      <c r="DB1013" s="26"/>
      <c r="DC1013" s="26"/>
      <c r="DD1013" s="26"/>
      <c r="DE1013" s="26"/>
      <c r="DF1013" s="26"/>
      <c r="DG1013" s="26"/>
      <c r="DH1013" s="26"/>
      <c r="DI1013" s="26"/>
      <c r="DJ1013" s="26"/>
      <c r="DK1013" s="26"/>
      <c r="DL1013" s="26"/>
      <c r="DM1013" s="26"/>
      <c r="DN1013" s="26"/>
      <c r="DO1013" s="26"/>
      <c r="DP1013" s="26"/>
      <c r="DQ1013" s="26"/>
      <c r="DR1013" s="26"/>
      <c r="DS1013" s="26"/>
      <c r="DT1013" s="26"/>
      <c r="DU1013" s="26"/>
      <c r="DV1013" s="26"/>
      <c r="DW1013" s="26"/>
      <c r="DX1013" s="26"/>
      <c r="DY1013" s="26"/>
      <c r="DZ1013" s="26"/>
      <c r="EA1013" s="26"/>
      <c r="EB1013" s="26"/>
      <c r="EC1013" s="26"/>
      <c r="ED1013" s="26"/>
      <c r="EE1013" s="26"/>
      <c r="EF1013" s="26"/>
      <c r="EG1013" s="26"/>
      <c r="EH1013" s="26"/>
      <c r="EI1013" s="26"/>
      <c r="EJ1013" s="26"/>
      <c r="EK1013" s="26"/>
      <c r="EL1013" s="26"/>
      <c r="EM1013" s="26"/>
      <c r="EN1013" s="26"/>
      <c r="EO1013" s="26"/>
      <c r="EP1013" s="26"/>
      <c r="EQ1013" s="26"/>
      <c r="ER1013" s="26"/>
      <c r="ES1013" s="26"/>
      <c r="ET1013" s="26"/>
      <c r="EU1013" s="26"/>
      <c r="EV1013" s="26"/>
      <c r="EW1013" s="26"/>
      <c r="EX1013" s="26"/>
      <c r="EY1013" s="26"/>
      <c r="EZ1013" s="26"/>
      <c r="FA1013" s="26"/>
      <c r="FB1013" s="26"/>
      <c r="FC1013" s="26"/>
      <c r="FD1013" s="26"/>
      <c r="FE1013" s="26"/>
      <c r="FF1013" s="26"/>
      <c r="FG1013" s="26"/>
      <c r="FH1013" s="26"/>
      <c r="FI1013" s="26"/>
      <c r="FJ1013" s="26"/>
      <c r="FK1013" s="26"/>
      <c r="FL1013" s="26"/>
      <c r="FM1013" s="26"/>
      <c r="FN1013" s="26"/>
      <c r="FO1013" s="26"/>
      <c r="FP1013" s="26"/>
      <c r="FQ1013" s="26"/>
      <c r="FR1013" s="26"/>
      <c r="FS1013" s="26"/>
      <c r="FT1013" s="26"/>
      <c r="FU1013" s="26"/>
      <c r="FV1013" s="26"/>
      <c r="FW1013" s="26"/>
      <c r="FX1013" s="26"/>
      <c r="FY1013" s="26"/>
      <c r="FZ1013" s="26"/>
      <c r="GA1013" s="26"/>
      <c r="GB1013" s="26"/>
      <c r="GC1013" s="26"/>
      <c r="GD1013" s="26"/>
      <c r="GE1013" s="26"/>
      <c r="GF1013" s="26"/>
      <c r="GG1013" s="26"/>
      <c r="GH1013" s="26"/>
      <c r="GI1013" s="26"/>
      <c r="GJ1013" s="26"/>
    </row>
    <row r="1014" spans="1:192" x14ac:dyDescent="0.2">
      <c r="A1014" s="26"/>
      <c r="B1014" s="26"/>
      <c r="C1014" s="26"/>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26"/>
      <c r="CE1014" s="26"/>
      <c r="CF1014" s="26"/>
      <c r="CG1014" s="26"/>
      <c r="CH1014" s="26"/>
      <c r="CI1014" s="26"/>
      <c r="CJ1014" s="26"/>
      <c r="CK1014" s="26"/>
      <c r="CL1014" s="26"/>
      <c r="CM1014" s="26"/>
      <c r="CN1014" s="26"/>
      <c r="CO1014" s="26"/>
      <c r="CP1014" s="26"/>
      <c r="CQ1014" s="26"/>
      <c r="CR1014" s="26"/>
      <c r="CS1014" s="26"/>
      <c r="CT1014" s="26"/>
      <c r="CU1014" s="26"/>
      <c r="CV1014" s="26"/>
      <c r="CW1014" s="26"/>
      <c r="CX1014" s="26"/>
      <c r="CY1014" s="26"/>
      <c r="CZ1014" s="26"/>
      <c r="DA1014" s="26"/>
      <c r="DB1014" s="26"/>
      <c r="DC1014" s="26"/>
      <c r="DD1014" s="26"/>
      <c r="DE1014" s="26"/>
      <c r="DF1014" s="26"/>
      <c r="DG1014" s="26"/>
      <c r="DH1014" s="26"/>
      <c r="DI1014" s="26"/>
      <c r="DJ1014" s="26"/>
      <c r="DK1014" s="26"/>
      <c r="DL1014" s="26"/>
      <c r="DM1014" s="26"/>
      <c r="DN1014" s="26"/>
      <c r="DO1014" s="26"/>
      <c r="DP1014" s="26"/>
      <c r="DQ1014" s="26"/>
      <c r="DR1014" s="26"/>
      <c r="DS1014" s="26"/>
      <c r="DT1014" s="26"/>
      <c r="DU1014" s="26"/>
      <c r="DV1014" s="26"/>
      <c r="DW1014" s="26"/>
      <c r="DX1014" s="26"/>
      <c r="DY1014" s="26"/>
      <c r="DZ1014" s="26"/>
      <c r="EA1014" s="26"/>
      <c r="EB1014" s="26"/>
      <c r="EC1014" s="26"/>
      <c r="ED1014" s="26"/>
      <c r="EE1014" s="26"/>
      <c r="EF1014" s="26"/>
      <c r="EG1014" s="26"/>
      <c r="EH1014" s="26"/>
      <c r="EI1014" s="26"/>
      <c r="EJ1014" s="26"/>
      <c r="EK1014" s="26"/>
      <c r="EL1014" s="26"/>
      <c r="EM1014" s="26"/>
      <c r="EN1014" s="26"/>
      <c r="EO1014" s="26"/>
      <c r="EP1014" s="26"/>
      <c r="EQ1014" s="26"/>
      <c r="ER1014" s="26"/>
      <c r="ES1014" s="26"/>
      <c r="ET1014" s="26"/>
      <c r="EU1014" s="26"/>
      <c r="EV1014" s="26"/>
      <c r="EW1014" s="26"/>
      <c r="EX1014" s="26"/>
      <c r="EY1014" s="26"/>
      <c r="EZ1014" s="26"/>
      <c r="FA1014" s="26"/>
      <c r="FB1014" s="26"/>
      <c r="FC1014" s="26"/>
      <c r="FD1014" s="26"/>
      <c r="FE1014" s="26"/>
      <c r="FF1014" s="26"/>
      <c r="FG1014" s="26"/>
      <c r="FH1014" s="26"/>
      <c r="FI1014" s="26"/>
      <c r="FJ1014" s="26"/>
      <c r="FK1014" s="26"/>
      <c r="FL1014" s="26"/>
      <c r="FM1014" s="26"/>
      <c r="FN1014" s="26"/>
      <c r="FO1014" s="26"/>
      <c r="FP1014" s="26"/>
      <c r="FQ1014" s="26"/>
      <c r="FR1014" s="26"/>
      <c r="FS1014" s="26"/>
      <c r="FT1014" s="26"/>
      <c r="FU1014" s="26"/>
      <c r="FV1014" s="26"/>
      <c r="FW1014" s="26"/>
      <c r="FX1014" s="26"/>
      <c r="FY1014" s="26"/>
      <c r="FZ1014" s="26"/>
      <c r="GA1014" s="26"/>
      <c r="GB1014" s="26"/>
      <c r="GC1014" s="26"/>
      <c r="GD1014" s="26"/>
      <c r="GE1014" s="26"/>
      <c r="GF1014" s="26"/>
      <c r="GG1014" s="26"/>
      <c r="GH1014" s="26"/>
      <c r="GI1014" s="26"/>
      <c r="GJ1014" s="26"/>
    </row>
    <row r="1015" spans="1:192" x14ac:dyDescent="0.2">
      <c r="A1015" s="26"/>
      <c r="B1015" s="26"/>
      <c r="C1015" s="26"/>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26"/>
      <c r="BN1015" s="26"/>
      <c r="BO1015" s="26"/>
      <c r="BP1015" s="26"/>
      <c r="BQ1015" s="26"/>
      <c r="BR1015" s="26"/>
      <c r="BS1015" s="26"/>
      <c r="BT1015" s="26"/>
      <c r="BU1015" s="26"/>
      <c r="BV1015" s="26"/>
      <c r="BW1015" s="26"/>
      <c r="BX1015" s="26"/>
      <c r="BY1015" s="26"/>
      <c r="BZ1015" s="26"/>
      <c r="CA1015" s="26"/>
      <c r="CB1015" s="26"/>
      <c r="CC1015" s="26"/>
      <c r="CD1015" s="26"/>
      <c r="CE1015" s="26"/>
      <c r="CF1015" s="26"/>
      <c r="CG1015" s="26"/>
      <c r="CH1015" s="26"/>
      <c r="CI1015" s="26"/>
      <c r="CJ1015" s="26"/>
      <c r="CK1015" s="26"/>
      <c r="CL1015" s="26"/>
      <c r="CM1015" s="26"/>
      <c r="CN1015" s="26"/>
      <c r="CO1015" s="26"/>
      <c r="CP1015" s="26"/>
      <c r="CQ1015" s="26"/>
      <c r="CR1015" s="26"/>
      <c r="CS1015" s="26"/>
      <c r="CT1015" s="26"/>
      <c r="CU1015" s="26"/>
      <c r="CV1015" s="26"/>
      <c r="CW1015" s="26"/>
      <c r="CX1015" s="26"/>
      <c r="CY1015" s="26"/>
      <c r="CZ1015" s="26"/>
      <c r="DA1015" s="26"/>
      <c r="DB1015" s="26"/>
      <c r="DC1015" s="26"/>
      <c r="DD1015" s="26"/>
      <c r="DE1015" s="26"/>
      <c r="DF1015" s="26"/>
      <c r="DG1015" s="26"/>
      <c r="DH1015" s="26"/>
      <c r="DI1015" s="26"/>
      <c r="DJ1015" s="26"/>
      <c r="DK1015" s="26"/>
      <c r="DL1015" s="26"/>
      <c r="DM1015" s="26"/>
      <c r="DN1015" s="26"/>
      <c r="DO1015" s="26"/>
      <c r="DP1015" s="26"/>
      <c r="DQ1015" s="26"/>
      <c r="DR1015" s="26"/>
      <c r="DS1015" s="26"/>
      <c r="DT1015" s="26"/>
      <c r="DU1015" s="26"/>
      <c r="DV1015" s="26"/>
      <c r="DW1015" s="26"/>
      <c r="DX1015" s="26"/>
      <c r="DY1015" s="26"/>
      <c r="DZ1015" s="26"/>
      <c r="EA1015" s="26"/>
      <c r="EB1015" s="26"/>
      <c r="EC1015" s="26"/>
      <c r="ED1015" s="26"/>
      <c r="EE1015" s="26"/>
      <c r="EF1015" s="26"/>
      <c r="EG1015" s="26"/>
      <c r="EH1015" s="26"/>
      <c r="EI1015" s="26"/>
      <c r="EJ1015" s="26"/>
      <c r="EK1015" s="26"/>
      <c r="EL1015" s="26"/>
      <c r="EM1015" s="26"/>
      <c r="EN1015" s="26"/>
      <c r="EO1015" s="26"/>
      <c r="EP1015" s="26"/>
      <c r="EQ1015" s="26"/>
      <c r="ER1015" s="26"/>
      <c r="ES1015" s="26"/>
      <c r="ET1015" s="26"/>
      <c r="EU1015" s="26"/>
      <c r="EV1015" s="26"/>
      <c r="EW1015" s="26"/>
      <c r="EX1015" s="26"/>
      <c r="EY1015" s="26"/>
      <c r="EZ1015" s="26"/>
      <c r="FA1015" s="26"/>
      <c r="FB1015" s="26"/>
      <c r="FC1015" s="26"/>
      <c r="FD1015" s="26"/>
      <c r="FE1015" s="26"/>
      <c r="FF1015" s="26"/>
      <c r="FG1015" s="26"/>
      <c r="FH1015" s="26"/>
      <c r="FI1015" s="26"/>
      <c r="FJ1015" s="26"/>
      <c r="FK1015" s="26"/>
      <c r="FL1015" s="26"/>
      <c r="FM1015" s="26"/>
      <c r="FN1015" s="26"/>
      <c r="FO1015" s="26"/>
      <c r="FP1015" s="26"/>
      <c r="FQ1015" s="26"/>
      <c r="FR1015" s="26"/>
      <c r="FS1015" s="26"/>
      <c r="FT1015" s="26"/>
      <c r="FU1015" s="26"/>
      <c r="FV1015" s="26"/>
      <c r="FW1015" s="26"/>
      <c r="FX1015" s="26"/>
      <c r="FY1015" s="26"/>
      <c r="FZ1015" s="26"/>
      <c r="GA1015" s="26"/>
      <c r="GB1015" s="26"/>
      <c r="GC1015" s="26"/>
      <c r="GD1015" s="26"/>
      <c r="GE1015" s="26"/>
      <c r="GF1015" s="26"/>
      <c r="GG1015" s="26"/>
      <c r="GH1015" s="26"/>
      <c r="GI1015" s="26"/>
      <c r="GJ1015" s="26"/>
    </row>
    <row r="1016" spans="1:192" x14ac:dyDescent="0.2">
      <c r="A1016" s="26"/>
      <c r="B1016" s="26"/>
      <c r="C1016" s="26"/>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26"/>
      <c r="BN1016" s="26"/>
      <c r="BO1016" s="26"/>
      <c r="BP1016" s="26"/>
      <c r="BQ1016" s="26"/>
      <c r="BR1016" s="26"/>
      <c r="BS1016" s="26"/>
      <c r="BT1016" s="26"/>
      <c r="BU1016" s="26"/>
      <c r="BV1016" s="26"/>
      <c r="BW1016" s="26"/>
      <c r="BX1016" s="26"/>
      <c r="BY1016" s="26"/>
      <c r="BZ1016" s="26"/>
      <c r="CA1016" s="26"/>
      <c r="CB1016" s="26"/>
      <c r="CC1016" s="26"/>
      <c r="CD1016" s="26"/>
      <c r="CE1016" s="26"/>
      <c r="CF1016" s="26"/>
      <c r="CG1016" s="26"/>
      <c r="CH1016" s="26"/>
      <c r="CI1016" s="26"/>
      <c r="CJ1016" s="26"/>
      <c r="CK1016" s="26"/>
      <c r="CL1016" s="26"/>
      <c r="CM1016" s="26"/>
      <c r="CN1016" s="26"/>
      <c r="CO1016" s="26"/>
      <c r="CP1016" s="26"/>
      <c r="CQ1016" s="26"/>
      <c r="CR1016" s="26"/>
      <c r="CS1016" s="26"/>
      <c r="CT1016" s="26"/>
      <c r="CU1016" s="26"/>
      <c r="CV1016" s="26"/>
      <c r="CW1016" s="26"/>
      <c r="CX1016" s="26"/>
      <c r="CY1016" s="26"/>
      <c r="CZ1016" s="26"/>
      <c r="DA1016" s="26"/>
      <c r="DB1016" s="26"/>
      <c r="DC1016" s="26"/>
      <c r="DD1016" s="26"/>
      <c r="DE1016" s="26"/>
      <c r="DF1016" s="26"/>
      <c r="DG1016" s="26"/>
      <c r="DH1016" s="26"/>
      <c r="DI1016" s="26"/>
      <c r="DJ1016" s="26"/>
      <c r="DK1016" s="26"/>
      <c r="DL1016" s="26"/>
      <c r="DM1016" s="26"/>
      <c r="DN1016" s="26"/>
      <c r="DO1016" s="26"/>
      <c r="DP1016" s="26"/>
      <c r="DQ1016" s="26"/>
      <c r="DR1016" s="26"/>
      <c r="DS1016" s="26"/>
      <c r="DT1016" s="26"/>
      <c r="DU1016" s="26"/>
      <c r="DV1016" s="26"/>
      <c r="DW1016" s="26"/>
      <c r="DX1016" s="26"/>
      <c r="DY1016" s="26"/>
      <c r="DZ1016" s="26"/>
      <c r="EA1016" s="26"/>
      <c r="EB1016" s="26"/>
      <c r="EC1016" s="26"/>
      <c r="ED1016" s="26"/>
      <c r="EE1016" s="26"/>
      <c r="EF1016" s="26"/>
      <c r="EG1016" s="26"/>
      <c r="EH1016" s="26"/>
      <c r="EI1016" s="26"/>
      <c r="EJ1016" s="26"/>
      <c r="EK1016" s="26"/>
      <c r="EL1016" s="26"/>
      <c r="EM1016" s="26"/>
      <c r="EN1016" s="26"/>
      <c r="EO1016" s="26"/>
      <c r="EP1016" s="26"/>
      <c r="EQ1016" s="26"/>
      <c r="ER1016" s="26"/>
      <c r="ES1016" s="26"/>
      <c r="ET1016" s="26"/>
      <c r="EU1016" s="26"/>
      <c r="EV1016" s="26"/>
      <c r="EW1016" s="26"/>
      <c r="EX1016" s="26"/>
      <c r="EY1016" s="26"/>
      <c r="EZ1016" s="26"/>
      <c r="FA1016" s="26"/>
      <c r="FB1016" s="26"/>
      <c r="FC1016" s="26"/>
      <c r="FD1016" s="26"/>
      <c r="FE1016" s="26"/>
      <c r="FF1016" s="26"/>
      <c r="FG1016" s="26"/>
      <c r="FH1016" s="26"/>
      <c r="FI1016" s="26"/>
      <c r="FJ1016" s="26"/>
      <c r="FK1016" s="26"/>
      <c r="FL1016" s="26"/>
      <c r="FM1016" s="26"/>
      <c r="FN1016" s="26"/>
      <c r="FO1016" s="26"/>
      <c r="FP1016" s="26"/>
      <c r="FQ1016" s="26"/>
      <c r="FR1016" s="26"/>
      <c r="FS1016" s="26"/>
      <c r="FT1016" s="26"/>
      <c r="FU1016" s="26"/>
      <c r="FV1016" s="26"/>
      <c r="FW1016" s="26"/>
      <c r="FX1016" s="26"/>
      <c r="FY1016" s="26"/>
      <c r="FZ1016" s="26"/>
      <c r="GA1016" s="26"/>
      <c r="GB1016" s="26"/>
      <c r="GC1016" s="26"/>
      <c r="GD1016" s="26"/>
      <c r="GE1016" s="26"/>
      <c r="GF1016" s="26"/>
      <c r="GG1016" s="26"/>
      <c r="GH1016" s="26"/>
      <c r="GI1016" s="26"/>
      <c r="GJ1016" s="26"/>
    </row>
    <row r="1017" spans="1:192" x14ac:dyDescent="0.2">
      <c r="A1017" s="26"/>
      <c r="B1017" s="26"/>
      <c r="C1017" s="26"/>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26"/>
      <c r="BN1017" s="26"/>
      <c r="BO1017" s="26"/>
      <c r="BP1017" s="26"/>
      <c r="BQ1017" s="26"/>
      <c r="BR1017" s="26"/>
      <c r="BS1017" s="26"/>
      <c r="BT1017" s="26"/>
      <c r="BU1017" s="26"/>
      <c r="BV1017" s="26"/>
      <c r="BW1017" s="26"/>
      <c r="BX1017" s="26"/>
      <c r="BY1017" s="26"/>
      <c r="BZ1017" s="26"/>
      <c r="CA1017" s="26"/>
      <c r="CB1017" s="26"/>
      <c r="CC1017" s="26"/>
      <c r="CD1017" s="26"/>
      <c r="CE1017" s="26"/>
      <c r="CF1017" s="26"/>
      <c r="CG1017" s="26"/>
      <c r="CH1017" s="26"/>
      <c r="CI1017" s="26"/>
      <c r="CJ1017" s="26"/>
      <c r="CK1017" s="26"/>
      <c r="CL1017" s="26"/>
      <c r="CM1017" s="26"/>
      <c r="CN1017" s="26"/>
      <c r="CO1017" s="26"/>
      <c r="CP1017" s="26"/>
      <c r="CQ1017" s="26"/>
      <c r="CR1017" s="26"/>
      <c r="CS1017" s="26"/>
      <c r="CT1017" s="26"/>
      <c r="CU1017" s="26"/>
      <c r="CV1017" s="26"/>
      <c r="CW1017" s="26"/>
      <c r="CX1017" s="26"/>
      <c r="CY1017" s="26"/>
      <c r="CZ1017" s="26"/>
      <c r="DA1017" s="26"/>
      <c r="DB1017" s="26"/>
      <c r="DC1017" s="26"/>
      <c r="DD1017" s="26"/>
      <c r="DE1017" s="26"/>
      <c r="DF1017" s="26"/>
      <c r="DG1017" s="26"/>
      <c r="DH1017" s="26"/>
      <c r="DI1017" s="26"/>
      <c r="DJ1017" s="26"/>
      <c r="DK1017" s="26"/>
      <c r="DL1017" s="26"/>
      <c r="DM1017" s="26"/>
      <c r="DN1017" s="26"/>
      <c r="DO1017" s="26"/>
      <c r="DP1017" s="26"/>
      <c r="DQ1017" s="26"/>
      <c r="DR1017" s="26"/>
      <c r="DS1017" s="26"/>
      <c r="DT1017" s="26"/>
      <c r="DU1017" s="26"/>
      <c r="DV1017" s="26"/>
      <c r="DW1017" s="26"/>
      <c r="DX1017" s="26"/>
      <c r="DY1017" s="26"/>
      <c r="DZ1017" s="26"/>
      <c r="EA1017" s="26"/>
      <c r="EB1017" s="26"/>
      <c r="EC1017" s="26"/>
      <c r="ED1017" s="26"/>
      <c r="EE1017" s="26"/>
      <c r="EF1017" s="26"/>
      <c r="EG1017" s="26"/>
      <c r="EH1017" s="26"/>
      <c r="EI1017" s="26"/>
      <c r="EJ1017" s="26"/>
      <c r="EK1017" s="26"/>
      <c r="EL1017" s="26"/>
      <c r="EM1017" s="26"/>
      <c r="EN1017" s="26"/>
      <c r="EO1017" s="26"/>
      <c r="EP1017" s="26"/>
      <c r="EQ1017" s="26"/>
      <c r="ER1017" s="26"/>
      <c r="ES1017" s="26"/>
      <c r="ET1017" s="26"/>
      <c r="EU1017" s="26"/>
      <c r="EV1017" s="26"/>
      <c r="EW1017" s="26"/>
      <c r="EX1017" s="26"/>
      <c r="EY1017" s="26"/>
      <c r="EZ1017" s="26"/>
      <c r="FA1017" s="26"/>
      <c r="FB1017" s="26"/>
      <c r="FC1017" s="26"/>
      <c r="FD1017" s="26"/>
      <c r="FE1017" s="26"/>
      <c r="FF1017" s="26"/>
      <c r="FG1017" s="26"/>
      <c r="FH1017" s="26"/>
      <c r="FI1017" s="26"/>
      <c r="FJ1017" s="26"/>
      <c r="FK1017" s="26"/>
      <c r="FL1017" s="26"/>
      <c r="FM1017" s="26"/>
      <c r="FN1017" s="26"/>
      <c r="FO1017" s="26"/>
      <c r="FP1017" s="26"/>
      <c r="FQ1017" s="26"/>
      <c r="FR1017" s="26"/>
      <c r="FS1017" s="26"/>
      <c r="FT1017" s="26"/>
      <c r="FU1017" s="26"/>
      <c r="FV1017" s="26"/>
      <c r="FW1017" s="26"/>
      <c r="FX1017" s="26"/>
      <c r="FY1017" s="26"/>
      <c r="FZ1017" s="26"/>
      <c r="GA1017" s="26"/>
      <c r="GB1017" s="26"/>
      <c r="GC1017" s="26"/>
      <c r="GD1017" s="26"/>
      <c r="GE1017" s="26"/>
      <c r="GF1017" s="26"/>
      <c r="GG1017" s="26"/>
      <c r="GH1017" s="26"/>
      <c r="GI1017" s="26"/>
      <c r="GJ1017" s="26"/>
    </row>
    <row r="1018" spans="1:192" x14ac:dyDescent="0.2">
      <c r="A1018" s="26"/>
      <c r="B1018" s="26"/>
      <c r="C1018" s="26"/>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26"/>
      <c r="CE1018" s="26"/>
      <c r="CF1018" s="26"/>
      <c r="CG1018" s="26"/>
      <c r="CH1018" s="26"/>
      <c r="CI1018" s="26"/>
      <c r="CJ1018" s="26"/>
      <c r="CK1018" s="26"/>
      <c r="CL1018" s="26"/>
      <c r="CM1018" s="26"/>
      <c r="CN1018" s="26"/>
      <c r="CO1018" s="26"/>
      <c r="CP1018" s="26"/>
      <c r="CQ1018" s="26"/>
      <c r="CR1018" s="26"/>
      <c r="CS1018" s="26"/>
      <c r="CT1018" s="26"/>
      <c r="CU1018" s="26"/>
      <c r="CV1018" s="26"/>
      <c r="CW1018" s="26"/>
      <c r="CX1018" s="26"/>
      <c r="CY1018" s="26"/>
      <c r="CZ1018" s="26"/>
      <c r="DA1018" s="26"/>
      <c r="DB1018" s="26"/>
      <c r="DC1018" s="26"/>
      <c r="DD1018" s="26"/>
      <c r="DE1018" s="26"/>
      <c r="DF1018" s="26"/>
      <c r="DG1018" s="26"/>
      <c r="DH1018" s="26"/>
      <c r="DI1018" s="26"/>
      <c r="DJ1018" s="26"/>
      <c r="DK1018" s="26"/>
      <c r="DL1018" s="26"/>
      <c r="DM1018" s="26"/>
      <c r="DN1018" s="26"/>
      <c r="DO1018" s="26"/>
      <c r="DP1018" s="26"/>
      <c r="DQ1018" s="26"/>
      <c r="DR1018" s="26"/>
      <c r="DS1018" s="26"/>
      <c r="DT1018" s="26"/>
      <c r="DU1018" s="26"/>
      <c r="DV1018" s="26"/>
      <c r="DW1018" s="26"/>
      <c r="DX1018" s="26"/>
      <c r="DY1018" s="26"/>
      <c r="DZ1018" s="26"/>
      <c r="EA1018" s="26"/>
      <c r="EB1018" s="26"/>
      <c r="EC1018" s="26"/>
      <c r="ED1018" s="26"/>
      <c r="EE1018" s="26"/>
      <c r="EF1018" s="26"/>
      <c r="EG1018" s="26"/>
      <c r="EH1018" s="26"/>
      <c r="EI1018" s="26"/>
      <c r="EJ1018" s="26"/>
      <c r="EK1018" s="26"/>
      <c r="EL1018" s="26"/>
      <c r="EM1018" s="26"/>
      <c r="EN1018" s="26"/>
      <c r="EO1018" s="26"/>
      <c r="EP1018" s="26"/>
      <c r="EQ1018" s="26"/>
      <c r="ER1018" s="26"/>
      <c r="ES1018" s="26"/>
      <c r="ET1018" s="26"/>
      <c r="EU1018" s="26"/>
      <c r="EV1018" s="26"/>
      <c r="EW1018" s="26"/>
      <c r="EX1018" s="26"/>
      <c r="EY1018" s="26"/>
      <c r="EZ1018" s="26"/>
      <c r="FA1018" s="26"/>
      <c r="FB1018" s="26"/>
      <c r="FC1018" s="26"/>
      <c r="FD1018" s="26"/>
      <c r="FE1018" s="26"/>
      <c r="FF1018" s="26"/>
      <c r="FG1018" s="26"/>
      <c r="FH1018" s="26"/>
      <c r="FI1018" s="26"/>
      <c r="FJ1018" s="26"/>
      <c r="FK1018" s="26"/>
      <c r="FL1018" s="26"/>
      <c r="FM1018" s="26"/>
      <c r="FN1018" s="26"/>
      <c r="FO1018" s="26"/>
      <c r="FP1018" s="26"/>
      <c r="FQ1018" s="26"/>
      <c r="FR1018" s="26"/>
      <c r="FS1018" s="26"/>
      <c r="FT1018" s="26"/>
      <c r="FU1018" s="26"/>
      <c r="FV1018" s="26"/>
      <c r="FW1018" s="26"/>
      <c r="FX1018" s="26"/>
      <c r="FY1018" s="26"/>
      <c r="FZ1018" s="26"/>
      <c r="GA1018" s="26"/>
      <c r="GB1018" s="26"/>
      <c r="GC1018" s="26"/>
      <c r="GD1018" s="26"/>
      <c r="GE1018" s="26"/>
      <c r="GF1018" s="26"/>
      <c r="GG1018" s="26"/>
      <c r="GH1018" s="26"/>
      <c r="GI1018" s="26"/>
      <c r="GJ1018" s="26"/>
    </row>
    <row r="1019" spans="1:192" x14ac:dyDescent="0.2">
      <c r="A1019" s="26"/>
      <c r="B1019" s="26"/>
      <c r="C1019" s="26"/>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26"/>
      <c r="BN1019" s="26"/>
      <c r="BO1019" s="26"/>
      <c r="BP1019" s="26"/>
      <c r="BQ1019" s="26"/>
      <c r="BR1019" s="26"/>
      <c r="BS1019" s="26"/>
      <c r="BT1019" s="26"/>
      <c r="BU1019" s="26"/>
      <c r="BV1019" s="26"/>
      <c r="BW1019" s="26"/>
      <c r="BX1019" s="26"/>
      <c r="BY1019" s="26"/>
      <c r="BZ1019" s="26"/>
      <c r="CA1019" s="26"/>
      <c r="CB1019" s="26"/>
      <c r="CC1019" s="26"/>
      <c r="CD1019" s="26"/>
      <c r="CE1019" s="26"/>
      <c r="CF1019" s="26"/>
      <c r="CG1019" s="26"/>
      <c r="CH1019" s="26"/>
      <c r="CI1019" s="26"/>
      <c r="CJ1019" s="26"/>
      <c r="CK1019" s="26"/>
      <c r="CL1019" s="26"/>
      <c r="CM1019" s="26"/>
      <c r="CN1019" s="26"/>
      <c r="CO1019" s="26"/>
      <c r="CP1019" s="26"/>
      <c r="CQ1019" s="26"/>
      <c r="CR1019" s="26"/>
      <c r="CS1019" s="26"/>
      <c r="CT1019" s="26"/>
      <c r="CU1019" s="26"/>
      <c r="CV1019" s="26"/>
      <c r="CW1019" s="26"/>
      <c r="CX1019" s="26"/>
      <c r="CY1019" s="26"/>
      <c r="CZ1019" s="26"/>
      <c r="DA1019" s="26"/>
      <c r="DB1019" s="26"/>
      <c r="DC1019" s="26"/>
      <c r="DD1019" s="26"/>
      <c r="DE1019" s="26"/>
      <c r="DF1019" s="26"/>
      <c r="DG1019" s="26"/>
      <c r="DH1019" s="26"/>
      <c r="DI1019" s="26"/>
      <c r="DJ1019" s="26"/>
      <c r="DK1019" s="26"/>
      <c r="DL1019" s="26"/>
      <c r="DM1019" s="26"/>
      <c r="DN1019" s="26"/>
      <c r="DO1019" s="26"/>
      <c r="DP1019" s="26"/>
      <c r="DQ1019" s="26"/>
      <c r="DR1019" s="26"/>
      <c r="DS1019" s="26"/>
      <c r="DT1019" s="26"/>
      <c r="DU1019" s="26"/>
      <c r="DV1019" s="26"/>
      <c r="DW1019" s="26"/>
      <c r="DX1019" s="26"/>
      <c r="DY1019" s="26"/>
      <c r="DZ1019" s="26"/>
      <c r="EA1019" s="26"/>
      <c r="EB1019" s="26"/>
      <c r="EC1019" s="26"/>
      <c r="ED1019" s="26"/>
      <c r="EE1019" s="26"/>
      <c r="EF1019" s="26"/>
      <c r="EG1019" s="26"/>
      <c r="EH1019" s="26"/>
      <c r="EI1019" s="26"/>
      <c r="EJ1019" s="26"/>
      <c r="EK1019" s="26"/>
      <c r="EL1019" s="26"/>
      <c r="EM1019" s="26"/>
      <c r="EN1019" s="26"/>
      <c r="EO1019" s="26"/>
      <c r="EP1019" s="26"/>
      <c r="EQ1019" s="26"/>
      <c r="ER1019" s="26"/>
      <c r="ES1019" s="26"/>
      <c r="ET1019" s="26"/>
      <c r="EU1019" s="26"/>
      <c r="EV1019" s="26"/>
      <c r="EW1019" s="26"/>
      <c r="EX1019" s="26"/>
      <c r="EY1019" s="26"/>
      <c r="EZ1019" s="26"/>
      <c r="FA1019" s="26"/>
      <c r="FB1019" s="26"/>
      <c r="FC1019" s="26"/>
      <c r="FD1019" s="26"/>
      <c r="FE1019" s="26"/>
      <c r="FF1019" s="26"/>
      <c r="FG1019" s="26"/>
      <c r="FH1019" s="26"/>
      <c r="FI1019" s="26"/>
      <c r="FJ1019" s="26"/>
      <c r="FK1019" s="26"/>
      <c r="FL1019" s="26"/>
      <c r="FM1019" s="26"/>
      <c r="FN1019" s="26"/>
      <c r="FO1019" s="26"/>
      <c r="FP1019" s="26"/>
      <c r="FQ1019" s="26"/>
      <c r="FR1019" s="26"/>
      <c r="FS1019" s="26"/>
      <c r="FT1019" s="26"/>
      <c r="FU1019" s="26"/>
      <c r="FV1019" s="26"/>
      <c r="FW1019" s="26"/>
      <c r="FX1019" s="26"/>
      <c r="FY1019" s="26"/>
      <c r="FZ1019" s="26"/>
      <c r="GA1019" s="26"/>
      <c r="GB1019" s="26"/>
      <c r="GC1019" s="26"/>
      <c r="GD1019" s="26"/>
      <c r="GE1019" s="26"/>
      <c r="GF1019" s="26"/>
      <c r="GG1019" s="26"/>
      <c r="GH1019" s="26"/>
      <c r="GI1019" s="26"/>
      <c r="GJ1019" s="26"/>
    </row>
    <row r="1020" spans="1:192" x14ac:dyDescent="0.2">
      <c r="A1020" s="26"/>
      <c r="B1020" s="26"/>
      <c r="C1020" s="26"/>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26"/>
      <c r="CE1020" s="26"/>
      <c r="CF1020" s="26"/>
      <c r="CG1020" s="26"/>
      <c r="CH1020" s="26"/>
      <c r="CI1020" s="26"/>
      <c r="CJ1020" s="26"/>
      <c r="CK1020" s="26"/>
      <c r="CL1020" s="26"/>
      <c r="CM1020" s="26"/>
      <c r="CN1020" s="26"/>
      <c r="CO1020" s="26"/>
      <c r="CP1020" s="26"/>
      <c r="CQ1020" s="26"/>
      <c r="CR1020" s="26"/>
      <c r="CS1020" s="26"/>
      <c r="CT1020" s="26"/>
      <c r="CU1020" s="26"/>
      <c r="CV1020" s="26"/>
      <c r="CW1020" s="26"/>
      <c r="CX1020" s="26"/>
      <c r="CY1020" s="26"/>
      <c r="CZ1020" s="26"/>
      <c r="DA1020" s="26"/>
      <c r="DB1020" s="26"/>
      <c r="DC1020" s="26"/>
      <c r="DD1020" s="26"/>
      <c r="DE1020" s="26"/>
      <c r="DF1020" s="26"/>
      <c r="DG1020" s="26"/>
      <c r="DH1020" s="26"/>
      <c r="DI1020" s="26"/>
      <c r="DJ1020" s="26"/>
      <c r="DK1020" s="26"/>
      <c r="DL1020" s="26"/>
      <c r="DM1020" s="26"/>
      <c r="DN1020" s="26"/>
      <c r="DO1020" s="26"/>
      <c r="DP1020" s="26"/>
      <c r="DQ1020" s="26"/>
      <c r="DR1020" s="26"/>
      <c r="DS1020" s="26"/>
      <c r="DT1020" s="26"/>
      <c r="DU1020" s="26"/>
      <c r="DV1020" s="26"/>
      <c r="DW1020" s="26"/>
      <c r="DX1020" s="26"/>
      <c r="DY1020" s="26"/>
      <c r="DZ1020" s="26"/>
      <c r="EA1020" s="26"/>
      <c r="EB1020" s="26"/>
      <c r="EC1020" s="26"/>
      <c r="ED1020" s="26"/>
      <c r="EE1020" s="26"/>
      <c r="EF1020" s="26"/>
      <c r="EG1020" s="26"/>
      <c r="EH1020" s="26"/>
      <c r="EI1020" s="26"/>
      <c r="EJ1020" s="26"/>
      <c r="EK1020" s="26"/>
      <c r="EL1020" s="26"/>
      <c r="EM1020" s="26"/>
      <c r="EN1020" s="26"/>
      <c r="EO1020" s="26"/>
      <c r="EP1020" s="26"/>
      <c r="EQ1020" s="26"/>
      <c r="ER1020" s="26"/>
      <c r="ES1020" s="26"/>
      <c r="ET1020" s="26"/>
      <c r="EU1020" s="26"/>
      <c r="EV1020" s="26"/>
      <c r="EW1020" s="26"/>
      <c r="EX1020" s="26"/>
      <c r="EY1020" s="26"/>
      <c r="EZ1020" s="26"/>
      <c r="FA1020" s="26"/>
      <c r="FB1020" s="26"/>
      <c r="FC1020" s="26"/>
      <c r="FD1020" s="26"/>
      <c r="FE1020" s="26"/>
      <c r="FF1020" s="26"/>
      <c r="FG1020" s="26"/>
      <c r="FH1020" s="26"/>
      <c r="FI1020" s="26"/>
      <c r="FJ1020" s="26"/>
      <c r="FK1020" s="26"/>
      <c r="FL1020" s="26"/>
      <c r="FM1020" s="26"/>
      <c r="FN1020" s="26"/>
      <c r="FO1020" s="26"/>
      <c r="FP1020" s="26"/>
      <c r="FQ1020" s="26"/>
      <c r="FR1020" s="26"/>
      <c r="FS1020" s="26"/>
      <c r="FT1020" s="26"/>
      <c r="FU1020" s="26"/>
      <c r="FV1020" s="26"/>
      <c r="FW1020" s="26"/>
      <c r="FX1020" s="26"/>
      <c r="FY1020" s="26"/>
      <c r="FZ1020" s="26"/>
      <c r="GA1020" s="26"/>
      <c r="GB1020" s="26"/>
      <c r="GC1020" s="26"/>
      <c r="GD1020" s="26"/>
      <c r="GE1020" s="26"/>
      <c r="GF1020" s="26"/>
      <c r="GG1020" s="26"/>
      <c r="GH1020" s="26"/>
      <c r="GI1020" s="26"/>
      <c r="GJ1020" s="26"/>
    </row>
    <row r="1021" spans="1:192" x14ac:dyDescent="0.2">
      <c r="A1021" s="26"/>
      <c r="B1021" s="26"/>
      <c r="C1021" s="26"/>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26"/>
      <c r="BN1021" s="26"/>
      <c r="BO1021" s="26"/>
      <c r="BP1021" s="26"/>
      <c r="BQ1021" s="26"/>
      <c r="BR1021" s="26"/>
      <c r="BS1021" s="26"/>
      <c r="BT1021" s="26"/>
      <c r="BU1021" s="26"/>
      <c r="BV1021" s="26"/>
      <c r="BW1021" s="26"/>
      <c r="BX1021" s="26"/>
      <c r="BY1021" s="26"/>
      <c r="BZ1021" s="26"/>
      <c r="CA1021" s="26"/>
      <c r="CB1021" s="26"/>
      <c r="CC1021" s="26"/>
      <c r="CD1021" s="26"/>
      <c r="CE1021" s="26"/>
      <c r="CF1021" s="26"/>
      <c r="CG1021" s="26"/>
      <c r="CH1021" s="26"/>
      <c r="CI1021" s="26"/>
      <c r="CJ1021" s="26"/>
      <c r="CK1021" s="26"/>
      <c r="CL1021" s="26"/>
      <c r="CM1021" s="26"/>
      <c r="CN1021" s="26"/>
      <c r="CO1021" s="26"/>
      <c r="CP1021" s="26"/>
      <c r="CQ1021" s="26"/>
      <c r="CR1021" s="26"/>
      <c r="CS1021" s="26"/>
      <c r="CT1021" s="26"/>
      <c r="CU1021" s="26"/>
      <c r="CV1021" s="26"/>
      <c r="CW1021" s="26"/>
      <c r="CX1021" s="26"/>
      <c r="CY1021" s="26"/>
      <c r="CZ1021" s="26"/>
      <c r="DA1021" s="26"/>
      <c r="DB1021" s="26"/>
      <c r="DC1021" s="26"/>
      <c r="DD1021" s="26"/>
      <c r="DE1021" s="26"/>
      <c r="DF1021" s="26"/>
      <c r="DG1021" s="26"/>
      <c r="DH1021" s="26"/>
      <c r="DI1021" s="26"/>
      <c r="DJ1021" s="26"/>
      <c r="DK1021" s="26"/>
      <c r="DL1021" s="26"/>
      <c r="DM1021" s="26"/>
      <c r="DN1021" s="26"/>
      <c r="DO1021" s="26"/>
      <c r="DP1021" s="26"/>
      <c r="DQ1021" s="26"/>
      <c r="DR1021" s="26"/>
      <c r="DS1021" s="26"/>
      <c r="DT1021" s="26"/>
      <c r="DU1021" s="26"/>
      <c r="DV1021" s="26"/>
      <c r="DW1021" s="26"/>
      <c r="DX1021" s="26"/>
      <c r="DY1021" s="26"/>
      <c r="DZ1021" s="26"/>
      <c r="EA1021" s="26"/>
      <c r="EB1021" s="26"/>
      <c r="EC1021" s="26"/>
      <c r="ED1021" s="26"/>
      <c r="EE1021" s="26"/>
      <c r="EF1021" s="26"/>
      <c r="EG1021" s="26"/>
      <c r="EH1021" s="26"/>
      <c r="EI1021" s="26"/>
      <c r="EJ1021" s="26"/>
      <c r="EK1021" s="26"/>
      <c r="EL1021" s="26"/>
      <c r="EM1021" s="26"/>
      <c r="EN1021" s="26"/>
      <c r="EO1021" s="26"/>
      <c r="EP1021" s="26"/>
      <c r="EQ1021" s="26"/>
      <c r="ER1021" s="26"/>
      <c r="ES1021" s="26"/>
      <c r="ET1021" s="26"/>
      <c r="EU1021" s="26"/>
      <c r="EV1021" s="26"/>
      <c r="EW1021" s="26"/>
      <c r="EX1021" s="26"/>
      <c r="EY1021" s="26"/>
      <c r="EZ1021" s="26"/>
      <c r="FA1021" s="26"/>
      <c r="FB1021" s="26"/>
      <c r="FC1021" s="26"/>
      <c r="FD1021" s="26"/>
      <c r="FE1021" s="26"/>
      <c r="FF1021" s="26"/>
      <c r="FG1021" s="26"/>
      <c r="FH1021" s="26"/>
      <c r="FI1021" s="26"/>
      <c r="FJ1021" s="26"/>
      <c r="FK1021" s="26"/>
      <c r="FL1021" s="26"/>
      <c r="FM1021" s="26"/>
      <c r="FN1021" s="26"/>
      <c r="FO1021" s="26"/>
      <c r="FP1021" s="26"/>
      <c r="FQ1021" s="26"/>
      <c r="FR1021" s="26"/>
      <c r="FS1021" s="26"/>
      <c r="FT1021" s="26"/>
      <c r="FU1021" s="26"/>
      <c r="FV1021" s="26"/>
      <c r="FW1021" s="26"/>
      <c r="FX1021" s="26"/>
      <c r="FY1021" s="26"/>
      <c r="FZ1021" s="26"/>
      <c r="GA1021" s="26"/>
      <c r="GB1021" s="26"/>
      <c r="GC1021" s="26"/>
      <c r="GD1021" s="26"/>
      <c r="GE1021" s="26"/>
      <c r="GF1021" s="26"/>
      <c r="GG1021" s="26"/>
      <c r="GH1021" s="26"/>
      <c r="GI1021" s="26"/>
      <c r="GJ1021" s="26"/>
    </row>
    <row r="1022" spans="1:192" x14ac:dyDescent="0.2">
      <c r="A1022" s="26"/>
      <c r="B1022" s="26"/>
      <c r="C1022" s="26"/>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26"/>
      <c r="CE1022" s="26"/>
      <c r="CF1022" s="26"/>
      <c r="CG1022" s="26"/>
      <c r="CH1022" s="26"/>
      <c r="CI1022" s="26"/>
      <c r="CJ1022" s="26"/>
      <c r="CK1022" s="26"/>
      <c r="CL1022" s="26"/>
      <c r="CM1022" s="26"/>
      <c r="CN1022" s="26"/>
      <c r="CO1022" s="26"/>
      <c r="CP1022" s="26"/>
      <c r="CQ1022" s="26"/>
      <c r="CR1022" s="26"/>
      <c r="CS1022" s="26"/>
      <c r="CT1022" s="26"/>
      <c r="CU1022" s="26"/>
      <c r="CV1022" s="26"/>
      <c r="CW1022" s="26"/>
      <c r="CX1022" s="26"/>
      <c r="CY1022" s="26"/>
      <c r="CZ1022" s="26"/>
      <c r="DA1022" s="26"/>
      <c r="DB1022" s="26"/>
      <c r="DC1022" s="26"/>
      <c r="DD1022" s="26"/>
      <c r="DE1022" s="26"/>
      <c r="DF1022" s="26"/>
      <c r="DG1022" s="26"/>
      <c r="DH1022" s="26"/>
      <c r="DI1022" s="26"/>
      <c r="DJ1022" s="26"/>
      <c r="DK1022" s="26"/>
      <c r="DL1022" s="26"/>
      <c r="DM1022" s="26"/>
      <c r="DN1022" s="26"/>
      <c r="DO1022" s="26"/>
      <c r="DP1022" s="26"/>
      <c r="DQ1022" s="26"/>
      <c r="DR1022" s="26"/>
      <c r="DS1022" s="26"/>
      <c r="DT1022" s="26"/>
      <c r="DU1022" s="26"/>
      <c r="DV1022" s="26"/>
      <c r="DW1022" s="26"/>
      <c r="DX1022" s="26"/>
      <c r="DY1022" s="26"/>
      <c r="DZ1022" s="26"/>
      <c r="EA1022" s="26"/>
      <c r="EB1022" s="26"/>
      <c r="EC1022" s="26"/>
      <c r="ED1022" s="26"/>
      <c r="EE1022" s="26"/>
      <c r="EF1022" s="26"/>
      <c r="EG1022" s="26"/>
      <c r="EH1022" s="26"/>
      <c r="EI1022" s="26"/>
      <c r="EJ1022" s="26"/>
      <c r="EK1022" s="26"/>
      <c r="EL1022" s="26"/>
      <c r="EM1022" s="26"/>
      <c r="EN1022" s="26"/>
      <c r="EO1022" s="26"/>
      <c r="EP1022" s="26"/>
      <c r="EQ1022" s="26"/>
      <c r="ER1022" s="26"/>
      <c r="ES1022" s="26"/>
      <c r="ET1022" s="26"/>
      <c r="EU1022" s="26"/>
      <c r="EV1022" s="26"/>
      <c r="EW1022" s="26"/>
      <c r="EX1022" s="26"/>
      <c r="EY1022" s="26"/>
      <c r="EZ1022" s="26"/>
      <c r="FA1022" s="26"/>
      <c r="FB1022" s="26"/>
      <c r="FC1022" s="26"/>
      <c r="FD1022" s="26"/>
      <c r="FE1022" s="26"/>
      <c r="FF1022" s="26"/>
      <c r="FG1022" s="26"/>
      <c r="FH1022" s="26"/>
      <c r="FI1022" s="26"/>
      <c r="FJ1022" s="26"/>
      <c r="FK1022" s="26"/>
      <c r="FL1022" s="26"/>
      <c r="FM1022" s="26"/>
      <c r="FN1022" s="26"/>
      <c r="FO1022" s="26"/>
      <c r="FP1022" s="26"/>
      <c r="FQ1022" s="26"/>
      <c r="FR1022" s="26"/>
      <c r="FS1022" s="26"/>
      <c r="FT1022" s="26"/>
      <c r="FU1022" s="26"/>
      <c r="FV1022" s="26"/>
      <c r="FW1022" s="26"/>
      <c r="FX1022" s="26"/>
      <c r="FY1022" s="26"/>
      <c r="FZ1022" s="26"/>
      <c r="GA1022" s="26"/>
      <c r="GB1022" s="26"/>
      <c r="GC1022" s="26"/>
      <c r="GD1022" s="26"/>
      <c r="GE1022" s="26"/>
      <c r="GF1022" s="26"/>
      <c r="GG1022" s="26"/>
      <c r="GH1022" s="26"/>
      <c r="GI1022" s="26"/>
      <c r="GJ1022" s="26"/>
    </row>
    <row r="1023" spans="1:192" x14ac:dyDescent="0.2">
      <c r="A1023" s="26"/>
      <c r="B1023" s="26"/>
      <c r="C1023" s="26"/>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26"/>
      <c r="BN1023" s="26"/>
      <c r="BO1023" s="26"/>
      <c r="BP1023" s="26"/>
      <c r="BQ1023" s="26"/>
      <c r="BR1023" s="26"/>
      <c r="BS1023" s="26"/>
      <c r="BT1023" s="26"/>
      <c r="BU1023" s="26"/>
      <c r="BV1023" s="26"/>
      <c r="BW1023" s="26"/>
      <c r="BX1023" s="26"/>
      <c r="BY1023" s="26"/>
      <c r="BZ1023" s="26"/>
      <c r="CA1023" s="26"/>
      <c r="CB1023" s="26"/>
      <c r="CC1023" s="26"/>
      <c r="CD1023" s="26"/>
      <c r="CE1023" s="26"/>
      <c r="CF1023" s="26"/>
      <c r="CG1023" s="26"/>
      <c r="CH1023" s="26"/>
      <c r="CI1023" s="26"/>
      <c r="CJ1023" s="26"/>
      <c r="CK1023" s="26"/>
      <c r="CL1023" s="26"/>
      <c r="CM1023" s="26"/>
      <c r="CN1023" s="26"/>
      <c r="CO1023" s="26"/>
      <c r="CP1023" s="26"/>
      <c r="CQ1023" s="26"/>
      <c r="CR1023" s="26"/>
      <c r="CS1023" s="26"/>
      <c r="CT1023" s="26"/>
      <c r="CU1023" s="26"/>
      <c r="CV1023" s="26"/>
      <c r="CW1023" s="26"/>
      <c r="CX1023" s="26"/>
      <c r="CY1023" s="26"/>
      <c r="CZ1023" s="26"/>
      <c r="DA1023" s="26"/>
      <c r="DB1023" s="26"/>
      <c r="DC1023" s="26"/>
      <c r="DD1023" s="26"/>
      <c r="DE1023" s="26"/>
      <c r="DF1023" s="26"/>
      <c r="DG1023" s="26"/>
      <c r="DH1023" s="26"/>
      <c r="DI1023" s="26"/>
      <c r="DJ1023" s="26"/>
      <c r="DK1023" s="26"/>
      <c r="DL1023" s="26"/>
      <c r="DM1023" s="26"/>
      <c r="DN1023" s="26"/>
      <c r="DO1023" s="26"/>
      <c r="DP1023" s="26"/>
      <c r="DQ1023" s="26"/>
      <c r="DR1023" s="26"/>
      <c r="DS1023" s="26"/>
      <c r="DT1023" s="26"/>
      <c r="DU1023" s="26"/>
      <c r="DV1023" s="26"/>
      <c r="DW1023" s="26"/>
      <c r="DX1023" s="26"/>
      <c r="DY1023" s="26"/>
      <c r="DZ1023" s="26"/>
      <c r="EA1023" s="26"/>
      <c r="EB1023" s="26"/>
      <c r="EC1023" s="26"/>
      <c r="ED1023" s="26"/>
      <c r="EE1023" s="26"/>
      <c r="EF1023" s="26"/>
      <c r="EG1023" s="26"/>
      <c r="EH1023" s="26"/>
      <c r="EI1023" s="26"/>
      <c r="EJ1023" s="26"/>
      <c r="EK1023" s="26"/>
      <c r="EL1023" s="26"/>
      <c r="EM1023" s="26"/>
      <c r="EN1023" s="26"/>
      <c r="EO1023" s="26"/>
      <c r="EP1023" s="26"/>
      <c r="EQ1023" s="26"/>
      <c r="ER1023" s="26"/>
      <c r="ES1023" s="26"/>
      <c r="ET1023" s="26"/>
      <c r="EU1023" s="26"/>
      <c r="EV1023" s="26"/>
      <c r="EW1023" s="26"/>
      <c r="EX1023" s="26"/>
      <c r="EY1023" s="26"/>
      <c r="EZ1023" s="26"/>
      <c r="FA1023" s="26"/>
      <c r="FB1023" s="26"/>
      <c r="FC1023" s="26"/>
      <c r="FD1023" s="26"/>
      <c r="FE1023" s="26"/>
      <c r="FF1023" s="26"/>
      <c r="FG1023" s="26"/>
      <c r="FH1023" s="26"/>
      <c r="FI1023" s="26"/>
      <c r="FJ1023" s="26"/>
      <c r="FK1023" s="26"/>
      <c r="FL1023" s="26"/>
      <c r="FM1023" s="26"/>
      <c r="FN1023" s="26"/>
      <c r="FO1023" s="26"/>
      <c r="FP1023" s="26"/>
      <c r="FQ1023" s="26"/>
      <c r="FR1023" s="26"/>
      <c r="FS1023" s="26"/>
      <c r="FT1023" s="26"/>
      <c r="FU1023" s="26"/>
      <c r="FV1023" s="26"/>
      <c r="FW1023" s="26"/>
      <c r="FX1023" s="26"/>
      <c r="FY1023" s="26"/>
      <c r="FZ1023" s="26"/>
      <c r="GA1023" s="26"/>
      <c r="GB1023" s="26"/>
      <c r="GC1023" s="26"/>
      <c r="GD1023" s="26"/>
      <c r="GE1023" s="26"/>
      <c r="GF1023" s="26"/>
      <c r="GG1023" s="26"/>
      <c r="GH1023" s="26"/>
      <c r="GI1023" s="26"/>
      <c r="GJ1023" s="26"/>
    </row>
    <row r="1024" spans="1:192" x14ac:dyDescent="0.2">
      <c r="A1024" s="26"/>
      <c r="B1024" s="26"/>
      <c r="C1024" s="26"/>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26"/>
      <c r="CE1024" s="26"/>
      <c r="CF1024" s="26"/>
      <c r="CG1024" s="26"/>
      <c r="CH1024" s="26"/>
      <c r="CI1024" s="26"/>
      <c r="CJ1024" s="26"/>
      <c r="CK1024" s="26"/>
      <c r="CL1024" s="26"/>
      <c r="CM1024" s="26"/>
      <c r="CN1024" s="26"/>
      <c r="CO1024" s="26"/>
      <c r="CP1024" s="26"/>
      <c r="CQ1024" s="26"/>
      <c r="CR1024" s="26"/>
      <c r="CS1024" s="26"/>
      <c r="CT1024" s="26"/>
      <c r="CU1024" s="26"/>
      <c r="CV1024" s="26"/>
      <c r="CW1024" s="26"/>
      <c r="CX1024" s="26"/>
      <c r="CY1024" s="26"/>
      <c r="CZ1024" s="26"/>
      <c r="DA1024" s="26"/>
      <c r="DB1024" s="26"/>
      <c r="DC1024" s="26"/>
      <c r="DD1024" s="26"/>
      <c r="DE1024" s="26"/>
      <c r="DF1024" s="26"/>
      <c r="DG1024" s="26"/>
      <c r="DH1024" s="26"/>
      <c r="DI1024" s="26"/>
      <c r="DJ1024" s="26"/>
      <c r="DK1024" s="26"/>
      <c r="DL1024" s="26"/>
      <c r="DM1024" s="26"/>
      <c r="DN1024" s="26"/>
      <c r="DO1024" s="26"/>
      <c r="DP1024" s="26"/>
      <c r="DQ1024" s="26"/>
      <c r="DR1024" s="26"/>
      <c r="DS1024" s="26"/>
      <c r="DT1024" s="26"/>
      <c r="DU1024" s="26"/>
      <c r="DV1024" s="26"/>
      <c r="DW1024" s="26"/>
      <c r="DX1024" s="26"/>
      <c r="DY1024" s="26"/>
      <c r="DZ1024" s="26"/>
      <c r="EA1024" s="26"/>
      <c r="EB1024" s="26"/>
      <c r="EC1024" s="26"/>
      <c r="ED1024" s="26"/>
      <c r="EE1024" s="26"/>
      <c r="EF1024" s="26"/>
      <c r="EG1024" s="26"/>
      <c r="EH1024" s="26"/>
      <c r="EI1024" s="26"/>
      <c r="EJ1024" s="26"/>
      <c r="EK1024" s="26"/>
      <c r="EL1024" s="26"/>
      <c r="EM1024" s="26"/>
      <c r="EN1024" s="26"/>
      <c r="EO1024" s="26"/>
      <c r="EP1024" s="26"/>
      <c r="EQ1024" s="26"/>
      <c r="ER1024" s="26"/>
      <c r="ES1024" s="26"/>
      <c r="ET1024" s="26"/>
      <c r="EU1024" s="26"/>
      <c r="EV1024" s="26"/>
      <c r="EW1024" s="26"/>
      <c r="EX1024" s="26"/>
      <c r="EY1024" s="26"/>
      <c r="EZ1024" s="26"/>
      <c r="FA1024" s="26"/>
      <c r="FB1024" s="26"/>
      <c r="FC1024" s="26"/>
      <c r="FD1024" s="26"/>
      <c r="FE1024" s="26"/>
      <c r="FF1024" s="26"/>
      <c r="FG1024" s="26"/>
      <c r="FH1024" s="26"/>
      <c r="FI1024" s="26"/>
      <c r="FJ1024" s="26"/>
      <c r="FK1024" s="26"/>
      <c r="FL1024" s="26"/>
      <c r="FM1024" s="26"/>
      <c r="FN1024" s="26"/>
      <c r="FO1024" s="26"/>
      <c r="FP1024" s="26"/>
      <c r="FQ1024" s="26"/>
      <c r="FR1024" s="26"/>
      <c r="FS1024" s="26"/>
      <c r="FT1024" s="26"/>
      <c r="FU1024" s="26"/>
      <c r="FV1024" s="26"/>
      <c r="FW1024" s="26"/>
      <c r="FX1024" s="26"/>
      <c r="FY1024" s="26"/>
      <c r="FZ1024" s="26"/>
      <c r="GA1024" s="26"/>
      <c r="GB1024" s="26"/>
      <c r="GC1024" s="26"/>
      <c r="GD1024" s="26"/>
      <c r="GE1024" s="26"/>
      <c r="GF1024" s="26"/>
      <c r="GG1024" s="26"/>
      <c r="GH1024" s="26"/>
      <c r="GI1024" s="26"/>
      <c r="GJ1024" s="26"/>
    </row>
    <row r="1025" spans="1:192" x14ac:dyDescent="0.2">
      <c r="A1025" s="26"/>
      <c r="B1025" s="26"/>
      <c r="C1025" s="26"/>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26"/>
      <c r="BN1025" s="26"/>
      <c r="BO1025" s="26"/>
      <c r="BP1025" s="26"/>
      <c r="BQ1025" s="26"/>
      <c r="BR1025" s="26"/>
      <c r="BS1025" s="26"/>
      <c r="BT1025" s="26"/>
      <c r="BU1025" s="26"/>
      <c r="BV1025" s="26"/>
      <c r="BW1025" s="26"/>
      <c r="BX1025" s="26"/>
      <c r="BY1025" s="26"/>
      <c r="BZ1025" s="26"/>
      <c r="CA1025" s="26"/>
      <c r="CB1025" s="26"/>
      <c r="CC1025" s="26"/>
      <c r="CD1025" s="26"/>
      <c r="CE1025" s="26"/>
      <c r="CF1025" s="26"/>
      <c r="CG1025" s="26"/>
      <c r="CH1025" s="26"/>
      <c r="CI1025" s="26"/>
      <c r="CJ1025" s="26"/>
      <c r="CK1025" s="26"/>
      <c r="CL1025" s="26"/>
      <c r="CM1025" s="26"/>
      <c r="CN1025" s="26"/>
      <c r="CO1025" s="26"/>
      <c r="CP1025" s="26"/>
      <c r="CQ1025" s="26"/>
      <c r="CR1025" s="26"/>
      <c r="CS1025" s="26"/>
      <c r="CT1025" s="26"/>
      <c r="CU1025" s="26"/>
      <c r="CV1025" s="26"/>
      <c r="CW1025" s="26"/>
      <c r="CX1025" s="26"/>
      <c r="CY1025" s="26"/>
      <c r="CZ1025" s="26"/>
      <c r="DA1025" s="26"/>
      <c r="DB1025" s="26"/>
      <c r="DC1025" s="26"/>
      <c r="DD1025" s="26"/>
      <c r="DE1025" s="26"/>
      <c r="DF1025" s="26"/>
      <c r="DG1025" s="26"/>
      <c r="DH1025" s="26"/>
      <c r="DI1025" s="26"/>
      <c r="DJ1025" s="26"/>
      <c r="DK1025" s="26"/>
      <c r="DL1025" s="26"/>
      <c r="DM1025" s="26"/>
      <c r="DN1025" s="26"/>
      <c r="DO1025" s="26"/>
      <c r="DP1025" s="26"/>
      <c r="DQ1025" s="26"/>
      <c r="DR1025" s="26"/>
      <c r="DS1025" s="26"/>
      <c r="DT1025" s="26"/>
      <c r="DU1025" s="26"/>
      <c r="DV1025" s="26"/>
      <c r="DW1025" s="26"/>
      <c r="DX1025" s="26"/>
      <c r="DY1025" s="26"/>
      <c r="DZ1025" s="26"/>
      <c r="EA1025" s="26"/>
      <c r="EB1025" s="26"/>
      <c r="EC1025" s="26"/>
      <c r="ED1025" s="26"/>
      <c r="EE1025" s="26"/>
      <c r="EF1025" s="26"/>
      <c r="EG1025" s="26"/>
      <c r="EH1025" s="26"/>
      <c r="EI1025" s="26"/>
      <c r="EJ1025" s="26"/>
      <c r="EK1025" s="26"/>
      <c r="EL1025" s="26"/>
      <c r="EM1025" s="26"/>
      <c r="EN1025" s="26"/>
      <c r="EO1025" s="26"/>
      <c r="EP1025" s="26"/>
      <c r="EQ1025" s="26"/>
      <c r="ER1025" s="26"/>
      <c r="ES1025" s="26"/>
      <c r="ET1025" s="26"/>
      <c r="EU1025" s="26"/>
      <c r="EV1025" s="26"/>
      <c r="EW1025" s="26"/>
      <c r="EX1025" s="26"/>
      <c r="EY1025" s="26"/>
      <c r="EZ1025" s="26"/>
      <c r="FA1025" s="26"/>
      <c r="FB1025" s="26"/>
      <c r="FC1025" s="26"/>
      <c r="FD1025" s="26"/>
      <c r="FE1025" s="26"/>
      <c r="FF1025" s="26"/>
      <c r="FG1025" s="26"/>
      <c r="FH1025" s="26"/>
      <c r="FI1025" s="26"/>
      <c r="FJ1025" s="26"/>
      <c r="FK1025" s="26"/>
      <c r="FL1025" s="26"/>
      <c r="FM1025" s="26"/>
      <c r="FN1025" s="26"/>
      <c r="FO1025" s="26"/>
      <c r="FP1025" s="26"/>
      <c r="FQ1025" s="26"/>
      <c r="FR1025" s="26"/>
      <c r="FS1025" s="26"/>
      <c r="FT1025" s="26"/>
      <c r="FU1025" s="26"/>
      <c r="FV1025" s="26"/>
      <c r="FW1025" s="26"/>
      <c r="FX1025" s="26"/>
      <c r="FY1025" s="26"/>
      <c r="FZ1025" s="26"/>
      <c r="GA1025" s="26"/>
      <c r="GB1025" s="26"/>
      <c r="GC1025" s="26"/>
      <c r="GD1025" s="26"/>
      <c r="GE1025" s="26"/>
      <c r="GF1025" s="26"/>
      <c r="GG1025" s="26"/>
      <c r="GH1025" s="26"/>
      <c r="GI1025" s="26"/>
      <c r="GJ1025" s="26"/>
    </row>
    <row r="1026" spans="1:192" x14ac:dyDescent="0.2">
      <c r="A1026" s="26"/>
      <c r="B1026" s="26"/>
      <c r="C1026" s="26"/>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26"/>
      <c r="BN1026" s="26"/>
      <c r="BO1026" s="26"/>
      <c r="BP1026" s="26"/>
      <c r="BQ1026" s="26"/>
      <c r="BR1026" s="26"/>
      <c r="BS1026" s="26"/>
      <c r="BT1026" s="26"/>
      <c r="BU1026" s="26"/>
      <c r="BV1026" s="26"/>
      <c r="BW1026" s="26"/>
      <c r="BX1026" s="26"/>
      <c r="BY1026" s="26"/>
      <c r="BZ1026" s="26"/>
      <c r="CA1026" s="26"/>
      <c r="CB1026" s="26"/>
      <c r="CC1026" s="26"/>
      <c r="CD1026" s="26"/>
      <c r="CE1026" s="26"/>
      <c r="CF1026" s="26"/>
      <c r="CG1026" s="26"/>
      <c r="CH1026" s="26"/>
      <c r="CI1026" s="26"/>
      <c r="CJ1026" s="26"/>
      <c r="CK1026" s="26"/>
      <c r="CL1026" s="26"/>
      <c r="CM1026" s="26"/>
      <c r="CN1026" s="26"/>
      <c r="CO1026" s="26"/>
      <c r="CP1026" s="26"/>
      <c r="CQ1026" s="26"/>
      <c r="CR1026" s="26"/>
      <c r="CS1026" s="26"/>
      <c r="CT1026" s="26"/>
      <c r="CU1026" s="26"/>
      <c r="CV1026" s="26"/>
      <c r="CW1026" s="26"/>
      <c r="CX1026" s="26"/>
      <c r="CY1026" s="26"/>
      <c r="CZ1026" s="26"/>
      <c r="DA1026" s="26"/>
      <c r="DB1026" s="26"/>
      <c r="DC1026" s="26"/>
      <c r="DD1026" s="26"/>
      <c r="DE1026" s="26"/>
      <c r="DF1026" s="26"/>
      <c r="DG1026" s="26"/>
      <c r="DH1026" s="26"/>
      <c r="DI1026" s="26"/>
      <c r="DJ1026" s="26"/>
      <c r="DK1026" s="26"/>
      <c r="DL1026" s="26"/>
      <c r="DM1026" s="26"/>
      <c r="DN1026" s="26"/>
      <c r="DO1026" s="26"/>
      <c r="DP1026" s="26"/>
      <c r="DQ1026" s="26"/>
      <c r="DR1026" s="26"/>
      <c r="DS1026" s="26"/>
      <c r="DT1026" s="26"/>
      <c r="DU1026" s="26"/>
      <c r="DV1026" s="26"/>
      <c r="DW1026" s="26"/>
      <c r="DX1026" s="26"/>
      <c r="DY1026" s="26"/>
      <c r="DZ1026" s="26"/>
      <c r="EA1026" s="26"/>
      <c r="EB1026" s="26"/>
      <c r="EC1026" s="26"/>
      <c r="ED1026" s="26"/>
      <c r="EE1026" s="26"/>
      <c r="EF1026" s="26"/>
      <c r="EG1026" s="26"/>
      <c r="EH1026" s="26"/>
      <c r="EI1026" s="26"/>
      <c r="EJ1026" s="26"/>
      <c r="EK1026" s="26"/>
      <c r="EL1026" s="26"/>
      <c r="EM1026" s="26"/>
      <c r="EN1026" s="26"/>
      <c r="EO1026" s="26"/>
      <c r="EP1026" s="26"/>
      <c r="EQ1026" s="26"/>
      <c r="ER1026" s="26"/>
      <c r="ES1026" s="26"/>
      <c r="ET1026" s="26"/>
      <c r="EU1026" s="26"/>
      <c r="EV1026" s="26"/>
      <c r="EW1026" s="26"/>
      <c r="EX1026" s="26"/>
      <c r="EY1026" s="26"/>
      <c r="EZ1026" s="26"/>
      <c r="FA1026" s="26"/>
      <c r="FB1026" s="26"/>
      <c r="FC1026" s="26"/>
      <c r="FD1026" s="26"/>
      <c r="FE1026" s="26"/>
      <c r="FF1026" s="26"/>
      <c r="FG1026" s="26"/>
      <c r="FH1026" s="26"/>
      <c r="FI1026" s="26"/>
      <c r="FJ1026" s="26"/>
      <c r="FK1026" s="26"/>
      <c r="FL1026" s="26"/>
      <c r="FM1026" s="26"/>
      <c r="FN1026" s="26"/>
      <c r="FO1026" s="26"/>
      <c r="FP1026" s="26"/>
      <c r="FQ1026" s="26"/>
      <c r="FR1026" s="26"/>
      <c r="FS1026" s="26"/>
      <c r="FT1026" s="26"/>
      <c r="FU1026" s="26"/>
      <c r="FV1026" s="26"/>
      <c r="FW1026" s="26"/>
      <c r="FX1026" s="26"/>
      <c r="FY1026" s="26"/>
      <c r="FZ1026" s="26"/>
      <c r="GA1026" s="26"/>
      <c r="GB1026" s="26"/>
      <c r="GC1026" s="26"/>
      <c r="GD1026" s="26"/>
      <c r="GE1026" s="26"/>
      <c r="GF1026" s="26"/>
      <c r="GG1026" s="26"/>
      <c r="GH1026" s="26"/>
      <c r="GI1026" s="26"/>
      <c r="GJ1026" s="26"/>
    </row>
    <row r="1027" spans="1:192" x14ac:dyDescent="0.2">
      <c r="A1027" s="26"/>
      <c r="B1027" s="26"/>
      <c r="C1027" s="26"/>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c r="BI1027" s="26"/>
      <c r="BJ1027" s="26"/>
      <c r="BK1027" s="26"/>
      <c r="BL1027" s="26"/>
      <c r="BM1027" s="26"/>
      <c r="BN1027" s="26"/>
      <c r="BO1027" s="26"/>
      <c r="BP1027" s="26"/>
      <c r="BQ1027" s="26"/>
      <c r="BR1027" s="26"/>
      <c r="BS1027" s="26"/>
      <c r="BT1027" s="26"/>
      <c r="BU1027" s="26"/>
      <c r="BV1027" s="26"/>
      <c r="BW1027" s="26"/>
      <c r="BX1027" s="26"/>
      <c r="BY1027" s="26"/>
      <c r="BZ1027" s="26"/>
      <c r="CA1027" s="26"/>
      <c r="CB1027" s="26"/>
      <c r="CC1027" s="26"/>
      <c r="CD1027" s="26"/>
      <c r="CE1027" s="26"/>
      <c r="CF1027" s="26"/>
      <c r="CG1027" s="26"/>
      <c r="CH1027" s="26"/>
      <c r="CI1027" s="26"/>
      <c r="CJ1027" s="26"/>
      <c r="CK1027" s="26"/>
      <c r="CL1027" s="26"/>
      <c r="CM1027" s="26"/>
      <c r="CN1027" s="26"/>
      <c r="CO1027" s="26"/>
      <c r="CP1027" s="26"/>
      <c r="CQ1027" s="26"/>
      <c r="CR1027" s="26"/>
      <c r="CS1027" s="26"/>
      <c r="CT1027" s="26"/>
      <c r="CU1027" s="26"/>
      <c r="CV1027" s="26"/>
      <c r="CW1027" s="26"/>
      <c r="CX1027" s="26"/>
      <c r="CY1027" s="26"/>
      <c r="CZ1027" s="26"/>
      <c r="DA1027" s="26"/>
      <c r="DB1027" s="26"/>
      <c r="DC1027" s="26"/>
      <c r="DD1027" s="26"/>
      <c r="DE1027" s="26"/>
      <c r="DF1027" s="26"/>
      <c r="DG1027" s="26"/>
      <c r="DH1027" s="26"/>
      <c r="DI1027" s="26"/>
      <c r="DJ1027" s="26"/>
      <c r="DK1027" s="26"/>
      <c r="DL1027" s="26"/>
      <c r="DM1027" s="26"/>
      <c r="DN1027" s="26"/>
      <c r="DO1027" s="26"/>
      <c r="DP1027" s="26"/>
      <c r="DQ1027" s="26"/>
      <c r="DR1027" s="26"/>
      <c r="DS1027" s="26"/>
      <c r="DT1027" s="26"/>
      <c r="DU1027" s="26"/>
      <c r="DV1027" s="26"/>
      <c r="DW1027" s="26"/>
      <c r="DX1027" s="26"/>
      <c r="DY1027" s="26"/>
      <c r="DZ1027" s="26"/>
      <c r="EA1027" s="26"/>
      <c r="EB1027" s="26"/>
      <c r="EC1027" s="26"/>
      <c r="ED1027" s="26"/>
      <c r="EE1027" s="26"/>
      <c r="EF1027" s="26"/>
      <c r="EG1027" s="26"/>
      <c r="EH1027" s="26"/>
      <c r="EI1027" s="26"/>
      <c r="EJ1027" s="26"/>
      <c r="EK1027" s="26"/>
      <c r="EL1027" s="26"/>
      <c r="EM1027" s="26"/>
      <c r="EN1027" s="26"/>
      <c r="EO1027" s="26"/>
      <c r="EP1027" s="26"/>
      <c r="EQ1027" s="26"/>
      <c r="ER1027" s="26"/>
      <c r="ES1027" s="26"/>
      <c r="ET1027" s="26"/>
      <c r="EU1027" s="26"/>
      <c r="EV1027" s="26"/>
      <c r="EW1027" s="26"/>
      <c r="EX1027" s="26"/>
      <c r="EY1027" s="26"/>
      <c r="EZ1027" s="26"/>
      <c r="FA1027" s="26"/>
      <c r="FB1027" s="26"/>
      <c r="FC1027" s="26"/>
      <c r="FD1027" s="26"/>
      <c r="FE1027" s="26"/>
      <c r="FF1027" s="26"/>
      <c r="FG1027" s="26"/>
      <c r="FH1027" s="26"/>
      <c r="FI1027" s="26"/>
      <c r="FJ1027" s="26"/>
      <c r="FK1027" s="26"/>
      <c r="FL1027" s="26"/>
      <c r="FM1027" s="26"/>
      <c r="FN1027" s="26"/>
      <c r="FO1027" s="26"/>
      <c r="FP1027" s="26"/>
      <c r="FQ1027" s="26"/>
      <c r="FR1027" s="26"/>
      <c r="FS1027" s="26"/>
      <c r="FT1027" s="26"/>
      <c r="FU1027" s="26"/>
      <c r="FV1027" s="26"/>
      <c r="FW1027" s="26"/>
      <c r="FX1027" s="26"/>
      <c r="FY1027" s="26"/>
      <c r="FZ1027" s="26"/>
      <c r="GA1027" s="26"/>
      <c r="GB1027" s="26"/>
      <c r="GC1027" s="26"/>
      <c r="GD1027" s="26"/>
      <c r="GE1027" s="26"/>
      <c r="GF1027" s="26"/>
      <c r="GG1027" s="26"/>
      <c r="GH1027" s="26"/>
      <c r="GI1027" s="26"/>
      <c r="GJ1027" s="26"/>
    </row>
    <row r="1028" spans="1:192" x14ac:dyDescent="0.2">
      <c r="A1028" s="26"/>
      <c r="B1028" s="26"/>
      <c r="C1028" s="26"/>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26"/>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26"/>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c r="FX1028" s="26"/>
      <c r="FY1028" s="26"/>
      <c r="FZ1028" s="26"/>
      <c r="GA1028" s="26"/>
      <c r="GB1028" s="26"/>
      <c r="GC1028" s="26"/>
      <c r="GD1028" s="26"/>
      <c r="GE1028" s="26"/>
      <c r="GF1028" s="26"/>
      <c r="GG1028" s="26"/>
      <c r="GH1028" s="26"/>
      <c r="GI1028" s="26"/>
      <c r="GJ1028" s="26"/>
    </row>
    <row r="1029" spans="1:192" x14ac:dyDescent="0.2">
      <c r="A1029" s="26"/>
      <c r="B1029" s="26"/>
      <c r="C1029" s="26"/>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26"/>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26"/>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c r="FX1029" s="26"/>
      <c r="FY1029" s="26"/>
      <c r="FZ1029" s="26"/>
      <c r="GA1029" s="26"/>
      <c r="GB1029" s="26"/>
      <c r="GC1029" s="26"/>
      <c r="GD1029" s="26"/>
      <c r="GE1029" s="26"/>
      <c r="GF1029" s="26"/>
      <c r="GG1029" s="26"/>
      <c r="GH1029" s="26"/>
      <c r="GI1029" s="26"/>
      <c r="GJ1029" s="26"/>
    </row>
    <row r="1030" spans="1:192" x14ac:dyDescent="0.2">
      <c r="A1030" s="26"/>
      <c r="B1030" s="26"/>
      <c r="C1030" s="26"/>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26"/>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26"/>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c r="FX1030" s="26"/>
      <c r="FY1030" s="26"/>
      <c r="FZ1030" s="26"/>
      <c r="GA1030" s="26"/>
      <c r="GB1030" s="26"/>
      <c r="GC1030" s="26"/>
      <c r="GD1030" s="26"/>
      <c r="GE1030" s="26"/>
      <c r="GF1030" s="26"/>
      <c r="GG1030" s="26"/>
      <c r="GH1030" s="26"/>
      <c r="GI1030" s="26"/>
      <c r="GJ1030" s="26"/>
    </row>
    <row r="1031" spans="1:192" x14ac:dyDescent="0.2">
      <c r="A1031" s="26"/>
      <c r="B1031" s="26"/>
      <c r="C1031" s="26"/>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26"/>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26"/>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c r="FX1031" s="26"/>
      <c r="FY1031" s="26"/>
      <c r="FZ1031" s="26"/>
      <c r="GA1031" s="26"/>
      <c r="GB1031" s="26"/>
      <c r="GC1031" s="26"/>
      <c r="GD1031" s="26"/>
      <c r="GE1031" s="26"/>
      <c r="GF1031" s="26"/>
      <c r="GG1031" s="26"/>
      <c r="GH1031" s="26"/>
      <c r="GI1031" s="26"/>
      <c r="GJ1031" s="26"/>
    </row>
    <row r="1032" spans="1:192" x14ac:dyDescent="0.2">
      <c r="A1032" s="26"/>
      <c r="B1032" s="26"/>
      <c r="C1032" s="26"/>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26"/>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26"/>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c r="FX1032" s="26"/>
      <c r="FY1032" s="26"/>
      <c r="FZ1032" s="26"/>
      <c r="GA1032" s="26"/>
      <c r="GB1032" s="26"/>
      <c r="GC1032" s="26"/>
      <c r="GD1032" s="26"/>
      <c r="GE1032" s="26"/>
      <c r="GF1032" s="26"/>
      <c r="GG1032" s="26"/>
      <c r="GH1032" s="26"/>
      <c r="GI1032" s="26"/>
      <c r="GJ1032" s="26"/>
    </row>
    <row r="1033" spans="1:192" x14ac:dyDescent="0.2">
      <c r="A1033" s="26"/>
      <c r="B1033" s="26"/>
      <c r="C1033" s="26"/>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26"/>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26"/>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c r="FX1033" s="26"/>
      <c r="FY1033" s="26"/>
      <c r="FZ1033" s="26"/>
      <c r="GA1033" s="26"/>
      <c r="GB1033" s="26"/>
      <c r="GC1033" s="26"/>
      <c r="GD1033" s="26"/>
      <c r="GE1033" s="26"/>
      <c r="GF1033" s="26"/>
      <c r="GG1033" s="26"/>
      <c r="GH1033" s="26"/>
      <c r="GI1033" s="26"/>
      <c r="GJ1033" s="26"/>
    </row>
    <row r="1034" spans="1:192" x14ac:dyDescent="0.2">
      <c r="A1034" s="26"/>
      <c r="B1034" s="26"/>
      <c r="C1034" s="26"/>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26"/>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26"/>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c r="FX1034" s="26"/>
      <c r="FY1034" s="26"/>
      <c r="FZ1034" s="26"/>
      <c r="GA1034" s="26"/>
      <c r="GB1034" s="26"/>
      <c r="GC1034" s="26"/>
      <c r="GD1034" s="26"/>
      <c r="GE1034" s="26"/>
      <c r="GF1034" s="26"/>
      <c r="GG1034" s="26"/>
      <c r="GH1034" s="26"/>
      <c r="GI1034" s="26"/>
      <c r="GJ1034" s="26"/>
    </row>
    <row r="1035" spans="1:192" x14ac:dyDescent="0.2">
      <c r="A1035" s="26"/>
      <c r="B1035" s="26"/>
      <c r="C1035" s="26"/>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26"/>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26"/>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c r="FX1035" s="26"/>
      <c r="FY1035" s="26"/>
      <c r="FZ1035" s="26"/>
      <c r="GA1035" s="26"/>
      <c r="GB1035" s="26"/>
      <c r="GC1035" s="26"/>
      <c r="GD1035" s="26"/>
      <c r="GE1035" s="26"/>
      <c r="GF1035" s="26"/>
      <c r="GG1035" s="26"/>
      <c r="GH1035" s="26"/>
      <c r="GI1035" s="26"/>
      <c r="GJ1035" s="26"/>
    </row>
    <row r="1036" spans="1:192" x14ac:dyDescent="0.2">
      <c r="A1036" s="26"/>
      <c r="B1036" s="26"/>
      <c r="C1036" s="26"/>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26"/>
      <c r="CE1036" s="26"/>
      <c r="CF1036" s="26"/>
      <c r="CG1036" s="26"/>
      <c r="CH1036" s="26"/>
      <c r="CI1036" s="26"/>
      <c r="CJ1036" s="26"/>
      <c r="CK1036" s="26"/>
      <c r="CL1036" s="26"/>
      <c r="CM1036" s="26"/>
      <c r="CN1036" s="26"/>
      <c r="CO1036" s="26"/>
      <c r="CP1036" s="26"/>
      <c r="CQ1036" s="26"/>
      <c r="CR1036" s="26"/>
      <c r="CS1036" s="26"/>
      <c r="CT1036" s="26"/>
      <c r="CU1036" s="26"/>
      <c r="CV1036" s="26"/>
      <c r="CW1036" s="26"/>
      <c r="CX1036" s="26"/>
      <c r="CY1036" s="26"/>
      <c r="CZ1036" s="26"/>
      <c r="DA1036" s="26"/>
      <c r="DB1036" s="26"/>
      <c r="DC1036" s="26"/>
      <c r="DD1036" s="26"/>
      <c r="DE1036" s="26"/>
      <c r="DF1036" s="26"/>
      <c r="DG1036" s="26"/>
      <c r="DH1036" s="26"/>
      <c r="DI1036" s="26"/>
      <c r="DJ1036" s="26"/>
      <c r="DK1036" s="26"/>
      <c r="DL1036" s="26"/>
      <c r="DM1036" s="26"/>
      <c r="DN1036" s="26"/>
      <c r="DO1036" s="26"/>
      <c r="DP1036" s="26"/>
      <c r="DQ1036" s="26"/>
      <c r="DR1036" s="26"/>
      <c r="DS1036" s="26"/>
      <c r="DT1036" s="26"/>
      <c r="DU1036" s="26"/>
      <c r="DV1036" s="26"/>
      <c r="DW1036" s="26"/>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26"/>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c r="FX1036" s="26"/>
      <c r="FY1036" s="26"/>
      <c r="FZ1036" s="26"/>
      <c r="GA1036" s="26"/>
      <c r="GB1036" s="26"/>
      <c r="GC1036" s="26"/>
      <c r="GD1036" s="26"/>
      <c r="GE1036" s="26"/>
      <c r="GF1036" s="26"/>
      <c r="GG1036" s="26"/>
      <c r="GH1036" s="26"/>
      <c r="GI1036" s="26"/>
      <c r="GJ1036" s="26"/>
    </row>
    <row r="1037" spans="1:192" x14ac:dyDescent="0.2">
      <c r="A1037" s="26"/>
      <c r="B1037" s="26"/>
      <c r="C1037" s="26"/>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26"/>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26"/>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c r="FX1037" s="26"/>
      <c r="FY1037" s="26"/>
      <c r="FZ1037" s="26"/>
      <c r="GA1037" s="26"/>
      <c r="GB1037" s="26"/>
      <c r="GC1037" s="26"/>
      <c r="GD1037" s="26"/>
      <c r="GE1037" s="26"/>
      <c r="GF1037" s="26"/>
      <c r="GG1037" s="26"/>
      <c r="GH1037" s="26"/>
      <c r="GI1037" s="26"/>
      <c r="GJ1037" s="26"/>
    </row>
    <row r="1038" spans="1:192" x14ac:dyDescent="0.2">
      <c r="A1038" s="26"/>
      <c r="B1038" s="26"/>
      <c r="C1038" s="26"/>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26"/>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26"/>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c r="FX1038" s="26"/>
      <c r="FY1038" s="26"/>
      <c r="FZ1038" s="26"/>
      <c r="GA1038" s="26"/>
      <c r="GB1038" s="26"/>
      <c r="GC1038" s="26"/>
      <c r="GD1038" s="26"/>
      <c r="GE1038" s="26"/>
      <c r="GF1038" s="26"/>
      <c r="GG1038" s="26"/>
      <c r="GH1038" s="26"/>
      <c r="GI1038" s="26"/>
      <c r="GJ1038" s="26"/>
    </row>
    <row r="1039" spans="1:192" x14ac:dyDescent="0.2">
      <c r="A1039" s="26"/>
      <c r="B1039" s="26"/>
      <c r="C1039" s="26"/>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26"/>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26"/>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c r="FX1039" s="26"/>
      <c r="FY1039" s="26"/>
      <c r="FZ1039" s="26"/>
      <c r="GA1039" s="26"/>
      <c r="GB1039" s="26"/>
      <c r="GC1039" s="26"/>
      <c r="GD1039" s="26"/>
      <c r="GE1039" s="26"/>
      <c r="GF1039" s="26"/>
      <c r="GG1039" s="26"/>
      <c r="GH1039" s="26"/>
      <c r="GI1039" s="26"/>
      <c r="GJ1039" s="26"/>
    </row>
    <row r="1040" spans="1:192" x14ac:dyDescent="0.2">
      <c r="A1040" s="26"/>
      <c r="B1040" s="26"/>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26"/>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26"/>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c r="FX1040" s="26"/>
      <c r="FY1040" s="26"/>
      <c r="FZ1040" s="26"/>
      <c r="GA1040" s="26"/>
      <c r="GB1040" s="26"/>
      <c r="GC1040" s="26"/>
      <c r="GD1040" s="26"/>
      <c r="GE1040" s="26"/>
      <c r="GF1040" s="26"/>
      <c r="GG1040" s="26"/>
      <c r="GH1040" s="26"/>
      <c r="GI1040" s="26"/>
      <c r="GJ1040" s="26"/>
    </row>
    <row r="1041" spans="1:192" x14ac:dyDescent="0.2">
      <c r="A1041" s="26"/>
      <c r="B1041" s="26"/>
      <c r="C1041" s="26"/>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26"/>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26"/>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c r="FX1041" s="26"/>
      <c r="FY1041" s="26"/>
      <c r="FZ1041" s="26"/>
      <c r="GA1041" s="26"/>
      <c r="GB1041" s="26"/>
      <c r="GC1041" s="26"/>
      <c r="GD1041" s="26"/>
      <c r="GE1041" s="26"/>
      <c r="GF1041" s="26"/>
      <c r="GG1041" s="26"/>
      <c r="GH1041" s="26"/>
      <c r="GI1041" s="26"/>
      <c r="GJ1041" s="26"/>
    </row>
    <row r="1042" spans="1:192" x14ac:dyDescent="0.2">
      <c r="A1042" s="26"/>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26"/>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26"/>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c r="FX1042" s="26"/>
      <c r="FY1042" s="26"/>
      <c r="FZ1042" s="26"/>
      <c r="GA1042" s="26"/>
      <c r="GB1042" s="26"/>
      <c r="GC1042" s="26"/>
      <c r="GD1042" s="26"/>
      <c r="GE1042" s="26"/>
      <c r="GF1042" s="26"/>
      <c r="GG1042" s="26"/>
      <c r="GH1042" s="26"/>
      <c r="GI1042" s="26"/>
      <c r="GJ1042" s="26"/>
    </row>
    <row r="1043" spans="1:192" x14ac:dyDescent="0.2">
      <c r="A1043" s="26"/>
      <c r="B1043" s="26"/>
      <c r="C1043" s="26"/>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26"/>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26"/>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c r="FX1043" s="26"/>
      <c r="FY1043" s="26"/>
      <c r="FZ1043" s="26"/>
      <c r="GA1043" s="26"/>
      <c r="GB1043" s="26"/>
      <c r="GC1043" s="26"/>
      <c r="GD1043" s="26"/>
      <c r="GE1043" s="26"/>
      <c r="GF1043" s="26"/>
      <c r="GG1043" s="26"/>
      <c r="GH1043" s="26"/>
      <c r="GI1043" s="26"/>
      <c r="GJ1043" s="26"/>
    </row>
    <row r="1044" spans="1:192" x14ac:dyDescent="0.2">
      <c r="A1044" s="26"/>
      <c r="B1044" s="26"/>
      <c r="C1044" s="26"/>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26"/>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26"/>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c r="FX1044" s="26"/>
      <c r="FY1044" s="26"/>
      <c r="FZ1044" s="26"/>
      <c r="GA1044" s="26"/>
      <c r="GB1044" s="26"/>
      <c r="GC1044" s="26"/>
      <c r="GD1044" s="26"/>
      <c r="GE1044" s="26"/>
      <c r="GF1044" s="26"/>
      <c r="GG1044" s="26"/>
      <c r="GH1044" s="26"/>
      <c r="GI1044" s="26"/>
      <c r="GJ1044" s="26"/>
    </row>
    <row r="1045" spans="1:192" x14ac:dyDescent="0.2">
      <c r="A1045" s="26"/>
      <c r="B1045" s="26"/>
      <c r="C1045" s="26"/>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26"/>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26"/>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c r="FX1045" s="26"/>
      <c r="FY1045" s="26"/>
      <c r="FZ1045" s="26"/>
      <c r="GA1045" s="26"/>
      <c r="GB1045" s="26"/>
      <c r="GC1045" s="26"/>
      <c r="GD1045" s="26"/>
      <c r="GE1045" s="26"/>
      <c r="GF1045" s="26"/>
      <c r="GG1045" s="26"/>
      <c r="GH1045" s="26"/>
      <c r="GI1045" s="26"/>
      <c r="GJ1045" s="26"/>
    </row>
    <row r="1046" spans="1:192" x14ac:dyDescent="0.2">
      <c r="A1046" s="26"/>
      <c r="B1046" s="26"/>
      <c r="C1046" s="26"/>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26"/>
      <c r="CE1046" s="26"/>
      <c r="CF1046" s="26"/>
      <c r="CG1046" s="26"/>
      <c r="CH1046" s="26"/>
      <c r="CI1046" s="26"/>
      <c r="CJ1046" s="26"/>
      <c r="CK1046" s="26"/>
      <c r="CL1046" s="26"/>
      <c r="CM1046" s="26"/>
      <c r="CN1046" s="26"/>
      <c r="CO1046" s="26"/>
      <c r="CP1046" s="26"/>
      <c r="CQ1046" s="26"/>
      <c r="CR1046" s="26"/>
      <c r="CS1046" s="26"/>
      <c r="CT1046" s="26"/>
      <c r="CU1046" s="26"/>
      <c r="CV1046" s="26"/>
      <c r="CW1046" s="26"/>
      <c r="CX1046" s="26"/>
      <c r="CY1046" s="26"/>
      <c r="CZ1046" s="26"/>
      <c r="DA1046" s="26"/>
      <c r="DB1046" s="26"/>
      <c r="DC1046" s="26"/>
      <c r="DD1046" s="26"/>
      <c r="DE1046" s="26"/>
      <c r="DF1046" s="26"/>
      <c r="DG1046" s="26"/>
      <c r="DH1046" s="26"/>
      <c r="DI1046" s="26"/>
      <c r="DJ1046" s="26"/>
      <c r="DK1046" s="26"/>
      <c r="DL1046" s="26"/>
      <c r="DM1046" s="26"/>
      <c r="DN1046" s="26"/>
      <c r="DO1046" s="26"/>
      <c r="DP1046" s="26"/>
      <c r="DQ1046" s="26"/>
      <c r="DR1046" s="26"/>
      <c r="DS1046" s="26"/>
      <c r="DT1046" s="26"/>
      <c r="DU1046" s="26"/>
      <c r="DV1046" s="26"/>
      <c r="DW1046" s="26"/>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26"/>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c r="FX1046" s="26"/>
      <c r="FY1046" s="26"/>
      <c r="FZ1046" s="26"/>
      <c r="GA1046" s="26"/>
      <c r="GB1046" s="26"/>
      <c r="GC1046" s="26"/>
      <c r="GD1046" s="26"/>
      <c r="GE1046" s="26"/>
      <c r="GF1046" s="26"/>
      <c r="GG1046" s="26"/>
      <c r="GH1046" s="26"/>
      <c r="GI1046" s="26"/>
      <c r="GJ1046" s="26"/>
    </row>
    <row r="1047" spans="1:192" x14ac:dyDescent="0.2">
      <c r="A1047" s="26"/>
      <c r="B1047" s="26"/>
      <c r="C1047" s="26"/>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26"/>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26"/>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c r="FX1047" s="26"/>
      <c r="FY1047" s="26"/>
      <c r="FZ1047" s="26"/>
      <c r="GA1047" s="26"/>
      <c r="GB1047" s="26"/>
      <c r="GC1047" s="26"/>
      <c r="GD1047" s="26"/>
      <c r="GE1047" s="26"/>
      <c r="GF1047" s="26"/>
      <c r="GG1047" s="26"/>
      <c r="GH1047" s="26"/>
      <c r="GI1047" s="26"/>
      <c r="GJ1047" s="26"/>
    </row>
    <row r="1048" spans="1:192" x14ac:dyDescent="0.2">
      <c r="A1048" s="26"/>
      <c r="B1048" s="26"/>
      <c r="C1048" s="26"/>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26"/>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26"/>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c r="FX1048" s="26"/>
      <c r="FY1048" s="26"/>
      <c r="FZ1048" s="26"/>
      <c r="GA1048" s="26"/>
      <c r="GB1048" s="26"/>
      <c r="GC1048" s="26"/>
      <c r="GD1048" s="26"/>
      <c r="GE1048" s="26"/>
      <c r="GF1048" s="26"/>
      <c r="GG1048" s="26"/>
      <c r="GH1048" s="26"/>
      <c r="GI1048" s="26"/>
      <c r="GJ1048" s="26"/>
    </row>
    <row r="1049" spans="1:192" x14ac:dyDescent="0.2">
      <c r="A1049" s="26"/>
      <c r="B1049" s="26"/>
      <c r="C1049" s="26"/>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26"/>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26"/>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c r="FX1049" s="26"/>
      <c r="FY1049" s="26"/>
      <c r="FZ1049" s="26"/>
      <c r="GA1049" s="26"/>
      <c r="GB1049" s="26"/>
      <c r="GC1049" s="26"/>
      <c r="GD1049" s="26"/>
      <c r="GE1049" s="26"/>
      <c r="GF1049" s="26"/>
      <c r="GG1049" s="26"/>
      <c r="GH1049" s="26"/>
      <c r="GI1049" s="26"/>
      <c r="GJ1049" s="26"/>
    </row>
    <row r="1050" spans="1:192" x14ac:dyDescent="0.2">
      <c r="A1050" s="26"/>
      <c r="B1050" s="26"/>
      <c r="C1050" s="26"/>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26"/>
      <c r="CE1050" s="26"/>
      <c r="CF1050" s="26"/>
      <c r="CG1050" s="26"/>
      <c r="CH1050" s="26"/>
      <c r="CI1050" s="26"/>
      <c r="CJ1050" s="26"/>
      <c r="CK1050" s="26"/>
      <c r="CL1050" s="26"/>
      <c r="CM1050" s="26"/>
      <c r="CN1050" s="26"/>
      <c r="CO1050" s="26"/>
      <c r="CP1050" s="26"/>
      <c r="CQ1050" s="26"/>
      <c r="CR1050" s="26"/>
      <c r="CS1050" s="26"/>
      <c r="CT1050" s="26"/>
      <c r="CU1050" s="26"/>
      <c r="CV1050" s="26"/>
      <c r="CW1050" s="26"/>
      <c r="CX1050" s="26"/>
      <c r="CY1050" s="26"/>
      <c r="CZ1050" s="26"/>
      <c r="DA1050" s="26"/>
      <c r="DB1050" s="26"/>
      <c r="DC1050" s="26"/>
      <c r="DD1050" s="26"/>
      <c r="DE1050" s="26"/>
      <c r="DF1050" s="26"/>
      <c r="DG1050" s="26"/>
      <c r="DH1050" s="26"/>
      <c r="DI1050" s="26"/>
      <c r="DJ1050" s="26"/>
      <c r="DK1050" s="26"/>
      <c r="DL1050" s="26"/>
      <c r="DM1050" s="26"/>
      <c r="DN1050" s="26"/>
      <c r="DO1050" s="26"/>
      <c r="DP1050" s="26"/>
      <c r="DQ1050" s="26"/>
      <c r="DR1050" s="26"/>
      <c r="DS1050" s="26"/>
      <c r="DT1050" s="26"/>
      <c r="DU1050" s="26"/>
      <c r="DV1050" s="26"/>
      <c r="DW1050" s="26"/>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26"/>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c r="FX1050" s="26"/>
      <c r="FY1050" s="26"/>
      <c r="FZ1050" s="26"/>
      <c r="GA1050" s="26"/>
      <c r="GB1050" s="26"/>
      <c r="GC1050" s="26"/>
      <c r="GD1050" s="26"/>
      <c r="GE1050" s="26"/>
      <c r="GF1050" s="26"/>
      <c r="GG1050" s="26"/>
      <c r="GH1050" s="26"/>
      <c r="GI1050" s="26"/>
      <c r="GJ1050" s="26"/>
    </row>
    <row r="1051" spans="1:192" x14ac:dyDescent="0.2">
      <c r="A1051" s="26"/>
      <c r="B1051" s="26"/>
      <c r="C1051" s="26"/>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26"/>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26"/>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c r="FX1051" s="26"/>
      <c r="FY1051" s="26"/>
      <c r="FZ1051" s="26"/>
      <c r="GA1051" s="26"/>
      <c r="GB1051" s="26"/>
      <c r="GC1051" s="26"/>
      <c r="GD1051" s="26"/>
      <c r="GE1051" s="26"/>
      <c r="GF1051" s="26"/>
      <c r="GG1051" s="26"/>
      <c r="GH1051" s="26"/>
      <c r="GI1051" s="26"/>
      <c r="GJ1051" s="26"/>
    </row>
    <row r="1052" spans="1:192" x14ac:dyDescent="0.2">
      <c r="A1052" s="26"/>
      <c r="B1052" s="26"/>
      <c r="C1052" s="26"/>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26"/>
      <c r="CE1052" s="26"/>
      <c r="CF1052" s="26"/>
      <c r="CG1052" s="26"/>
      <c r="CH1052" s="26"/>
      <c r="CI1052" s="26"/>
      <c r="CJ1052" s="26"/>
      <c r="CK1052" s="26"/>
      <c r="CL1052" s="26"/>
      <c r="CM1052" s="26"/>
      <c r="CN1052" s="26"/>
      <c r="CO1052" s="26"/>
      <c r="CP1052" s="26"/>
      <c r="CQ1052" s="26"/>
      <c r="CR1052" s="26"/>
      <c r="CS1052" s="26"/>
      <c r="CT1052" s="26"/>
      <c r="CU1052" s="26"/>
      <c r="CV1052" s="26"/>
      <c r="CW1052" s="26"/>
      <c r="CX1052" s="26"/>
      <c r="CY1052" s="26"/>
      <c r="CZ1052" s="26"/>
      <c r="DA1052" s="26"/>
      <c r="DB1052" s="26"/>
      <c r="DC1052" s="26"/>
      <c r="DD1052" s="26"/>
      <c r="DE1052" s="26"/>
      <c r="DF1052" s="26"/>
      <c r="DG1052" s="26"/>
      <c r="DH1052" s="26"/>
      <c r="DI1052" s="26"/>
      <c r="DJ1052" s="26"/>
      <c r="DK1052" s="26"/>
      <c r="DL1052" s="26"/>
      <c r="DM1052" s="26"/>
      <c r="DN1052" s="26"/>
      <c r="DO1052" s="26"/>
      <c r="DP1052" s="26"/>
      <c r="DQ1052" s="26"/>
      <c r="DR1052" s="26"/>
      <c r="DS1052" s="26"/>
      <c r="DT1052" s="26"/>
      <c r="DU1052" s="26"/>
      <c r="DV1052" s="26"/>
      <c r="DW1052" s="26"/>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26"/>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c r="FX1052" s="26"/>
      <c r="FY1052" s="26"/>
      <c r="FZ1052" s="26"/>
      <c r="GA1052" s="26"/>
      <c r="GB1052" s="26"/>
      <c r="GC1052" s="26"/>
      <c r="GD1052" s="26"/>
      <c r="GE1052" s="26"/>
      <c r="GF1052" s="26"/>
      <c r="GG1052" s="26"/>
      <c r="GH1052" s="26"/>
      <c r="GI1052" s="26"/>
      <c r="GJ1052" s="26"/>
    </row>
    <row r="1053" spans="1:192" x14ac:dyDescent="0.2">
      <c r="A1053" s="26"/>
      <c r="B1053" s="26"/>
      <c r="C1053" s="26"/>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26"/>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26"/>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c r="FX1053" s="26"/>
      <c r="FY1053" s="26"/>
      <c r="FZ1053" s="26"/>
      <c r="GA1053" s="26"/>
      <c r="GB1053" s="26"/>
      <c r="GC1053" s="26"/>
      <c r="GD1053" s="26"/>
      <c r="GE1053" s="26"/>
      <c r="GF1053" s="26"/>
      <c r="GG1053" s="26"/>
      <c r="GH1053" s="26"/>
      <c r="GI1053" s="26"/>
      <c r="GJ1053" s="26"/>
    </row>
    <row r="1054" spans="1:192" x14ac:dyDescent="0.2">
      <c r="A1054" s="26"/>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26"/>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26"/>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c r="FX1054" s="26"/>
      <c r="FY1054" s="26"/>
      <c r="FZ1054" s="26"/>
      <c r="GA1054" s="26"/>
      <c r="GB1054" s="26"/>
      <c r="GC1054" s="26"/>
      <c r="GD1054" s="26"/>
      <c r="GE1054" s="26"/>
      <c r="GF1054" s="26"/>
      <c r="GG1054" s="26"/>
      <c r="GH1054" s="26"/>
      <c r="GI1054" s="26"/>
      <c r="GJ1054" s="26"/>
    </row>
    <row r="1055" spans="1:192" x14ac:dyDescent="0.2">
      <c r="A1055" s="26"/>
      <c r="B1055" s="26"/>
      <c r="C1055" s="26"/>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26"/>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26"/>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c r="FX1055" s="26"/>
      <c r="FY1055" s="26"/>
      <c r="FZ1055" s="26"/>
      <c r="GA1055" s="26"/>
      <c r="GB1055" s="26"/>
      <c r="GC1055" s="26"/>
      <c r="GD1055" s="26"/>
      <c r="GE1055" s="26"/>
      <c r="GF1055" s="26"/>
      <c r="GG1055" s="26"/>
      <c r="GH1055" s="26"/>
      <c r="GI1055" s="26"/>
      <c r="GJ1055" s="26"/>
    </row>
    <row r="1056" spans="1:192" x14ac:dyDescent="0.2">
      <c r="A1056" s="26"/>
      <c r="B1056" s="26"/>
      <c r="C1056" s="26"/>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26"/>
      <c r="CE1056" s="26"/>
      <c r="CF1056" s="26"/>
      <c r="CG1056" s="26"/>
      <c r="CH1056" s="26"/>
      <c r="CI1056" s="26"/>
      <c r="CJ1056" s="26"/>
      <c r="CK1056" s="26"/>
      <c r="CL1056" s="26"/>
      <c r="CM1056" s="26"/>
      <c r="CN1056" s="26"/>
      <c r="CO1056" s="26"/>
      <c r="CP1056" s="26"/>
      <c r="CQ1056" s="26"/>
      <c r="CR1056" s="26"/>
      <c r="CS1056" s="26"/>
      <c r="CT1056" s="26"/>
      <c r="CU1056" s="26"/>
      <c r="CV1056" s="26"/>
      <c r="CW1056" s="26"/>
      <c r="CX1056" s="26"/>
      <c r="CY1056" s="26"/>
      <c r="CZ1056" s="26"/>
      <c r="DA1056" s="26"/>
      <c r="DB1056" s="26"/>
      <c r="DC1056" s="26"/>
      <c r="DD1056" s="26"/>
      <c r="DE1056" s="26"/>
      <c r="DF1056" s="26"/>
      <c r="DG1056" s="26"/>
      <c r="DH1056" s="26"/>
      <c r="DI1056" s="26"/>
      <c r="DJ1056" s="26"/>
      <c r="DK1056" s="26"/>
      <c r="DL1056" s="26"/>
      <c r="DM1056" s="26"/>
      <c r="DN1056" s="26"/>
      <c r="DO1056" s="26"/>
      <c r="DP1056" s="26"/>
      <c r="DQ1056" s="26"/>
      <c r="DR1056" s="26"/>
      <c r="DS1056" s="26"/>
      <c r="DT1056" s="26"/>
      <c r="DU1056" s="26"/>
      <c r="DV1056" s="26"/>
      <c r="DW1056" s="26"/>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26"/>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c r="FX1056" s="26"/>
      <c r="FY1056" s="26"/>
      <c r="FZ1056" s="26"/>
      <c r="GA1056" s="26"/>
      <c r="GB1056" s="26"/>
      <c r="GC1056" s="26"/>
      <c r="GD1056" s="26"/>
      <c r="GE1056" s="26"/>
      <c r="GF1056" s="26"/>
      <c r="GG1056" s="26"/>
      <c r="GH1056" s="26"/>
      <c r="GI1056" s="26"/>
      <c r="GJ1056" s="26"/>
    </row>
    <row r="1057" spans="1:192" x14ac:dyDescent="0.2">
      <c r="A1057" s="26"/>
      <c r="B1057" s="26"/>
      <c r="C1057" s="26"/>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26"/>
      <c r="CE1057" s="26"/>
      <c r="CF1057" s="26"/>
      <c r="CG1057" s="26"/>
      <c r="CH1057" s="26"/>
      <c r="CI1057" s="26"/>
      <c r="CJ1057" s="26"/>
      <c r="CK1057" s="26"/>
      <c r="CL1057" s="26"/>
      <c r="CM1057" s="26"/>
      <c r="CN1057" s="26"/>
      <c r="CO1057" s="26"/>
      <c r="CP1057" s="26"/>
      <c r="CQ1057" s="26"/>
      <c r="CR1057" s="26"/>
      <c r="CS1057" s="26"/>
      <c r="CT1057" s="26"/>
      <c r="CU1057" s="26"/>
      <c r="CV1057" s="26"/>
      <c r="CW1057" s="26"/>
      <c r="CX1057" s="26"/>
      <c r="CY1057" s="26"/>
      <c r="CZ1057" s="26"/>
      <c r="DA1057" s="26"/>
      <c r="DB1057" s="26"/>
      <c r="DC1057" s="26"/>
      <c r="DD1057" s="26"/>
      <c r="DE1057" s="26"/>
      <c r="DF1057" s="26"/>
      <c r="DG1057" s="26"/>
      <c r="DH1057" s="26"/>
      <c r="DI1057" s="26"/>
      <c r="DJ1057" s="26"/>
      <c r="DK1057" s="26"/>
      <c r="DL1057" s="26"/>
      <c r="DM1057" s="26"/>
      <c r="DN1057" s="26"/>
      <c r="DO1057" s="26"/>
      <c r="DP1057" s="26"/>
      <c r="DQ1057" s="26"/>
      <c r="DR1057" s="26"/>
      <c r="DS1057" s="26"/>
      <c r="DT1057" s="26"/>
      <c r="DU1057" s="26"/>
      <c r="DV1057" s="26"/>
      <c r="DW1057" s="26"/>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26"/>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c r="FX1057" s="26"/>
      <c r="FY1057" s="26"/>
      <c r="FZ1057" s="26"/>
      <c r="GA1057" s="26"/>
      <c r="GB1057" s="26"/>
      <c r="GC1057" s="26"/>
      <c r="GD1057" s="26"/>
      <c r="GE1057" s="26"/>
      <c r="GF1057" s="26"/>
      <c r="GG1057" s="26"/>
      <c r="GH1057" s="26"/>
      <c r="GI1057" s="26"/>
      <c r="GJ1057" s="26"/>
    </row>
    <row r="1058" spans="1:192" x14ac:dyDescent="0.2">
      <c r="A1058" s="26"/>
      <c r="B1058" s="26"/>
      <c r="C1058" s="26"/>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26"/>
      <c r="CE1058" s="26"/>
      <c r="CF1058" s="26"/>
      <c r="CG1058" s="26"/>
      <c r="CH1058" s="26"/>
      <c r="CI1058" s="26"/>
      <c r="CJ1058" s="26"/>
      <c r="CK1058" s="26"/>
      <c r="CL1058" s="26"/>
      <c r="CM1058" s="26"/>
      <c r="CN1058" s="26"/>
      <c r="CO1058" s="26"/>
      <c r="CP1058" s="26"/>
      <c r="CQ1058" s="26"/>
      <c r="CR1058" s="26"/>
      <c r="CS1058" s="26"/>
      <c r="CT1058" s="26"/>
      <c r="CU1058" s="26"/>
      <c r="CV1058" s="26"/>
      <c r="CW1058" s="26"/>
      <c r="CX1058" s="26"/>
      <c r="CY1058" s="26"/>
      <c r="CZ1058" s="26"/>
      <c r="DA1058" s="26"/>
      <c r="DB1058" s="26"/>
      <c r="DC1058" s="26"/>
      <c r="DD1058" s="26"/>
      <c r="DE1058" s="26"/>
      <c r="DF1058" s="26"/>
      <c r="DG1058" s="26"/>
      <c r="DH1058" s="26"/>
      <c r="DI1058" s="26"/>
      <c r="DJ1058" s="26"/>
      <c r="DK1058" s="26"/>
      <c r="DL1058" s="26"/>
      <c r="DM1058" s="26"/>
      <c r="DN1058" s="26"/>
      <c r="DO1058" s="26"/>
      <c r="DP1058" s="26"/>
      <c r="DQ1058" s="26"/>
      <c r="DR1058" s="26"/>
      <c r="DS1058" s="26"/>
      <c r="DT1058" s="26"/>
      <c r="DU1058" s="26"/>
      <c r="DV1058" s="26"/>
      <c r="DW1058" s="26"/>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26"/>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c r="FX1058" s="26"/>
      <c r="FY1058" s="26"/>
      <c r="FZ1058" s="26"/>
      <c r="GA1058" s="26"/>
      <c r="GB1058" s="26"/>
      <c r="GC1058" s="26"/>
      <c r="GD1058" s="26"/>
      <c r="GE1058" s="26"/>
      <c r="GF1058" s="26"/>
      <c r="GG1058" s="26"/>
      <c r="GH1058" s="26"/>
      <c r="GI1058" s="26"/>
      <c r="GJ1058" s="26"/>
    </row>
    <row r="1059" spans="1:192" x14ac:dyDescent="0.2">
      <c r="A1059" s="26"/>
      <c r="B1059" s="26"/>
      <c r="C1059" s="26"/>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26"/>
      <c r="CE1059" s="26"/>
      <c r="CF1059" s="26"/>
      <c r="CG1059" s="26"/>
      <c r="CH1059" s="26"/>
      <c r="CI1059" s="26"/>
      <c r="CJ1059" s="26"/>
      <c r="CK1059" s="26"/>
      <c r="CL1059" s="26"/>
      <c r="CM1059" s="26"/>
      <c r="CN1059" s="26"/>
      <c r="CO1059" s="26"/>
      <c r="CP1059" s="26"/>
      <c r="CQ1059" s="26"/>
      <c r="CR1059" s="26"/>
      <c r="CS1059" s="26"/>
      <c r="CT1059" s="26"/>
      <c r="CU1059" s="26"/>
      <c r="CV1059" s="26"/>
      <c r="CW1059" s="26"/>
      <c r="CX1059" s="26"/>
      <c r="CY1059" s="26"/>
      <c r="CZ1059" s="26"/>
      <c r="DA1059" s="26"/>
      <c r="DB1059" s="26"/>
      <c r="DC1059" s="26"/>
      <c r="DD1059" s="26"/>
      <c r="DE1059" s="26"/>
      <c r="DF1059" s="26"/>
      <c r="DG1059" s="26"/>
      <c r="DH1059" s="26"/>
      <c r="DI1059" s="26"/>
      <c r="DJ1059" s="26"/>
      <c r="DK1059" s="26"/>
      <c r="DL1059" s="26"/>
      <c r="DM1059" s="26"/>
      <c r="DN1059" s="26"/>
      <c r="DO1059" s="26"/>
      <c r="DP1059" s="26"/>
      <c r="DQ1059" s="26"/>
      <c r="DR1059" s="26"/>
      <c r="DS1059" s="26"/>
      <c r="DT1059" s="26"/>
      <c r="DU1059" s="26"/>
      <c r="DV1059" s="26"/>
      <c r="DW1059" s="26"/>
      <c r="DX1059" s="26"/>
      <c r="DY1059" s="26"/>
      <c r="DZ1059" s="26"/>
      <c r="EA1059" s="26"/>
      <c r="EB1059" s="26"/>
      <c r="EC1059" s="26"/>
      <c r="ED1059" s="26"/>
      <c r="EE1059" s="26"/>
      <c r="EF1059" s="26"/>
      <c r="EG1059" s="26"/>
      <c r="EH1059" s="26"/>
      <c r="EI1059" s="26"/>
      <c r="EJ1059" s="26"/>
      <c r="EK1059" s="26"/>
      <c r="EL1059" s="26"/>
      <c r="EM1059" s="26"/>
      <c r="EN1059" s="26"/>
      <c r="EO1059" s="26"/>
      <c r="EP1059" s="26"/>
      <c r="EQ1059" s="26"/>
      <c r="ER1059" s="26"/>
      <c r="ES1059" s="26"/>
      <c r="ET1059" s="26"/>
      <c r="EU1059" s="26"/>
      <c r="EV1059" s="26"/>
      <c r="EW1059" s="26"/>
      <c r="EX1059" s="26"/>
      <c r="EY1059" s="26"/>
      <c r="EZ1059" s="26"/>
      <c r="FA1059" s="26"/>
      <c r="FB1059" s="26"/>
      <c r="FC1059" s="26"/>
      <c r="FD1059" s="26"/>
      <c r="FE1059" s="26"/>
      <c r="FF1059" s="26"/>
      <c r="FG1059" s="26"/>
      <c r="FH1059" s="26"/>
      <c r="FI1059" s="26"/>
      <c r="FJ1059" s="26"/>
      <c r="FK1059" s="26"/>
      <c r="FL1059" s="26"/>
      <c r="FM1059" s="26"/>
      <c r="FN1059" s="26"/>
      <c r="FO1059" s="26"/>
      <c r="FP1059" s="26"/>
      <c r="FQ1059" s="26"/>
      <c r="FR1059" s="26"/>
      <c r="FS1059" s="26"/>
      <c r="FT1059" s="26"/>
      <c r="FU1059" s="26"/>
      <c r="FV1059" s="26"/>
      <c r="FW1059" s="26"/>
      <c r="FX1059" s="26"/>
      <c r="FY1059" s="26"/>
      <c r="FZ1059" s="26"/>
      <c r="GA1059" s="26"/>
      <c r="GB1059" s="26"/>
      <c r="GC1059" s="26"/>
      <c r="GD1059" s="26"/>
      <c r="GE1059" s="26"/>
      <c r="GF1059" s="26"/>
      <c r="GG1059" s="26"/>
      <c r="GH1059" s="26"/>
      <c r="GI1059" s="26"/>
      <c r="GJ1059" s="26"/>
    </row>
    <row r="1060" spans="1:192" x14ac:dyDescent="0.2">
      <c r="A1060" s="26"/>
      <c r="B1060" s="26"/>
      <c r="C1060" s="26"/>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26"/>
      <c r="CE1060" s="26"/>
      <c r="CF1060" s="26"/>
      <c r="CG1060" s="26"/>
      <c r="CH1060" s="26"/>
      <c r="CI1060" s="26"/>
      <c r="CJ1060" s="26"/>
      <c r="CK1060" s="26"/>
      <c r="CL1060" s="26"/>
      <c r="CM1060" s="26"/>
      <c r="CN1060" s="26"/>
      <c r="CO1060" s="26"/>
      <c r="CP1060" s="26"/>
      <c r="CQ1060" s="26"/>
      <c r="CR1060" s="26"/>
      <c r="CS1060" s="26"/>
      <c r="CT1060" s="26"/>
      <c r="CU1060" s="26"/>
      <c r="CV1060" s="26"/>
      <c r="CW1060" s="26"/>
      <c r="CX1060" s="26"/>
      <c r="CY1060" s="26"/>
      <c r="CZ1060" s="26"/>
      <c r="DA1060" s="26"/>
      <c r="DB1060" s="26"/>
      <c r="DC1060" s="26"/>
      <c r="DD1060" s="26"/>
      <c r="DE1060" s="26"/>
      <c r="DF1060" s="26"/>
      <c r="DG1060" s="26"/>
      <c r="DH1060" s="26"/>
      <c r="DI1060" s="26"/>
      <c r="DJ1060" s="26"/>
      <c r="DK1060" s="26"/>
      <c r="DL1060" s="26"/>
      <c r="DM1060" s="26"/>
      <c r="DN1060" s="26"/>
      <c r="DO1060" s="26"/>
      <c r="DP1060" s="26"/>
      <c r="DQ1060" s="26"/>
      <c r="DR1060" s="26"/>
      <c r="DS1060" s="26"/>
      <c r="DT1060" s="26"/>
      <c r="DU1060" s="26"/>
      <c r="DV1060" s="26"/>
      <c r="DW1060" s="26"/>
      <c r="DX1060" s="26"/>
      <c r="DY1060" s="26"/>
      <c r="DZ1060" s="26"/>
      <c r="EA1060" s="26"/>
      <c r="EB1060" s="26"/>
      <c r="EC1060" s="26"/>
      <c r="ED1060" s="26"/>
      <c r="EE1060" s="26"/>
      <c r="EF1060" s="26"/>
      <c r="EG1060" s="26"/>
      <c r="EH1060" s="26"/>
      <c r="EI1060" s="26"/>
      <c r="EJ1060" s="26"/>
      <c r="EK1060" s="26"/>
      <c r="EL1060" s="26"/>
      <c r="EM1060" s="26"/>
      <c r="EN1060" s="26"/>
      <c r="EO1060" s="26"/>
      <c r="EP1060" s="26"/>
      <c r="EQ1060" s="26"/>
      <c r="ER1060" s="26"/>
      <c r="ES1060" s="26"/>
      <c r="ET1060" s="26"/>
      <c r="EU1060" s="26"/>
      <c r="EV1060" s="26"/>
      <c r="EW1060" s="26"/>
      <c r="EX1060" s="26"/>
      <c r="EY1060" s="26"/>
      <c r="EZ1060" s="26"/>
      <c r="FA1060" s="26"/>
      <c r="FB1060" s="26"/>
      <c r="FC1060" s="26"/>
      <c r="FD1060" s="26"/>
      <c r="FE1060" s="26"/>
      <c r="FF1060" s="26"/>
      <c r="FG1060" s="26"/>
      <c r="FH1060" s="26"/>
      <c r="FI1060" s="26"/>
      <c r="FJ1060" s="26"/>
      <c r="FK1060" s="26"/>
      <c r="FL1060" s="26"/>
      <c r="FM1060" s="26"/>
      <c r="FN1060" s="26"/>
      <c r="FO1060" s="26"/>
      <c r="FP1060" s="26"/>
      <c r="FQ1060" s="26"/>
      <c r="FR1060" s="26"/>
      <c r="FS1060" s="26"/>
      <c r="FT1060" s="26"/>
      <c r="FU1060" s="26"/>
      <c r="FV1060" s="26"/>
      <c r="FW1060" s="26"/>
      <c r="FX1060" s="26"/>
      <c r="FY1060" s="26"/>
      <c r="FZ1060" s="26"/>
      <c r="GA1060" s="26"/>
      <c r="GB1060" s="26"/>
      <c r="GC1060" s="26"/>
      <c r="GD1060" s="26"/>
      <c r="GE1060" s="26"/>
      <c r="GF1060" s="26"/>
      <c r="GG1060" s="26"/>
      <c r="GH1060" s="26"/>
      <c r="GI1060" s="26"/>
      <c r="GJ1060" s="26"/>
    </row>
    <row r="1061" spans="1:192" x14ac:dyDescent="0.2">
      <c r="A1061" s="26"/>
      <c r="B1061" s="26"/>
      <c r="C1061" s="26"/>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26"/>
      <c r="CE1061" s="26"/>
      <c r="CF1061" s="26"/>
      <c r="CG1061" s="26"/>
      <c r="CH1061" s="26"/>
      <c r="CI1061" s="26"/>
      <c r="CJ1061" s="26"/>
      <c r="CK1061" s="26"/>
      <c r="CL1061" s="26"/>
      <c r="CM1061" s="26"/>
      <c r="CN1061" s="26"/>
      <c r="CO1061" s="26"/>
      <c r="CP1061" s="26"/>
      <c r="CQ1061" s="26"/>
      <c r="CR1061" s="26"/>
      <c r="CS1061" s="26"/>
      <c r="CT1061" s="26"/>
      <c r="CU1061" s="26"/>
      <c r="CV1061" s="26"/>
      <c r="CW1061" s="26"/>
      <c r="CX1061" s="26"/>
      <c r="CY1061" s="26"/>
      <c r="CZ1061" s="26"/>
      <c r="DA1061" s="26"/>
      <c r="DB1061" s="26"/>
      <c r="DC1061" s="26"/>
      <c r="DD1061" s="26"/>
      <c r="DE1061" s="26"/>
      <c r="DF1061" s="26"/>
      <c r="DG1061" s="26"/>
      <c r="DH1061" s="26"/>
      <c r="DI1061" s="26"/>
      <c r="DJ1061" s="26"/>
      <c r="DK1061" s="26"/>
      <c r="DL1061" s="26"/>
      <c r="DM1061" s="26"/>
      <c r="DN1061" s="26"/>
      <c r="DO1061" s="26"/>
      <c r="DP1061" s="26"/>
      <c r="DQ1061" s="26"/>
      <c r="DR1061" s="26"/>
      <c r="DS1061" s="26"/>
      <c r="DT1061" s="26"/>
      <c r="DU1061" s="26"/>
      <c r="DV1061" s="26"/>
      <c r="DW1061" s="26"/>
      <c r="DX1061" s="26"/>
      <c r="DY1061" s="26"/>
      <c r="DZ1061" s="26"/>
      <c r="EA1061" s="26"/>
      <c r="EB1061" s="26"/>
      <c r="EC1061" s="26"/>
      <c r="ED1061" s="26"/>
      <c r="EE1061" s="26"/>
      <c r="EF1061" s="26"/>
      <c r="EG1061" s="26"/>
      <c r="EH1061" s="26"/>
      <c r="EI1061" s="26"/>
      <c r="EJ1061" s="26"/>
      <c r="EK1061" s="26"/>
      <c r="EL1061" s="26"/>
      <c r="EM1061" s="26"/>
      <c r="EN1061" s="26"/>
      <c r="EO1061" s="26"/>
      <c r="EP1061" s="26"/>
      <c r="EQ1061" s="26"/>
      <c r="ER1061" s="26"/>
      <c r="ES1061" s="26"/>
      <c r="ET1061" s="26"/>
      <c r="EU1061" s="26"/>
      <c r="EV1061" s="26"/>
      <c r="EW1061" s="26"/>
      <c r="EX1061" s="26"/>
      <c r="EY1061" s="26"/>
      <c r="EZ1061" s="26"/>
      <c r="FA1061" s="26"/>
      <c r="FB1061" s="26"/>
      <c r="FC1061" s="26"/>
      <c r="FD1061" s="26"/>
      <c r="FE1061" s="26"/>
      <c r="FF1061" s="26"/>
      <c r="FG1061" s="26"/>
      <c r="FH1061" s="26"/>
      <c r="FI1061" s="26"/>
      <c r="FJ1061" s="26"/>
      <c r="FK1061" s="26"/>
      <c r="FL1061" s="26"/>
      <c r="FM1061" s="26"/>
      <c r="FN1061" s="26"/>
      <c r="FO1061" s="26"/>
      <c r="FP1061" s="26"/>
      <c r="FQ1061" s="26"/>
      <c r="FR1061" s="26"/>
      <c r="FS1061" s="26"/>
      <c r="FT1061" s="26"/>
      <c r="FU1061" s="26"/>
      <c r="FV1061" s="26"/>
      <c r="FW1061" s="26"/>
      <c r="FX1061" s="26"/>
      <c r="FY1061" s="26"/>
      <c r="FZ1061" s="26"/>
      <c r="GA1061" s="26"/>
      <c r="GB1061" s="26"/>
      <c r="GC1061" s="26"/>
      <c r="GD1061" s="26"/>
      <c r="GE1061" s="26"/>
      <c r="GF1061" s="26"/>
      <c r="GG1061" s="26"/>
      <c r="GH1061" s="26"/>
      <c r="GI1061" s="26"/>
      <c r="GJ1061" s="26"/>
    </row>
    <row r="1062" spans="1:192" x14ac:dyDescent="0.2">
      <c r="A1062" s="26"/>
      <c r="B1062" s="26"/>
      <c r="C1062" s="26"/>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26"/>
      <c r="CE1062" s="26"/>
      <c r="CF1062" s="26"/>
      <c r="CG1062" s="26"/>
      <c r="CH1062" s="26"/>
      <c r="CI1062" s="26"/>
      <c r="CJ1062" s="26"/>
      <c r="CK1062" s="26"/>
      <c r="CL1062" s="26"/>
      <c r="CM1062" s="26"/>
      <c r="CN1062" s="26"/>
      <c r="CO1062" s="26"/>
      <c r="CP1062" s="26"/>
      <c r="CQ1062" s="26"/>
      <c r="CR1062" s="26"/>
      <c r="CS1062" s="26"/>
      <c r="CT1062" s="26"/>
      <c r="CU1062" s="26"/>
      <c r="CV1062" s="26"/>
      <c r="CW1062" s="26"/>
      <c r="CX1062" s="26"/>
      <c r="CY1062" s="26"/>
      <c r="CZ1062" s="26"/>
      <c r="DA1062" s="26"/>
      <c r="DB1062" s="26"/>
      <c r="DC1062" s="26"/>
      <c r="DD1062" s="26"/>
      <c r="DE1062" s="26"/>
      <c r="DF1062" s="26"/>
      <c r="DG1062" s="26"/>
      <c r="DH1062" s="26"/>
      <c r="DI1062" s="26"/>
      <c r="DJ1062" s="26"/>
      <c r="DK1062" s="26"/>
      <c r="DL1062" s="26"/>
      <c r="DM1062" s="26"/>
      <c r="DN1062" s="26"/>
      <c r="DO1062" s="26"/>
      <c r="DP1062" s="26"/>
      <c r="DQ1062" s="26"/>
      <c r="DR1062" s="26"/>
      <c r="DS1062" s="26"/>
      <c r="DT1062" s="26"/>
      <c r="DU1062" s="26"/>
      <c r="DV1062" s="26"/>
      <c r="DW1062" s="26"/>
      <c r="DX1062" s="26"/>
      <c r="DY1062" s="26"/>
      <c r="DZ1062" s="26"/>
      <c r="EA1062" s="26"/>
      <c r="EB1062" s="26"/>
      <c r="EC1062" s="26"/>
      <c r="ED1062" s="26"/>
      <c r="EE1062" s="26"/>
      <c r="EF1062" s="26"/>
      <c r="EG1062" s="26"/>
      <c r="EH1062" s="26"/>
      <c r="EI1062" s="26"/>
      <c r="EJ1062" s="26"/>
      <c r="EK1062" s="26"/>
      <c r="EL1062" s="26"/>
      <c r="EM1062" s="26"/>
      <c r="EN1062" s="26"/>
      <c r="EO1062" s="26"/>
      <c r="EP1062" s="26"/>
      <c r="EQ1062" s="26"/>
      <c r="ER1062" s="26"/>
      <c r="ES1062" s="26"/>
      <c r="ET1062" s="26"/>
      <c r="EU1062" s="26"/>
      <c r="EV1062" s="26"/>
      <c r="EW1062" s="26"/>
      <c r="EX1062" s="26"/>
      <c r="EY1062" s="26"/>
      <c r="EZ1062" s="26"/>
      <c r="FA1062" s="26"/>
      <c r="FB1062" s="26"/>
      <c r="FC1062" s="26"/>
      <c r="FD1062" s="26"/>
      <c r="FE1062" s="26"/>
      <c r="FF1062" s="26"/>
      <c r="FG1062" s="26"/>
      <c r="FH1062" s="26"/>
      <c r="FI1062" s="26"/>
      <c r="FJ1062" s="26"/>
      <c r="FK1062" s="26"/>
      <c r="FL1062" s="26"/>
      <c r="FM1062" s="26"/>
      <c r="FN1062" s="26"/>
      <c r="FO1062" s="26"/>
      <c r="FP1062" s="26"/>
      <c r="FQ1062" s="26"/>
      <c r="FR1062" s="26"/>
      <c r="FS1062" s="26"/>
      <c r="FT1062" s="26"/>
      <c r="FU1062" s="26"/>
      <c r="FV1062" s="26"/>
      <c r="FW1062" s="26"/>
      <c r="FX1062" s="26"/>
      <c r="FY1062" s="26"/>
      <c r="FZ1062" s="26"/>
      <c r="GA1062" s="26"/>
      <c r="GB1062" s="26"/>
      <c r="GC1062" s="26"/>
      <c r="GD1062" s="26"/>
      <c r="GE1062" s="26"/>
      <c r="GF1062" s="26"/>
      <c r="GG1062" s="26"/>
      <c r="GH1062" s="26"/>
      <c r="GI1062" s="26"/>
      <c r="GJ1062" s="26"/>
    </row>
    <row r="1063" spans="1:192" x14ac:dyDescent="0.2">
      <c r="A1063" s="26"/>
      <c r="B1063" s="26"/>
      <c r="C1063" s="26"/>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26"/>
      <c r="CE1063" s="26"/>
      <c r="CF1063" s="26"/>
      <c r="CG1063" s="26"/>
      <c r="CH1063" s="26"/>
      <c r="CI1063" s="26"/>
      <c r="CJ1063" s="26"/>
      <c r="CK1063" s="26"/>
      <c r="CL1063" s="26"/>
      <c r="CM1063" s="26"/>
      <c r="CN1063" s="26"/>
      <c r="CO1063" s="26"/>
      <c r="CP1063" s="26"/>
      <c r="CQ1063" s="26"/>
      <c r="CR1063" s="26"/>
      <c r="CS1063" s="26"/>
      <c r="CT1063" s="26"/>
      <c r="CU1063" s="26"/>
      <c r="CV1063" s="26"/>
      <c r="CW1063" s="26"/>
      <c r="CX1063" s="26"/>
      <c r="CY1063" s="26"/>
      <c r="CZ1063" s="26"/>
      <c r="DA1063" s="26"/>
      <c r="DB1063" s="26"/>
      <c r="DC1063" s="26"/>
      <c r="DD1063" s="26"/>
      <c r="DE1063" s="26"/>
      <c r="DF1063" s="26"/>
      <c r="DG1063" s="26"/>
      <c r="DH1063" s="26"/>
      <c r="DI1063" s="26"/>
      <c r="DJ1063" s="26"/>
      <c r="DK1063" s="26"/>
      <c r="DL1063" s="26"/>
      <c r="DM1063" s="26"/>
      <c r="DN1063" s="26"/>
      <c r="DO1063" s="26"/>
      <c r="DP1063" s="26"/>
      <c r="DQ1063" s="26"/>
      <c r="DR1063" s="26"/>
      <c r="DS1063" s="26"/>
      <c r="DT1063" s="26"/>
      <c r="DU1063" s="26"/>
      <c r="DV1063" s="26"/>
      <c r="DW1063" s="26"/>
      <c r="DX1063" s="26"/>
      <c r="DY1063" s="26"/>
      <c r="DZ1063" s="26"/>
      <c r="EA1063" s="26"/>
      <c r="EB1063" s="26"/>
      <c r="EC1063" s="26"/>
      <c r="ED1063" s="26"/>
      <c r="EE1063" s="26"/>
      <c r="EF1063" s="26"/>
      <c r="EG1063" s="26"/>
      <c r="EH1063" s="26"/>
      <c r="EI1063" s="26"/>
      <c r="EJ1063" s="26"/>
      <c r="EK1063" s="26"/>
      <c r="EL1063" s="26"/>
      <c r="EM1063" s="26"/>
      <c r="EN1063" s="26"/>
      <c r="EO1063" s="26"/>
      <c r="EP1063" s="26"/>
      <c r="EQ1063" s="26"/>
      <c r="ER1063" s="26"/>
      <c r="ES1063" s="26"/>
      <c r="ET1063" s="26"/>
      <c r="EU1063" s="26"/>
      <c r="EV1063" s="26"/>
      <c r="EW1063" s="26"/>
      <c r="EX1063" s="26"/>
      <c r="EY1063" s="26"/>
      <c r="EZ1063" s="26"/>
      <c r="FA1063" s="26"/>
      <c r="FB1063" s="26"/>
      <c r="FC1063" s="26"/>
      <c r="FD1063" s="26"/>
      <c r="FE1063" s="26"/>
      <c r="FF1063" s="26"/>
      <c r="FG1063" s="26"/>
      <c r="FH1063" s="26"/>
      <c r="FI1063" s="26"/>
      <c r="FJ1063" s="26"/>
      <c r="FK1063" s="26"/>
      <c r="FL1063" s="26"/>
      <c r="FM1063" s="26"/>
      <c r="FN1063" s="26"/>
      <c r="FO1063" s="26"/>
      <c r="FP1063" s="26"/>
      <c r="FQ1063" s="26"/>
      <c r="FR1063" s="26"/>
      <c r="FS1063" s="26"/>
      <c r="FT1063" s="26"/>
      <c r="FU1063" s="26"/>
      <c r="FV1063" s="26"/>
      <c r="FW1063" s="26"/>
      <c r="FX1063" s="26"/>
      <c r="FY1063" s="26"/>
      <c r="FZ1063" s="26"/>
      <c r="GA1063" s="26"/>
      <c r="GB1063" s="26"/>
      <c r="GC1063" s="26"/>
      <c r="GD1063" s="26"/>
      <c r="GE1063" s="26"/>
      <c r="GF1063" s="26"/>
      <c r="GG1063" s="26"/>
      <c r="GH1063" s="26"/>
      <c r="GI1063" s="26"/>
      <c r="GJ1063" s="26"/>
    </row>
    <row r="1064" spans="1:192" x14ac:dyDescent="0.2">
      <c r="A1064" s="26"/>
      <c r="B1064" s="26"/>
      <c r="C1064" s="26"/>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26"/>
      <c r="CE1064" s="26"/>
      <c r="CF1064" s="26"/>
      <c r="CG1064" s="26"/>
      <c r="CH1064" s="26"/>
      <c r="CI1064" s="26"/>
      <c r="CJ1064" s="26"/>
      <c r="CK1064" s="26"/>
      <c r="CL1064" s="26"/>
      <c r="CM1064" s="26"/>
      <c r="CN1064" s="26"/>
      <c r="CO1064" s="26"/>
      <c r="CP1064" s="26"/>
      <c r="CQ1064" s="26"/>
      <c r="CR1064" s="26"/>
      <c r="CS1064" s="26"/>
      <c r="CT1064" s="26"/>
      <c r="CU1064" s="26"/>
      <c r="CV1064" s="26"/>
      <c r="CW1064" s="26"/>
      <c r="CX1064" s="26"/>
      <c r="CY1064" s="26"/>
      <c r="CZ1064" s="26"/>
      <c r="DA1064" s="26"/>
      <c r="DB1064" s="26"/>
      <c r="DC1064" s="26"/>
      <c r="DD1064" s="26"/>
      <c r="DE1064" s="26"/>
      <c r="DF1064" s="26"/>
      <c r="DG1064" s="26"/>
      <c r="DH1064" s="26"/>
      <c r="DI1064" s="26"/>
      <c r="DJ1064" s="26"/>
      <c r="DK1064" s="26"/>
      <c r="DL1064" s="26"/>
      <c r="DM1064" s="26"/>
      <c r="DN1064" s="26"/>
      <c r="DO1064" s="26"/>
      <c r="DP1064" s="26"/>
      <c r="DQ1064" s="26"/>
      <c r="DR1064" s="26"/>
      <c r="DS1064" s="26"/>
      <c r="DT1064" s="26"/>
      <c r="DU1064" s="26"/>
      <c r="DV1064" s="26"/>
      <c r="DW1064" s="26"/>
      <c r="DX1064" s="26"/>
      <c r="DY1064" s="26"/>
      <c r="DZ1064" s="26"/>
      <c r="EA1064" s="26"/>
      <c r="EB1064" s="26"/>
      <c r="EC1064" s="26"/>
      <c r="ED1064" s="26"/>
      <c r="EE1064" s="26"/>
      <c r="EF1064" s="26"/>
      <c r="EG1064" s="26"/>
      <c r="EH1064" s="26"/>
      <c r="EI1064" s="26"/>
      <c r="EJ1064" s="26"/>
      <c r="EK1064" s="26"/>
      <c r="EL1064" s="26"/>
      <c r="EM1064" s="26"/>
      <c r="EN1064" s="26"/>
      <c r="EO1064" s="26"/>
      <c r="EP1064" s="26"/>
      <c r="EQ1064" s="26"/>
      <c r="ER1064" s="26"/>
      <c r="ES1064" s="26"/>
      <c r="ET1064" s="26"/>
      <c r="EU1064" s="26"/>
      <c r="EV1064" s="26"/>
      <c r="EW1064" s="26"/>
      <c r="EX1064" s="26"/>
      <c r="EY1064" s="26"/>
      <c r="EZ1064" s="26"/>
      <c r="FA1064" s="26"/>
      <c r="FB1064" s="26"/>
      <c r="FC1064" s="26"/>
      <c r="FD1064" s="26"/>
      <c r="FE1064" s="26"/>
      <c r="FF1064" s="26"/>
      <c r="FG1064" s="26"/>
      <c r="FH1064" s="26"/>
      <c r="FI1064" s="26"/>
      <c r="FJ1064" s="26"/>
      <c r="FK1064" s="26"/>
      <c r="FL1064" s="26"/>
      <c r="FM1064" s="26"/>
      <c r="FN1064" s="26"/>
      <c r="FO1064" s="26"/>
      <c r="FP1064" s="26"/>
      <c r="FQ1064" s="26"/>
      <c r="FR1064" s="26"/>
      <c r="FS1064" s="26"/>
      <c r="FT1064" s="26"/>
      <c r="FU1064" s="26"/>
      <c r="FV1064" s="26"/>
      <c r="FW1064" s="26"/>
      <c r="FX1064" s="26"/>
      <c r="FY1064" s="26"/>
      <c r="FZ1064" s="26"/>
      <c r="GA1064" s="26"/>
      <c r="GB1064" s="26"/>
      <c r="GC1064" s="26"/>
      <c r="GD1064" s="26"/>
      <c r="GE1064" s="26"/>
      <c r="GF1064" s="26"/>
      <c r="GG1064" s="26"/>
      <c r="GH1064" s="26"/>
      <c r="GI1064" s="26"/>
      <c r="GJ1064" s="26"/>
    </row>
    <row r="1065" spans="1:192" x14ac:dyDescent="0.2">
      <c r="A1065" s="26"/>
      <c r="B1065" s="26"/>
      <c r="C1065" s="26"/>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26"/>
      <c r="CE1065" s="26"/>
      <c r="CF1065" s="26"/>
      <c r="CG1065" s="26"/>
      <c r="CH1065" s="26"/>
      <c r="CI1065" s="26"/>
      <c r="CJ1065" s="26"/>
      <c r="CK1065" s="26"/>
      <c r="CL1065" s="26"/>
      <c r="CM1065" s="26"/>
      <c r="CN1065" s="26"/>
      <c r="CO1065" s="26"/>
      <c r="CP1065" s="26"/>
      <c r="CQ1065" s="26"/>
      <c r="CR1065" s="26"/>
      <c r="CS1065" s="26"/>
      <c r="CT1065" s="26"/>
      <c r="CU1065" s="26"/>
      <c r="CV1065" s="26"/>
      <c r="CW1065" s="26"/>
      <c r="CX1065" s="26"/>
      <c r="CY1065" s="26"/>
      <c r="CZ1065" s="26"/>
      <c r="DA1065" s="26"/>
      <c r="DB1065" s="26"/>
      <c r="DC1065" s="26"/>
      <c r="DD1065" s="26"/>
      <c r="DE1065" s="26"/>
      <c r="DF1065" s="26"/>
      <c r="DG1065" s="26"/>
      <c r="DH1065" s="26"/>
      <c r="DI1065" s="26"/>
      <c r="DJ1065" s="26"/>
      <c r="DK1065" s="26"/>
      <c r="DL1065" s="26"/>
      <c r="DM1065" s="26"/>
      <c r="DN1065" s="26"/>
      <c r="DO1065" s="26"/>
      <c r="DP1065" s="26"/>
      <c r="DQ1065" s="26"/>
      <c r="DR1065" s="26"/>
      <c r="DS1065" s="26"/>
      <c r="DT1065" s="26"/>
      <c r="DU1065" s="26"/>
      <c r="DV1065" s="26"/>
      <c r="DW1065" s="26"/>
      <c r="DX1065" s="26"/>
      <c r="DY1065" s="26"/>
      <c r="DZ1065" s="26"/>
      <c r="EA1065" s="26"/>
      <c r="EB1065" s="26"/>
      <c r="EC1065" s="26"/>
      <c r="ED1065" s="26"/>
      <c r="EE1065" s="26"/>
      <c r="EF1065" s="26"/>
      <c r="EG1065" s="26"/>
      <c r="EH1065" s="26"/>
      <c r="EI1065" s="26"/>
      <c r="EJ1065" s="26"/>
      <c r="EK1065" s="26"/>
      <c r="EL1065" s="26"/>
      <c r="EM1065" s="26"/>
      <c r="EN1065" s="26"/>
      <c r="EO1065" s="26"/>
      <c r="EP1065" s="26"/>
      <c r="EQ1065" s="26"/>
      <c r="ER1065" s="26"/>
      <c r="ES1065" s="26"/>
      <c r="ET1065" s="26"/>
      <c r="EU1065" s="26"/>
      <c r="EV1065" s="26"/>
      <c r="EW1065" s="26"/>
      <c r="EX1065" s="26"/>
      <c r="EY1065" s="26"/>
      <c r="EZ1065" s="26"/>
      <c r="FA1065" s="26"/>
      <c r="FB1065" s="26"/>
      <c r="FC1065" s="26"/>
      <c r="FD1065" s="26"/>
      <c r="FE1065" s="26"/>
      <c r="FF1065" s="26"/>
      <c r="FG1065" s="26"/>
      <c r="FH1065" s="26"/>
      <c r="FI1065" s="26"/>
      <c r="FJ1065" s="26"/>
      <c r="FK1065" s="26"/>
      <c r="FL1065" s="26"/>
      <c r="FM1065" s="26"/>
      <c r="FN1065" s="26"/>
      <c r="FO1065" s="26"/>
      <c r="FP1065" s="26"/>
      <c r="FQ1065" s="26"/>
      <c r="FR1065" s="26"/>
      <c r="FS1065" s="26"/>
      <c r="FT1065" s="26"/>
      <c r="FU1065" s="26"/>
      <c r="FV1065" s="26"/>
      <c r="FW1065" s="26"/>
      <c r="FX1065" s="26"/>
      <c r="FY1065" s="26"/>
      <c r="FZ1065" s="26"/>
      <c r="GA1065" s="26"/>
      <c r="GB1065" s="26"/>
      <c r="GC1065" s="26"/>
      <c r="GD1065" s="26"/>
      <c r="GE1065" s="26"/>
      <c r="GF1065" s="26"/>
      <c r="GG1065" s="26"/>
      <c r="GH1065" s="26"/>
      <c r="GI1065" s="26"/>
      <c r="GJ1065" s="26"/>
    </row>
    <row r="1066" spans="1:192" x14ac:dyDescent="0.2">
      <c r="A1066" s="26"/>
      <c r="B1066" s="26"/>
      <c r="C1066" s="26"/>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26"/>
      <c r="CE1066" s="26"/>
      <c r="CF1066" s="26"/>
      <c r="CG1066" s="26"/>
      <c r="CH1066" s="26"/>
      <c r="CI1066" s="26"/>
      <c r="CJ1066" s="26"/>
      <c r="CK1066" s="26"/>
      <c r="CL1066" s="26"/>
      <c r="CM1066" s="26"/>
      <c r="CN1066" s="26"/>
      <c r="CO1066" s="26"/>
      <c r="CP1066" s="26"/>
      <c r="CQ1066" s="26"/>
      <c r="CR1066" s="26"/>
      <c r="CS1066" s="26"/>
      <c r="CT1066" s="26"/>
      <c r="CU1066" s="26"/>
      <c r="CV1066" s="26"/>
      <c r="CW1066" s="26"/>
      <c r="CX1066" s="26"/>
      <c r="CY1066" s="26"/>
      <c r="CZ1066" s="26"/>
      <c r="DA1066" s="26"/>
      <c r="DB1066" s="26"/>
      <c r="DC1066" s="26"/>
      <c r="DD1066" s="26"/>
      <c r="DE1066" s="26"/>
      <c r="DF1066" s="26"/>
      <c r="DG1066" s="26"/>
      <c r="DH1066" s="26"/>
      <c r="DI1066" s="26"/>
      <c r="DJ1066" s="26"/>
      <c r="DK1066" s="26"/>
      <c r="DL1066" s="26"/>
      <c r="DM1066" s="26"/>
      <c r="DN1066" s="26"/>
      <c r="DO1066" s="26"/>
      <c r="DP1066" s="26"/>
      <c r="DQ1066" s="26"/>
      <c r="DR1066" s="26"/>
      <c r="DS1066" s="26"/>
      <c r="DT1066" s="26"/>
      <c r="DU1066" s="26"/>
      <c r="DV1066" s="26"/>
      <c r="DW1066" s="26"/>
      <c r="DX1066" s="26"/>
      <c r="DY1066" s="26"/>
      <c r="DZ1066" s="26"/>
      <c r="EA1066" s="26"/>
      <c r="EB1066" s="26"/>
      <c r="EC1066" s="26"/>
      <c r="ED1066" s="26"/>
      <c r="EE1066" s="26"/>
      <c r="EF1066" s="26"/>
      <c r="EG1066" s="26"/>
      <c r="EH1066" s="26"/>
      <c r="EI1066" s="26"/>
      <c r="EJ1066" s="26"/>
      <c r="EK1066" s="26"/>
      <c r="EL1066" s="26"/>
      <c r="EM1066" s="26"/>
      <c r="EN1066" s="26"/>
      <c r="EO1066" s="26"/>
      <c r="EP1066" s="26"/>
      <c r="EQ1066" s="26"/>
      <c r="ER1066" s="26"/>
      <c r="ES1066" s="26"/>
      <c r="ET1066" s="26"/>
      <c r="EU1066" s="26"/>
      <c r="EV1066" s="26"/>
      <c r="EW1066" s="26"/>
      <c r="EX1066" s="26"/>
      <c r="EY1066" s="26"/>
      <c r="EZ1066" s="26"/>
      <c r="FA1066" s="26"/>
      <c r="FB1066" s="26"/>
      <c r="FC1066" s="26"/>
      <c r="FD1066" s="26"/>
      <c r="FE1066" s="26"/>
      <c r="FF1066" s="26"/>
      <c r="FG1066" s="26"/>
      <c r="FH1066" s="26"/>
      <c r="FI1066" s="26"/>
      <c r="FJ1066" s="26"/>
      <c r="FK1066" s="26"/>
      <c r="FL1066" s="26"/>
      <c r="FM1066" s="26"/>
      <c r="FN1066" s="26"/>
      <c r="FO1066" s="26"/>
      <c r="FP1066" s="26"/>
      <c r="FQ1066" s="26"/>
      <c r="FR1066" s="26"/>
      <c r="FS1066" s="26"/>
      <c r="FT1066" s="26"/>
      <c r="FU1066" s="26"/>
      <c r="FV1066" s="26"/>
      <c r="FW1066" s="26"/>
      <c r="FX1066" s="26"/>
      <c r="FY1066" s="26"/>
      <c r="FZ1066" s="26"/>
      <c r="GA1066" s="26"/>
      <c r="GB1066" s="26"/>
      <c r="GC1066" s="26"/>
      <c r="GD1066" s="26"/>
      <c r="GE1066" s="26"/>
      <c r="GF1066" s="26"/>
      <c r="GG1066" s="26"/>
      <c r="GH1066" s="26"/>
      <c r="GI1066" s="26"/>
      <c r="GJ1066" s="26"/>
    </row>
    <row r="1067" spans="1:192" x14ac:dyDescent="0.2">
      <c r="A1067" s="26"/>
      <c r="B1067" s="26"/>
      <c r="C1067" s="26"/>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26"/>
      <c r="CE1067" s="26"/>
      <c r="CF1067" s="26"/>
      <c r="CG1067" s="26"/>
      <c r="CH1067" s="26"/>
      <c r="CI1067" s="26"/>
      <c r="CJ1067" s="26"/>
      <c r="CK1067" s="26"/>
      <c r="CL1067" s="26"/>
      <c r="CM1067" s="26"/>
      <c r="CN1067" s="26"/>
      <c r="CO1067" s="26"/>
      <c r="CP1067" s="26"/>
      <c r="CQ1067" s="26"/>
      <c r="CR1067" s="26"/>
      <c r="CS1067" s="26"/>
      <c r="CT1067" s="26"/>
      <c r="CU1067" s="26"/>
      <c r="CV1067" s="26"/>
      <c r="CW1067" s="26"/>
      <c r="CX1067" s="26"/>
      <c r="CY1067" s="26"/>
      <c r="CZ1067" s="26"/>
      <c r="DA1067" s="26"/>
      <c r="DB1067" s="26"/>
      <c r="DC1067" s="26"/>
      <c r="DD1067" s="26"/>
      <c r="DE1067" s="26"/>
      <c r="DF1067" s="26"/>
      <c r="DG1067" s="26"/>
      <c r="DH1067" s="26"/>
      <c r="DI1067" s="26"/>
      <c r="DJ1067" s="26"/>
      <c r="DK1067" s="26"/>
      <c r="DL1067" s="26"/>
      <c r="DM1067" s="26"/>
      <c r="DN1067" s="26"/>
      <c r="DO1067" s="26"/>
      <c r="DP1067" s="26"/>
      <c r="DQ1067" s="26"/>
      <c r="DR1067" s="26"/>
      <c r="DS1067" s="26"/>
      <c r="DT1067" s="26"/>
      <c r="DU1067" s="26"/>
      <c r="DV1067" s="26"/>
      <c r="DW1067" s="26"/>
      <c r="DX1067" s="26"/>
      <c r="DY1067" s="26"/>
      <c r="DZ1067" s="26"/>
      <c r="EA1067" s="26"/>
      <c r="EB1067" s="26"/>
      <c r="EC1067" s="26"/>
      <c r="ED1067" s="26"/>
      <c r="EE1067" s="26"/>
      <c r="EF1067" s="26"/>
      <c r="EG1067" s="26"/>
      <c r="EH1067" s="26"/>
      <c r="EI1067" s="26"/>
      <c r="EJ1067" s="26"/>
      <c r="EK1067" s="26"/>
      <c r="EL1067" s="26"/>
      <c r="EM1067" s="26"/>
      <c r="EN1067" s="26"/>
      <c r="EO1067" s="26"/>
      <c r="EP1067" s="26"/>
      <c r="EQ1067" s="26"/>
      <c r="ER1067" s="26"/>
      <c r="ES1067" s="26"/>
      <c r="ET1067" s="26"/>
      <c r="EU1067" s="26"/>
      <c r="EV1067" s="26"/>
      <c r="EW1067" s="26"/>
      <c r="EX1067" s="26"/>
      <c r="EY1067" s="26"/>
      <c r="EZ1067" s="26"/>
      <c r="FA1067" s="26"/>
      <c r="FB1067" s="26"/>
      <c r="FC1067" s="26"/>
      <c r="FD1067" s="26"/>
      <c r="FE1067" s="26"/>
      <c r="FF1067" s="26"/>
      <c r="FG1067" s="26"/>
      <c r="FH1067" s="26"/>
      <c r="FI1067" s="26"/>
      <c r="FJ1067" s="26"/>
      <c r="FK1067" s="26"/>
      <c r="FL1067" s="26"/>
      <c r="FM1067" s="26"/>
      <c r="FN1067" s="26"/>
      <c r="FO1067" s="26"/>
      <c r="FP1067" s="26"/>
      <c r="FQ1067" s="26"/>
      <c r="FR1067" s="26"/>
      <c r="FS1067" s="26"/>
      <c r="FT1067" s="26"/>
      <c r="FU1067" s="26"/>
      <c r="FV1067" s="26"/>
      <c r="FW1067" s="26"/>
      <c r="FX1067" s="26"/>
      <c r="FY1067" s="26"/>
      <c r="FZ1067" s="26"/>
      <c r="GA1067" s="26"/>
      <c r="GB1067" s="26"/>
      <c r="GC1067" s="26"/>
      <c r="GD1067" s="26"/>
      <c r="GE1067" s="26"/>
      <c r="GF1067" s="26"/>
      <c r="GG1067" s="26"/>
      <c r="GH1067" s="26"/>
      <c r="GI1067" s="26"/>
      <c r="GJ1067" s="26"/>
    </row>
    <row r="1068" spans="1:192" x14ac:dyDescent="0.2">
      <c r="A1068" s="26"/>
      <c r="B1068" s="26"/>
      <c r="C1068" s="26"/>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26"/>
      <c r="CE1068" s="26"/>
      <c r="CF1068" s="26"/>
      <c r="CG1068" s="26"/>
      <c r="CH1068" s="26"/>
      <c r="CI1068" s="26"/>
      <c r="CJ1068" s="26"/>
      <c r="CK1068" s="26"/>
      <c r="CL1068" s="26"/>
      <c r="CM1068" s="26"/>
      <c r="CN1068" s="26"/>
      <c r="CO1068" s="26"/>
      <c r="CP1068" s="26"/>
      <c r="CQ1068" s="26"/>
      <c r="CR1068" s="26"/>
      <c r="CS1068" s="26"/>
      <c r="CT1068" s="26"/>
      <c r="CU1068" s="26"/>
      <c r="CV1068" s="26"/>
      <c r="CW1068" s="26"/>
      <c r="CX1068" s="26"/>
      <c r="CY1068" s="26"/>
      <c r="CZ1068" s="26"/>
      <c r="DA1068" s="26"/>
      <c r="DB1068" s="26"/>
      <c r="DC1068" s="26"/>
      <c r="DD1068" s="26"/>
      <c r="DE1068" s="26"/>
      <c r="DF1068" s="26"/>
      <c r="DG1068" s="26"/>
      <c r="DH1068" s="26"/>
      <c r="DI1068" s="26"/>
      <c r="DJ1068" s="26"/>
      <c r="DK1068" s="26"/>
      <c r="DL1068" s="26"/>
      <c r="DM1068" s="26"/>
      <c r="DN1068" s="26"/>
      <c r="DO1068" s="26"/>
      <c r="DP1068" s="26"/>
      <c r="DQ1068" s="26"/>
      <c r="DR1068" s="26"/>
      <c r="DS1068" s="26"/>
      <c r="DT1068" s="26"/>
      <c r="DU1068" s="26"/>
      <c r="DV1068" s="26"/>
      <c r="DW1068" s="26"/>
      <c r="DX1068" s="26"/>
      <c r="DY1068" s="26"/>
      <c r="DZ1068" s="26"/>
      <c r="EA1068" s="26"/>
      <c r="EB1068" s="26"/>
      <c r="EC1068" s="26"/>
      <c r="ED1068" s="26"/>
      <c r="EE1068" s="26"/>
      <c r="EF1068" s="26"/>
      <c r="EG1068" s="26"/>
      <c r="EH1068" s="26"/>
      <c r="EI1068" s="26"/>
      <c r="EJ1068" s="26"/>
      <c r="EK1068" s="26"/>
      <c r="EL1068" s="26"/>
      <c r="EM1068" s="26"/>
      <c r="EN1068" s="26"/>
      <c r="EO1068" s="26"/>
      <c r="EP1068" s="26"/>
      <c r="EQ1068" s="26"/>
      <c r="ER1068" s="26"/>
      <c r="ES1068" s="26"/>
      <c r="ET1068" s="26"/>
      <c r="EU1068" s="26"/>
      <c r="EV1068" s="26"/>
      <c r="EW1068" s="26"/>
      <c r="EX1068" s="26"/>
      <c r="EY1068" s="26"/>
      <c r="EZ1068" s="26"/>
      <c r="FA1068" s="26"/>
      <c r="FB1068" s="26"/>
      <c r="FC1068" s="26"/>
      <c r="FD1068" s="26"/>
      <c r="FE1068" s="26"/>
      <c r="FF1068" s="26"/>
      <c r="FG1068" s="26"/>
      <c r="FH1068" s="26"/>
      <c r="FI1068" s="26"/>
      <c r="FJ1068" s="26"/>
      <c r="FK1068" s="26"/>
      <c r="FL1068" s="26"/>
      <c r="FM1068" s="26"/>
      <c r="FN1068" s="26"/>
      <c r="FO1068" s="26"/>
      <c r="FP1068" s="26"/>
      <c r="FQ1068" s="26"/>
      <c r="FR1068" s="26"/>
      <c r="FS1068" s="26"/>
      <c r="FT1068" s="26"/>
      <c r="FU1068" s="26"/>
      <c r="FV1068" s="26"/>
      <c r="FW1068" s="26"/>
      <c r="FX1068" s="26"/>
      <c r="FY1068" s="26"/>
      <c r="FZ1068" s="26"/>
      <c r="GA1068" s="26"/>
      <c r="GB1068" s="26"/>
      <c r="GC1068" s="26"/>
      <c r="GD1068" s="26"/>
      <c r="GE1068" s="26"/>
      <c r="GF1068" s="26"/>
      <c r="GG1068" s="26"/>
      <c r="GH1068" s="26"/>
      <c r="GI1068" s="26"/>
      <c r="GJ1068" s="26"/>
    </row>
    <row r="1069" spans="1:192" x14ac:dyDescent="0.2">
      <c r="A1069" s="26"/>
      <c r="B1069" s="26"/>
      <c r="C1069" s="26"/>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c r="DM1069" s="26"/>
      <c r="DN1069" s="26"/>
      <c r="DO1069" s="26"/>
      <c r="DP1069" s="26"/>
      <c r="DQ1069" s="26"/>
      <c r="DR1069" s="26"/>
      <c r="DS1069" s="26"/>
      <c r="DT1069" s="26"/>
      <c r="DU1069" s="26"/>
      <c r="DV1069" s="26"/>
      <c r="DW1069" s="26"/>
      <c r="DX1069" s="26"/>
      <c r="DY1069" s="26"/>
      <c r="DZ1069" s="26"/>
      <c r="EA1069" s="26"/>
      <c r="EB1069" s="26"/>
      <c r="EC1069" s="26"/>
      <c r="ED1069" s="26"/>
      <c r="EE1069" s="26"/>
      <c r="EF1069" s="26"/>
      <c r="EG1069" s="26"/>
      <c r="EH1069" s="26"/>
      <c r="EI1069" s="26"/>
      <c r="EJ1069" s="26"/>
      <c r="EK1069" s="26"/>
      <c r="EL1069" s="26"/>
      <c r="EM1069" s="26"/>
      <c r="EN1069" s="26"/>
      <c r="EO1069" s="26"/>
      <c r="EP1069" s="26"/>
      <c r="EQ1069" s="26"/>
      <c r="ER1069" s="26"/>
      <c r="ES1069" s="26"/>
      <c r="ET1069" s="26"/>
      <c r="EU1069" s="26"/>
      <c r="EV1069" s="26"/>
      <c r="EW1069" s="26"/>
      <c r="EX1069" s="26"/>
      <c r="EY1069" s="26"/>
      <c r="EZ1069" s="26"/>
      <c r="FA1069" s="26"/>
      <c r="FB1069" s="26"/>
      <c r="FC1069" s="26"/>
      <c r="FD1069" s="26"/>
      <c r="FE1069" s="26"/>
      <c r="FF1069" s="26"/>
      <c r="FG1069" s="26"/>
      <c r="FH1069" s="26"/>
      <c r="FI1069" s="26"/>
      <c r="FJ1069" s="26"/>
      <c r="FK1069" s="26"/>
      <c r="FL1069" s="26"/>
      <c r="FM1069" s="26"/>
      <c r="FN1069" s="26"/>
      <c r="FO1069" s="26"/>
      <c r="FP1069" s="26"/>
      <c r="FQ1069" s="26"/>
      <c r="FR1069" s="26"/>
      <c r="FS1069" s="26"/>
      <c r="FT1069" s="26"/>
      <c r="FU1069" s="26"/>
      <c r="FV1069" s="26"/>
      <c r="FW1069" s="26"/>
      <c r="FX1069" s="26"/>
      <c r="FY1069" s="26"/>
      <c r="FZ1069" s="26"/>
      <c r="GA1069" s="26"/>
      <c r="GB1069" s="26"/>
      <c r="GC1069" s="26"/>
      <c r="GD1069" s="26"/>
      <c r="GE1069" s="26"/>
      <c r="GF1069" s="26"/>
      <c r="GG1069" s="26"/>
      <c r="GH1069" s="26"/>
      <c r="GI1069" s="26"/>
      <c r="GJ1069" s="26"/>
    </row>
    <row r="1070" spans="1:192" x14ac:dyDescent="0.2">
      <c r="A1070" s="26"/>
      <c r="B1070" s="26"/>
      <c r="C1070" s="26"/>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c r="DM1070" s="26"/>
      <c r="DN1070" s="26"/>
      <c r="DO1070" s="26"/>
      <c r="DP1070" s="26"/>
      <c r="DQ1070" s="26"/>
      <c r="DR1070" s="26"/>
      <c r="DS1070" s="26"/>
      <c r="DT1070" s="26"/>
      <c r="DU1070" s="26"/>
      <c r="DV1070" s="26"/>
      <c r="DW1070" s="26"/>
      <c r="DX1070" s="26"/>
      <c r="DY1070" s="26"/>
      <c r="DZ1070" s="26"/>
      <c r="EA1070" s="26"/>
      <c r="EB1070" s="26"/>
      <c r="EC1070" s="26"/>
      <c r="ED1070" s="26"/>
      <c r="EE1070" s="26"/>
      <c r="EF1070" s="26"/>
      <c r="EG1070" s="26"/>
      <c r="EH1070" s="26"/>
      <c r="EI1070" s="26"/>
      <c r="EJ1070" s="26"/>
      <c r="EK1070" s="26"/>
      <c r="EL1070" s="26"/>
      <c r="EM1070" s="26"/>
      <c r="EN1070" s="26"/>
      <c r="EO1070" s="26"/>
      <c r="EP1070" s="26"/>
      <c r="EQ1070" s="26"/>
      <c r="ER1070" s="26"/>
      <c r="ES1070" s="26"/>
      <c r="ET1070" s="26"/>
      <c r="EU1070" s="26"/>
      <c r="EV1070" s="26"/>
      <c r="EW1070" s="26"/>
      <c r="EX1070" s="26"/>
      <c r="EY1070" s="26"/>
      <c r="EZ1070" s="26"/>
      <c r="FA1070" s="26"/>
      <c r="FB1070" s="26"/>
      <c r="FC1070" s="26"/>
      <c r="FD1070" s="26"/>
      <c r="FE1070" s="26"/>
      <c r="FF1070" s="26"/>
      <c r="FG1070" s="26"/>
      <c r="FH1070" s="26"/>
      <c r="FI1070" s="26"/>
      <c r="FJ1070" s="26"/>
      <c r="FK1070" s="26"/>
      <c r="FL1070" s="26"/>
      <c r="FM1070" s="26"/>
      <c r="FN1070" s="26"/>
      <c r="FO1070" s="26"/>
      <c r="FP1070" s="26"/>
      <c r="FQ1070" s="26"/>
      <c r="FR1070" s="26"/>
      <c r="FS1070" s="26"/>
      <c r="FT1070" s="26"/>
      <c r="FU1070" s="26"/>
      <c r="FV1070" s="26"/>
      <c r="FW1070" s="26"/>
      <c r="FX1070" s="26"/>
      <c r="FY1070" s="26"/>
      <c r="FZ1070" s="26"/>
      <c r="GA1070" s="26"/>
      <c r="GB1070" s="26"/>
      <c r="GC1070" s="26"/>
      <c r="GD1070" s="26"/>
      <c r="GE1070" s="26"/>
      <c r="GF1070" s="26"/>
      <c r="GG1070" s="26"/>
      <c r="GH1070" s="26"/>
      <c r="GI1070" s="26"/>
      <c r="GJ1070" s="26"/>
    </row>
    <row r="1071" spans="1:192" x14ac:dyDescent="0.2">
      <c r="A1071" s="26"/>
      <c r="B1071" s="26"/>
      <c r="C1071" s="26"/>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26"/>
      <c r="CE1071" s="26"/>
      <c r="CF1071" s="26"/>
      <c r="CG1071" s="26"/>
      <c r="CH1071" s="26"/>
      <c r="CI1071" s="26"/>
      <c r="CJ1071" s="26"/>
      <c r="CK1071" s="26"/>
      <c r="CL1071" s="26"/>
      <c r="CM1071" s="26"/>
      <c r="CN1071" s="26"/>
      <c r="CO1071" s="26"/>
      <c r="CP1071" s="26"/>
      <c r="CQ1071" s="26"/>
      <c r="CR1071" s="26"/>
      <c r="CS1071" s="26"/>
      <c r="CT1071" s="26"/>
      <c r="CU1071" s="26"/>
      <c r="CV1071" s="26"/>
      <c r="CW1071" s="26"/>
      <c r="CX1071" s="26"/>
      <c r="CY1071" s="26"/>
      <c r="CZ1071" s="26"/>
      <c r="DA1071" s="26"/>
      <c r="DB1071" s="26"/>
      <c r="DC1071" s="26"/>
      <c r="DD1071" s="26"/>
      <c r="DE1071" s="26"/>
      <c r="DF1071" s="26"/>
      <c r="DG1071" s="26"/>
      <c r="DH1071" s="26"/>
      <c r="DI1071" s="26"/>
      <c r="DJ1071" s="26"/>
      <c r="DK1071" s="26"/>
      <c r="DL1071" s="26"/>
      <c r="DM1071" s="26"/>
      <c r="DN1071" s="26"/>
      <c r="DO1071" s="26"/>
      <c r="DP1071" s="26"/>
      <c r="DQ1071" s="26"/>
      <c r="DR1071" s="26"/>
      <c r="DS1071" s="26"/>
      <c r="DT1071" s="26"/>
      <c r="DU1071" s="26"/>
      <c r="DV1071" s="26"/>
      <c r="DW1071" s="26"/>
      <c r="DX1071" s="26"/>
      <c r="DY1071" s="26"/>
      <c r="DZ1071" s="26"/>
      <c r="EA1071" s="26"/>
      <c r="EB1071" s="26"/>
      <c r="EC1071" s="26"/>
      <c r="ED1071" s="26"/>
      <c r="EE1071" s="26"/>
      <c r="EF1071" s="26"/>
      <c r="EG1071" s="26"/>
      <c r="EH1071" s="26"/>
      <c r="EI1071" s="26"/>
      <c r="EJ1071" s="26"/>
      <c r="EK1071" s="26"/>
      <c r="EL1071" s="26"/>
      <c r="EM1071" s="26"/>
      <c r="EN1071" s="26"/>
      <c r="EO1071" s="26"/>
      <c r="EP1071" s="26"/>
      <c r="EQ1071" s="26"/>
      <c r="ER1071" s="26"/>
      <c r="ES1071" s="26"/>
      <c r="ET1071" s="26"/>
      <c r="EU1071" s="26"/>
      <c r="EV1071" s="26"/>
      <c r="EW1071" s="26"/>
      <c r="EX1071" s="26"/>
      <c r="EY1071" s="26"/>
      <c r="EZ1071" s="26"/>
      <c r="FA1071" s="26"/>
      <c r="FB1071" s="26"/>
      <c r="FC1071" s="26"/>
      <c r="FD1071" s="26"/>
      <c r="FE1071" s="26"/>
      <c r="FF1071" s="26"/>
      <c r="FG1071" s="26"/>
      <c r="FH1071" s="26"/>
      <c r="FI1071" s="26"/>
      <c r="FJ1071" s="26"/>
      <c r="FK1071" s="26"/>
      <c r="FL1071" s="26"/>
      <c r="FM1071" s="26"/>
      <c r="FN1071" s="26"/>
      <c r="FO1071" s="26"/>
      <c r="FP1071" s="26"/>
      <c r="FQ1071" s="26"/>
      <c r="FR1071" s="26"/>
      <c r="FS1071" s="26"/>
      <c r="FT1071" s="26"/>
      <c r="FU1071" s="26"/>
      <c r="FV1071" s="26"/>
      <c r="FW1071" s="26"/>
      <c r="FX1071" s="26"/>
      <c r="FY1071" s="26"/>
      <c r="FZ1071" s="26"/>
      <c r="GA1071" s="26"/>
      <c r="GB1071" s="26"/>
      <c r="GC1071" s="26"/>
      <c r="GD1071" s="26"/>
      <c r="GE1071" s="26"/>
      <c r="GF1071" s="26"/>
      <c r="GG1071" s="26"/>
      <c r="GH1071" s="26"/>
      <c r="GI1071" s="26"/>
      <c r="GJ1071" s="26"/>
    </row>
    <row r="1072" spans="1:192" x14ac:dyDescent="0.2">
      <c r="A1072" s="26"/>
      <c r="B1072" s="26"/>
      <c r="C1072" s="26"/>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26"/>
      <c r="CE1072" s="26"/>
      <c r="CF1072" s="26"/>
      <c r="CG1072" s="26"/>
      <c r="CH1072" s="26"/>
      <c r="CI1072" s="26"/>
      <c r="CJ1072" s="26"/>
      <c r="CK1072" s="26"/>
      <c r="CL1072" s="26"/>
      <c r="CM1072" s="26"/>
      <c r="CN1072" s="26"/>
      <c r="CO1072" s="26"/>
      <c r="CP1072" s="26"/>
      <c r="CQ1072" s="26"/>
      <c r="CR1072" s="26"/>
      <c r="CS1072" s="26"/>
      <c r="CT1072" s="26"/>
      <c r="CU1072" s="26"/>
      <c r="CV1072" s="26"/>
      <c r="CW1072" s="26"/>
      <c r="CX1072" s="26"/>
      <c r="CY1072" s="26"/>
      <c r="CZ1072" s="26"/>
      <c r="DA1072" s="26"/>
      <c r="DB1072" s="26"/>
      <c r="DC1072" s="26"/>
      <c r="DD1072" s="26"/>
      <c r="DE1072" s="26"/>
      <c r="DF1072" s="26"/>
      <c r="DG1072" s="26"/>
      <c r="DH1072" s="26"/>
      <c r="DI1072" s="26"/>
      <c r="DJ1072" s="26"/>
      <c r="DK1072" s="26"/>
      <c r="DL1072" s="26"/>
      <c r="DM1072" s="26"/>
      <c r="DN1072" s="26"/>
      <c r="DO1072" s="26"/>
      <c r="DP1072" s="26"/>
      <c r="DQ1072" s="26"/>
      <c r="DR1072" s="26"/>
      <c r="DS1072" s="26"/>
      <c r="DT1072" s="26"/>
      <c r="DU1072" s="26"/>
      <c r="DV1072" s="26"/>
      <c r="DW1072" s="26"/>
      <c r="DX1072" s="26"/>
      <c r="DY1072" s="26"/>
      <c r="DZ1072" s="26"/>
      <c r="EA1072" s="26"/>
      <c r="EB1072" s="26"/>
      <c r="EC1072" s="26"/>
      <c r="ED1072" s="26"/>
      <c r="EE1072" s="26"/>
      <c r="EF1072" s="26"/>
      <c r="EG1072" s="26"/>
      <c r="EH1072" s="26"/>
      <c r="EI1072" s="26"/>
      <c r="EJ1072" s="26"/>
      <c r="EK1072" s="26"/>
      <c r="EL1072" s="26"/>
      <c r="EM1072" s="26"/>
      <c r="EN1072" s="26"/>
      <c r="EO1072" s="26"/>
      <c r="EP1072" s="26"/>
      <c r="EQ1072" s="26"/>
      <c r="ER1072" s="26"/>
      <c r="ES1072" s="26"/>
      <c r="ET1072" s="26"/>
      <c r="EU1072" s="26"/>
      <c r="EV1072" s="26"/>
      <c r="EW1072" s="26"/>
      <c r="EX1072" s="26"/>
      <c r="EY1072" s="26"/>
      <c r="EZ1072" s="26"/>
      <c r="FA1072" s="26"/>
      <c r="FB1072" s="26"/>
      <c r="FC1072" s="26"/>
      <c r="FD1072" s="26"/>
      <c r="FE1072" s="26"/>
      <c r="FF1072" s="26"/>
      <c r="FG1072" s="26"/>
      <c r="FH1072" s="26"/>
      <c r="FI1072" s="26"/>
      <c r="FJ1072" s="26"/>
      <c r="FK1072" s="26"/>
      <c r="FL1072" s="26"/>
      <c r="FM1072" s="26"/>
      <c r="FN1072" s="26"/>
      <c r="FO1072" s="26"/>
      <c r="FP1072" s="26"/>
      <c r="FQ1072" s="26"/>
      <c r="FR1072" s="26"/>
      <c r="FS1072" s="26"/>
      <c r="FT1072" s="26"/>
      <c r="FU1072" s="26"/>
      <c r="FV1072" s="26"/>
      <c r="FW1072" s="26"/>
      <c r="FX1072" s="26"/>
      <c r="FY1072" s="26"/>
      <c r="FZ1072" s="26"/>
      <c r="GA1072" s="26"/>
      <c r="GB1072" s="26"/>
      <c r="GC1072" s="26"/>
      <c r="GD1072" s="26"/>
      <c r="GE1072" s="26"/>
      <c r="GF1072" s="26"/>
      <c r="GG1072" s="26"/>
      <c r="GH1072" s="26"/>
      <c r="GI1072" s="26"/>
      <c r="GJ1072" s="26"/>
    </row>
    <row r="1073" spans="1:192" x14ac:dyDescent="0.2">
      <c r="A1073" s="26"/>
      <c r="B1073" s="26"/>
      <c r="C1073" s="26"/>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26"/>
      <c r="CE1073" s="26"/>
      <c r="CF1073" s="26"/>
      <c r="CG1073" s="26"/>
      <c r="CH1073" s="26"/>
      <c r="CI1073" s="26"/>
      <c r="CJ1073" s="26"/>
      <c r="CK1073" s="26"/>
      <c r="CL1073" s="26"/>
      <c r="CM1073" s="26"/>
      <c r="CN1073" s="26"/>
      <c r="CO1073" s="26"/>
      <c r="CP1073" s="26"/>
      <c r="CQ1073" s="26"/>
      <c r="CR1073" s="26"/>
      <c r="CS1073" s="26"/>
      <c r="CT1073" s="26"/>
      <c r="CU1073" s="26"/>
      <c r="CV1073" s="26"/>
      <c r="CW1073" s="26"/>
      <c r="CX1073" s="26"/>
      <c r="CY1073" s="26"/>
      <c r="CZ1073" s="26"/>
      <c r="DA1073" s="26"/>
      <c r="DB1073" s="26"/>
      <c r="DC1073" s="26"/>
      <c r="DD1073" s="26"/>
      <c r="DE1073" s="26"/>
      <c r="DF1073" s="26"/>
      <c r="DG1073" s="26"/>
      <c r="DH1073" s="26"/>
      <c r="DI1073" s="26"/>
      <c r="DJ1073" s="26"/>
      <c r="DK1073" s="26"/>
      <c r="DL1073" s="26"/>
      <c r="DM1073" s="26"/>
      <c r="DN1073" s="26"/>
      <c r="DO1073" s="26"/>
      <c r="DP1073" s="26"/>
      <c r="DQ1073" s="26"/>
      <c r="DR1073" s="26"/>
      <c r="DS1073" s="26"/>
      <c r="DT1073" s="26"/>
      <c r="DU1073" s="26"/>
      <c r="DV1073" s="26"/>
      <c r="DW1073" s="26"/>
      <c r="DX1073" s="26"/>
      <c r="DY1073" s="26"/>
      <c r="DZ1073" s="26"/>
      <c r="EA1073" s="26"/>
      <c r="EB1073" s="26"/>
      <c r="EC1073" s="26"/>
      <c r="ED1073" s="26"/>
      <c r="EE1073" s="26"/>
      <c r="EF1073" s="26"/>
      <c r="EG1073" s="26"/>
      <c r="EH1073" s="26"/>
      <c r="EI1073" s="26"/>
      <c r="EJ1073" s="26"/>
      <c r="EK1073" s="26"/>
      <c r="EL1073" s="26"/>
      <c r="EM1073" s="26"/>
      <c r="EN1073" s="26"/>
      <c r="EO1073" s="26"/>
      <c r="EP1073" s="26"/>
      <c r="EQ1073" s="26"/>
      <c r="ER1073" s="26"/>
      <c r="ES1073" s="26"/>
      <c r="ET1073" s="26"/>
      <c r="EU1073" s="26"/>
      <c r="EV1073" s="26"/>
      <c r="EW1073" s="26"/>
      <c r="EX1073" s="26"/>
      <c r="EY1073" s="26"/>
      <c r="EZ1073" s="26"/>
      <c r="FA1073" s="26"/>
      <c r="FB1073" s="26"/>
      <c r="FC1073" s="26"/>
      <c r="FD1073" s="26"/>
      <c r="FE1073" s="26"/>
      <c r="FF1073" s="26"/>
      <c r="FG1073" s="26"/>
      <c r="FH1073" s="26"/>
      <c r="FI1073" s="26"/>
      <c r="FJ1073" s="26"/>
      <c r="FK1073" s="26"/>
      <c r="FL1073" s="26"/>
      <c r="FM1073" s="26"/>
      <c r="FN1073" s="26"/>
      <c r="FO1073" s="26"/>
      <c r="FP1073" s="26"/>
      <c r="FQ1073" s="26"/>
      <c r="FR1073" s="26"/>
      <c r="FS1073" s="26"/>
      <c r="FT1073" s="26"/>
      <c r="FU1073" s="26"/>
      <c r="FV1073" s="26"/>
      <c r="FW1073" s="26"/>
      <c r="FX1073" s="26"/>
      <c r="FY1073" s="26"/>
      <c r="FZ1073" s="26"/>
      <c r="GA1073" s="26"/>
      <c r="GB1073" s="26"/>
      <c r="GC1073" s="26"/>
      <c r="GD1073" s="26"/>
      <c r="GE1073" s="26"/>
      <c r="GF1073" s="26"/>
      <c r="GG1073" s="26"/>
      <c r="GH1073" s="26"/>
      <c r="GI1073" s="26"/>
      <c r="GJ1073" s="26"/>
    </row>
    <row r="1074" spans="1:192" x14ac:dyDescent="0.2">
      <c r="A1074" s="26"/>
      <c r="B1074" s="26"/>
      <c r="C1074" s="26"/>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c r="DM1074" s="26"/>
      <c r="DN1074" s="26"/>
      <c r="DO1074" s="26"/>
      <c r="DP1074" s="26"/>
      <c r="DQ1074" s="26"/>
      <c r="DR1074" s="26"/>
      <c r="DS1074" s="26"/>
      <c r="DT1074" s="26"/>
      <c r="DU1074" s="26"/>
      <c r="DV1074" s="26"/>
      <c r="DW1074" s="26"/>
      <c r="DX1074" s="26"/>
      <c r="DY1074" s="26"/>
      <c r="DZ1074" s="26"/>
      <c r="EA1074" s="26"/>
      <c r="EB1074" s="26"/>
      <c r="EC1074" s="26"/>
      <c r="ED1074" s="26"/>
      <c r="EE1074" s="26"/>
      <c r="EF1074" s="26"/>
      <c r="EG1074" s="26"/>
      <c r="EH1074" s="26"/>
      <c r="EI1074" s="26"/>
      <c r="EJ1074" s="26"/>
      <c r="EK1074" s="26"/>
      <c r="EL1074" s="26"/>
      <c r="EM1074" s="26"/>
      <c r="EN1074" s="26"/>
      <c r="EO1074" s="26"/>
      <c r="EP1074" s="26"/>
      <c r="EQ1074" s="26"/>
      <c r="ER1074" s="26"/>
      <c r="ES1074" s="26"/>
      <c r="ET1074" s="26"/>
      <c r="EU1074" s="26"/>
      <c r="EV1074" s="26"/>
      <c r="EW1074" s="26"/>
      <c r="EX1074" s="26"/>
      <c r="EY1074" s="26"/>
      <c r="EZ1074" s="26"/>
      <c r="FA1074" s="26"/>
      <c r="FB1074" s="26"/>
      <c r="FC1074" s="26"/>
      <c r="FD1074" s="26"/>
      <c r="FE1074" s="26"/>
      <c r="FF1074" s="26"/>
      <c r="FG1074" s="26"/>
      <c r="FH1074" s="26"/>
      <c r="FI1074" s="26"/>
      <c r="FJ1074" s="26"/>
      <c r="FK1074" s="26"/>
      <c r="FL1074" s="26"/>
      <c r="FM1074" s="26"/>
      <c r="FN1074" s="26"/>
      <c r="FO1074" s="26"/>
      <c r="FP1074" s="26"/>
      <c r="FQ1074" s="26"/>
      <c r="FR1074" s="26"/>
      <c r="FS1074" s="26"/>
      <c r="FT1074" s="26"/>
      <c r="FU1074" s="26"/>
      <c r="FV1074" s="26"/>
      <c r="FW1074" s="26"/>
      <c r="FX1074" s="26"/>
      <c r="FY1074" s="26"/>
      <c r="FZ1074" s="26"/>
      <c r="GA1074" s="26"/>
      <c r="GB1074" s="26"/>
      <c r="GC1074" s="26"/>
      <c r="GD1074" s="26"/>
      <c r="GE1074" s="26"/>
      <c r="GF1074" s="26"/>
      <c r="GG1074" s="26"/>
      <c r="GH1074" s="26"/>
      <c r="GI1074" s="26"/>
      <c r="GJ1074" s="26"/>
    </row>
    <row r="1075" spans="1:192" x14ac:dyDescent="0.2">
      <c r="A1075" s="26"/>
      <c r="B1075" s="26"/>
      <c r="C1075" s="26"/>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c r="DM1075" s="26"/>
      <c r="DN1075" s="26"/>
      <c r="DO1075" s="26"/>
      <c r="DP1075" s="26"/>
      <c r="DQ1075" s="26"/>
      <c r="DR1075" s="26"/>
      <c r="DS1075" s="26"/>
      <c r="DT1075" s="26"/>
      <c r="DU1075" s="26"/>
      <c r="DV1075" s="26"/>
      <c r="DW1075" s="26"/>
      <c r="DX1075" s="26"/>
      <c r="DY1075" s="26"/>
      <c r="DZ1075" s="26"/>
      <c r="EA1075" s="26"/>
      <c r="EB1075" s="26"/>
      <c r="EC1075" s="26"/>
      <c r="ED1075" s="26"/>
      <c r="EE1075" s="26"/>
      <c r="EF1075" s="26"/>
      <c r="EG1075" s="26"/>
      <c r="EH1075" s="26"/>
      <c r="EI1075" s="26"/>
      <c r="EJ1075" s="26"/>
      <c r="EK1075" s="26"/>
      <c r="EL1075" s="26"/>
      <c r="EM1075" s="26"/>
      <c r="EN1075" s="26"/>
      <c r="EO1075" s="26"/>
      <c r="EP1075" s="26"/>
      <c r="EQ1075" s="26"/>
      <c r="ER1075" s="26"/>
      <c r="ES1075" s="26"/>
      <c r="ET1075" s="26"/>
      <c r="EU1075" s="26"/>
      <c r="EV1075" s="26"/>
      <c r="EW1075" s="26"/>
      <c r="EX1075" s="26"/>
      <c r="EY1075" s="26"/>
      <c r="EZ1075" s="26"/>
      <c r="FA1075" s="26"/>
      <c r="FB1075" s="26"/>
      <c r="FC1075" s="26"/>
      <c r="FD1075" s="26"/>
      <c r="FE1075" s="26"/>
      <c r="FF1075" s="26"/>
      <c r="FG1075" s="26"/>
      <c r="FH1075" s="26"/>
      <c r="FI1075" s="26"/>
      <c r="FJ1075" s="26"/>
      <c r="FK1075" s="26"/>
      <c r="FL1075" s="26"/>
      <c r="FM1075" s="26"/>
      <c r="FN1075" s="26"/>
      <c r="FO1075" s="26"/>
      <c r="FP1075" s="26"/>
      <c r="FQ1075" s="26"/>
      <c r="FR1075" s="26"/>
      <c r="FS1075" s="26"/>
      <c r="FT1075" s="26"/>
      <c r="FU1075" s="26"/>
      <c r="FV1075" s="26"/>
      <c r="FW1075" s="26"/>
      <c r="FX1075" s="26"/>
      <c r="FY1075" s="26"/>
      <c r="FZ1075" s="26"/>
      <c r="GA1075" s="26"/>
      <c r="GB1075" s="26"/>
      <c r="GC1075" s="26"/>
      <c r="GD1075" s="26"/>
      <c r="GE1075" s="26"/>
      <c r="GF1075" s="26"/>
      <c r="GG1075" s="26"/>
      <c r="GH1075" s="26"/>
      <c r="GI1075" s="26"/>
      <c r="GJ1075" s="26"/>
    </row>
    <row r="1076" spans="1:192" x14ac:dyDescent="0.2">
      <c r="A1076" s="26"/>
      <c r="B1076" s="26"/>
      <c r="C1076" s="26"/>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c r="DM1076" s="26"/>
      <c r="DN1076" s="26"/>
      <c r="DO1076" s="26"/>
      <c r="DP1076" s="26"/>
      <c r="DQ1076" s="26"/>
      <c r="DR1076" s="26"/>
      <c r="DS1076" s="26"/>
      <c r="DT1076" s="26"/>
      <c r="DU1076" s="26"/>
      <c r="DV1076" s="26"/>
      <c r="DW1076" s="26"/>
      <c r="DX1076" s="26"/>
      <c r="DY1076" s="26"/>
      <c r="DZ1076" s="26"/>
      <c r="EA1076" s="26"/>
      <c r="EB1076" s="26"/>
      <c r="EC1076" s="26"/>
      <c r="ED1076" s="26"/>
      <c r="EE1076" s="26"/>
      <c r="EF1076" s="26"/>
      <c r="EG1076" s="26"/>
      <c r="EH1076" s="26"/>
      <c r="EI1076" s="26"/>
      <c r="EJ1076" s="26"/>
      <c r="EK1076" s="26"/>
      <c r="EL1076" s="26"/>
      <c r="EM1076" s="26"/>
      <c r="EN1076" s="26"/>
      <c r="EO1076" s="26"/>
      <c r="EP1076" s="26"/>
      <c r="EQ1076" s="26"/>
      <c r="ER1076" s="26"/>
      <c r="ES1076" s="26"/>
      <c r="ET1076" s="26"/>
      <c r="EU1076" s="26"/>
      <c r="EV1076" s="26"/>
      <c r="EW1076" s="26"/>
      <c r="EX1076" s="26"/>
      <c r="EY1076" s="26"/>
      <c r="EZ1076" s="26"/>
      <c r="FA1076" s="26"/>
      <c r="FB1076" s="26"/>
      <c r="FC1076" s="26"/>
      <c r="FD1076" s="26"/>
      <c r="FE1076" s="26"/>
      <c r="FF1076" s="26"/>
      <c r="FG1076" s="26"/>
      <c r="FH1076" s="26"/>
      <c r="FI1076" s="26"/>
      <c r="FJ1076" s="26"/>
      <c r="FK1076" s="26"/>
      <c r="FL1076" s="26"/>
      <c r="FM1076" s="26"/>
      <c r="FN1076" s="26"/>
      <c r="FO1076" s="26"/>
      <c r="FP1076" s="26"/>
      <c r="FQ1076" s="26"/>
      <c r="FR1076" s="26"/>
      <c r="FS1076" s="26"/>
      <c r="FT1076" s="26"/>
      <c r="FU1076" s="26"/>
      <c r="FV1076" s="26"/>
      <c r="FW1076" s="26"/>
      <c r="FX1076" s="26"/>
      <c r="FY1076" s="26"/>
      <c r="FZ1076" s="26"/>
      <c r="GA1076" s="26"/>
      <c r="GB1076" s="26"/>
      <c r="GC1076" s="26"/>
      <c r="GD1076" s="26"/>
      <c r="GE1076" s="26"/>
      <c r="GF1076" s="26"/>
      <c r="GG1076" s="26"/>
      <c r="GH1076" s="26"/>
      <c r="GI1076" s="26"/>
      <c r="GJ1076" s="26"/>
    </row>
    <row r="1077" spans="1:192" x14ac:dyDescent="0.2">
      <c r="A1077" s="26"/>
      <c r="B1077" s="26"/>
      <c r="C1077" s="26"/>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6"/>
      <c r="BI1077" s="26"/>
      <c r="BJ1077" s="26"/>
      <c r="BK1077" s="26"/>
      <c r="BL1077" s="26"/>
      <c r="BM1077" s="26"/>
      <c r="BN1077" s="26"/>
      <c r="BO1077" s="26"/>
      <c r="BP1077" s="26"/>
      <c r="BQ1077" s="26"/>
      <c r="BR1077" s="26"/>
      <c r="BS1077" s="26"/>
      <c r="BT1077" s="26"/>
      <c r="BU1077" s="26"/>
      <c r="BV1077" s="26"/>
      <c r="BW1077" s="26"/>
      <c r="BX1077" s="26"/>
      <c r="BY1077" s="26"/>
      <c r="BZ1077" s="26"/>
      <c r="CA1077" s="26"/>
      <c r="CB1077" s="26"/>
      <c r="CC1077" s="26"/>
      <c r="CD1077" s="26"/>
      <c r="CE1077" s="26"/>
      <c r="CF1077" s="26"/>
      <c r="CG1077" s="26"/>
      <c r="CH1077" s="26"/>
      <c r="CI1077" s="26"/>
      <c r="CJ1077" s="26"/>
      <c r="CK1077" s="26"/>
      <c r="CL1077" s="26"/>
      <c r="CM1077" s="26"/>
      <c r="CN1077" s="26"/>
      <c r="CO1077" s="26"/>
      <c r="CP1077" s="26"/>
      <c r="CQ1077" s="26"/>
      <c r="CR1077" s="26"/>
      <c r="CS1077" s="26"/>
      <c r="CT1077" s="26"/>
      <c r="CU1077" s="26"/>
      <c r="CV1077" s="26"/>
      <c r="CW1077" s="26"/>
      <c r="CX1077" s="26"/>
      <c r="CY1077" s="26"/>
      <c r="CZ1077" s="26"/>
      <c r="DA1077" s="26"/>
      <c r="DB1077" s="26"/>
      <c r="DC1077" s="26"/>
      <c r="DD1077" s="26"/>
      <c r="DE1077" s="26"/>
      <c r="DF1077" s="26"/>
      <c r="DG1077" s="26"/>
      <c r="DH1077" s="26"/>
      <c r="DI1077" s="26"/>
      <c r="DJ1077" s="26"/>
      <c r="DK1077" s="26"/>
      <c r="DL1077" s="26"/>
      <c r="DM1077" s="26"/>
      <c r="DN1077" s="26"/>
      <c r="DO1077" s="26"/>
      <c r="DP1077" s="26"/>
      <c r="DQ1077" s="26"/>
      <c r="DR1077" s="26"/>
      <c r="DS1077" s="26"/>
      <c r="DT1077" s="26"/>
      <c r="DU1077" s="26"/>
      <c r="DV1077" s="26"/>
      <c r="DW1077" s="26"/>
      <c r="DX1077" s="26"/>
      <c r="DY1077" s="26"/>
      <c r="DZ1077" s="26"/>
      <c r="EA1077" s="26"/>
      <c r="EB1077" s="26"/>
      <c r="EC1077" s="26"/>
      <c r="ED1077" s="26"/>
      <c r="EE1077" s="26"/>
      <c r="EF1077" s="26"/>
      <c r="EG1077" s="26"/>
      <c r="EH1077" s="26"/>
      <c r="EI1077" s="26"/>
      <c r="EJ1077" s="26"/>
      <c r="EK1077" s="26"/>
      <c r="EL1077" s="26"/>
      <c r="EM1077" s="26"/>
      <c r="EN1077" s="26"/>
      <c r="EO1077" s="26"/>
      <c r="EP1077" s="26"/>
      <c r="EQ1077" s="26"/>
      <c r="ER1077" s="26"/>
      <c r="ES1077" s="26"/>
      <c r="ET1077" s="26"/>
      <c r="EU1077" s="26"/>
      <c r="EV1077" s="26"/>
      <c r="EW1077" s="26"/>
      <c r="EX1077" s="26"/>
      <c r="EY1077" s="26"/>
      <c r="EZ1077" s="26"/>
      <c r="FA1077" s="26"/>
      <c r="FB1077" s="26"/>
      <c r="FC1077" s="26"/>
      <c r="FD1077" s="26"/>
      <c r="FE1077" s="26"/>
      <c r="FF1077" s="26"/>
      <c r="FG1077" s="26"/>
      <c r="FH1077" s="26"/>
      <c r="FI1077" s="26"/>
      <c r="FJ1077" s="26"/>
      <c r="FK1077" s="26"/>
      <c r="FL1077" s="26"/>
      <c r="FM1077" s="26"/>
      <c r="FN1077" s="26"/>
      <c r="FO1077" s="26"/>
      <c r="FP1077" s="26"/>
      <c r="FQ1077" s="26"/>
      <c r="FR1077" s="26"/>
      <c r="FS1077" s="26"/>
      <c r="FT1077" s="26"/>
      <c r="FU1077" s="26"/>
      <c r="FV1077" s="26"/>
      <c r="FW1077" s="26"/>
      <c r="FX1077" s="26"/>
      <c r="FY1077" s="26"/>
      <c r="FZ1077" s="26"/>
      <c r="GA1077" s="26"/>
      <c r="GB1077" s="26"/>
      <c r="GC1077" s="26"/>
      <c r="GD1077" s="26"/>
      <c r="GE1077" s="26"/>
      <c r="GF1077" s="26"/>
      <c r="GG1077" s="26"/>
      <c r="GH1077" s="26"/>
      <c r="GI1077" s="26"/>
      <c r="GJ1077" s="26"/>
    </row>
    <row r="1078" spans="1:192" x14ac:dyDescent="0.2">
      <c r="A1078" s="26"/>
      <c r="B1078" s="26"/>
      <c r="C1078" s="26"/>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26"/>
      <c r="CE1078" s="26"/>
      <c r="CF1078" s="26"/>
      <c r="CG1078" s="26"/>
      <c r="CH1078" s="26"/>
      <c r="CI1078" s="26"/>
      <c r="CJ1078" s="26"/>
      <c r="CK1078" s="26"/>
      <c r="CL1078" s="26"/>
      <c r="CM1078" s="26"/>
      <c r="CN1078" s="26"/>
      <c r="CO1078" s="26"/>
      <c r="CP1078" s="26"/>
      <c r="CQ1078" s="26"/>
      <c r="CR1078" s="26"/>
      <c r="CS1078" s="26"/>
      <c r="CT1078" s="26"/>
      <c r="CU1078" s="26"/>
      <c r="CV1078" s="26"/>
      <c r="CW1078" s="26"/>
      <c r="CX1078" s="26"/>
      <c r="CY1078" s="26"/>
      <c r="CZ1078" s="26"/>
      <c r="DA1078" s="26"/>
      <c r="DB1078" s="26"/>
      <c r="DC1078" s="26"/>
      <c r="DD1078" s="26"/>
      <c r="DE1078" s="26"/>
      <c r="DF1078" s="26"/>
      <c r="DG1078" s="26"/>
      <c r="DH1078" s="26"/>
      <c r="DI1078" s="26"/>
      <c r="DJ1078" s="26"/>
      <c r="DK1078" s="26"/>
      <c r="DL1078" s="26"/>
      <c r="DM1078" s="26"/>
      <c r="DN1078" s="26"/>
      <c r="DO1078" s="26"/>
      <c r="DP1078" s="26"/>
      <c r="DQ1078" s="26"/>
      <c r="DR1078" s="26"/>
      <c r="DS1078" s="26"/>
      <c r="DT1078" s="26"/>
      <c r="DU1078" s="26"/>
      <c r="DV1078" s="26"/>
      <c r="DW1078" s="26"/>
      <c r="DX1078" s="26"/>
      <c r="DY1078" s="26"/>
      <c r="DZ1078" s="26"/>
      <c r="EA1078" s="26"/>
      <c r="EB1078" s="26"/>
      <c r="EC1078" s="26"/>
      <c r="ED1078" s="26"/>
      <c r="EE1078" s="26"/>
      <c r="EF1078" s="26"/>
      <c r="EG1078" s="26"/>
      <c r="EH1078" s="26"/>
      <c r="EI1078" s="26"/>
      <c r="EJ1078" s="26"/>
      <c r="EK1078" s="26"/>
      <c r="EL1078" s="26"/>
      <c r="EM1078" s="26"/>
      <c r="EN1078" s="26"/>
      <c r="EO1078" s="26"/>
      <c r="EP1078" s="26"/>
      <c r="EQ1078" s="26"/>
      <c r="ER1078" s="26"/>
      <c r="ES1078" s="26"/>
      <c r="ET1078" s="26"/>
      <c r="EU1078" s="26"/>
      <c r="EV1078" s="26"/>
      <c r="EW1078" s="26"/>
      <c r="EX1078" s="26"/>
      <c r="EY1078" s="26"/>
      <c r="EZ1078" s="26"/>
      <c r="FA1078" s="26"/>
      <c r="FB1078" s="26"/>
      <c r="FC1078" s="26"/>
      <c r="FD1078" s="26"/>
      <c r="FE1078" s="26"/>
      <c r="FF1078" s="26"/>
      <c r="FG1078" s="26"/>
      <c r="FH1078" s="26"/>
      <c r="FI1078" s="26"/>
      <c r="FJ1078" s="26"/>
      <c r="FK1078" s="26"/>
      <c r="FL1078" s="26"/>
      <c r="FM1078" s="26"/>
      <c r="FN1078" s="26"/>
      <c r="FO1078" s="26"/>
      <c r="FP1078" s="26"/>
      <c r="FQ1078" s="26"/>
      <c r="FR1078" s="26"/>
      <c r="FS1078" s="26"/>
      <c r="FT1078" s="26"/>
      <c r="FU1078" s="26"/>
      <c r="FV1078" s="26"/>
      <c r="FW1078" s="26"/>
      <c r="FX1078" s="26"/>
      <c r="FY1078" s="26"/>
      <c r="FZ1078" s="26"/>
      <c r="GA1078" s="26"/>
      <c r="GB1078" s="26"/>
      <c r="GC1078" s="26"/>
      <c r="GD1078" s="26"/>
      <c r="GE1078" s="26"/>
      <c r="GF1078" s="26"/>
      <c r="GG1078" s="26"/>
      <c r="GH1078" s="26"/>
      <c r="GI1078" s="26"/>
      <c r="GJ1078" s="26"/>
    </row>
    <row r="1079" spans="1:192" x14ac:dyDescent="0.2">
      <c r="A1079" s="26"/>
      <c r="B1079" s="26"/>
      <c r="C1079" s="26"/>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26"/>
      <c r="BN1079" s="26"/>
      <c r="BO1079" s="26"/>
      <c r="BP1079" s="26"/>
      <c r="BQ1079" s="26"/>
      <c r="BR1079" s="26"/>
      <c r="BS1079" s="26"/>
      <c r="BT1079" s="26"/>
      <c r="BU1079" s="26"/>
      <c r="BV1079" s="26"/>
      <c r="BW1079" s="26"/>
      <c r="BX1079" s="26"/>
      <c r="BY1079" s="26"/>
      <c r="BZ1079" s="26"/>
      <c r="CA1079" s="26"/>
      <c r="CB1079" s="26"/>
      <c r="CC1079" s="26"/>
      <c r="CD1079" s="26"/>
      <c r="CE1079" s="26"/>
      <c r="CF1079" s="26"/>
      <c r="CG1079" s="26"/>
      <c r="CH1079" s="26"/>
      <c r="CI1079" s="26"/>
      <c r="CJ1079" s="26"/>
      <c r="CK1079" s="26"/>
      <c r="CL1079" s="26"/>
      <c r="CM1079" s="26"/>
      <c r="CN1079" s="26"/>
      <c r="CO1079" s="26"/>
      <c r="CP1079" s="26"/>
      <c r="CQ1079" s="26"/>
      <c r="CR1079" s="26"/>
      <c r="CS1079" s="26"/>
      <c r="CT1079" s="26"/>
      <c r="CU1079" s="26"/>
      <c r="CV1079" s="26"/>
      <c r="CW1079" s="26"/>
      <c r="CX1079" s="26"/>
      <c r="CY1079" s="26"/>
      <c r="CZ1079" s="26"/>
      <c r="DA1079" s="26"/>
      <c r="DB1079" s="26"/>
      <c r="DC1079" s="26"/>
      <c r="DD1079" s="26"/>
      <c r="DE1079" s="26"/>
      <c r="DF1079" s="26"/>
      <c r="DG1079" s="26"/>
      <c r="DH1079" s="26"/>
      <c r="DI1079" s="26"/>
      <c r="DJ1079" s="26"/>
      <c r="DK1079" s="26"/>
      <c r="DL1079" s="26"/>
      <c r="DM1079" s="26"/>
      <c r="DN1079" s="26"/>
      <c r="DO1079" s="26"/>
      <c r="DP1079" s="26"/>
      <c r="DQ1079" s="26"/>
      <c r="DR1079" s="26"/>
      <c r="DS1079" s="26"/>
      <c r="DT1079" s="26"/>
      <c r="DU1079" s="26"/>
      <c r="DV1079" s="26"/>
      <c r="DW1079" s="26"/>
      <c r="DX1079" s="26"/>
      <c r="DY1079" s="26"/>
      <c r="DZ1079" s="26"/>
      <c r="EA1079" s="26"/>
      <c r="EB1079" s="26"/>
      <c r="EC1079" s="26"/>
      <c r="ED1079" s="26"/>
      <c r="EE1079" s="26"/>
      <c r="EF1079" s="26"/>
      <c r="EG1079" s="26"/>
      <c r="EH1079" s="26"/>
      <c r="EI1079" s="26"/>
      <c r="EJ1079" s="26"/>
      <c r="EK1079" s="26"/>
      <c r="EL1079" s="26"/>
      <c r="EM1079" s="26"/>
      <c r="EN1079" s="26"/>
      <c r="EO1079" s="26"/>
      <c r="EP1079" s="26"/>
      <c r="EQ1079" s="26"/>
      <c r="ER1079" s="26"/>
      <c r="ES1079" s="26"/>
      <c r="ET1079" s="26"/>
      <c r="EU1079" s="26"/>
      <c r="EV1079" s="26"/>
      <c r="EW1079" s="26"/>
      <c r="EX1079" s="26"/>
      <c r="EY1079" s="26"/>
      <c r="EZ1079" s="26"/>
      <c r="FA1079" s="26"/>
      <c r="FB1079" s="26"/>
      <c r="FC1079" s="26"/>
      <c r="FD1079" s="26"/>
      <c r="FE1079" s="26"/>
      <c r="FF1079" s="26"/>
      <c r="FG1079" s="26"/>
      <c r="FH1079" s="26"/>
      <c r="FI1079" s="26"/>
      <c r="FJ1079" s="26"/>
      <c r="FK1079" s="26"/>
      <c r="FL1079" s="26"/>
      <c r="FM1079" s="26"/>
      <c r="FN1079" s="26"/>
      <c r="FO1079" s="26"/>
      <c r="FP1079" s="26"/>
      <c r="FQ1079" s="26"/>
      <c r="FR1079" s="26"/>
      <c r="FS1079" s="26"/>
      <c r="FT1079" s="26"/>
      <c r="FU1079" s="26"/>
      <c r="FV1079" s="26"/>
      <c r="FW1079" s="26"/>
      <c r="FX1079" s="26"/>
      <c r="FY1079" s="26"/>
      <c r="FZ1079" s="26"/>
      <c r="GA1079" s="26"/>
      <c r="GB1079" s="26"/>
      <c r="GC1079" s="26"/>
      <c r="GD1079" s="26"/>
      <c r="GE1079" s="26"/>
      <c r="GF1079" s="26"/>
      <c r="GG1079" s="26"/>
      <c r="GH1079" s="26"/>
      <c r="GI1079" s="26"/>
      <c r="GJ1079" s="26"/>
    </row>
    <row r="1080" spans="1:192" x14ac:dyDescent="0.2">
      <c r="A1080" s="26"/>
      <c r="B1080" s="26"/>
      <c r="C1080" s="26"/>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26"/>
      <c r="CE1080" s="26"/>
      <c r="CF1080" s="26"/>
      <c r="CG1080" s="26"/>
      <c r="CH1080" s="26"/>
      <c r="CI1080" s="26"/>
      <c r="CJ1080" s="26"/>
      <c r="CK1080" s="26"/>
      <c r="CL1080" s="26"/>
      <c r="CM1080" s="26"/>
      <c r="CN1080" s="26"/>
      <c r="CO1080" s="26"/>
      <c r="CP1080" s="26"/>
      <c r="CQ1080" s="26"/>
      <c r="CR1080" s="26"/>
      <c r="CS1080" s="26"/>
      <c r="CT1080" s="26"/>
      <c r="CU1080" s="26"/>
      <c r="CV1080" s="26"/>
      <c r="CW1080" s="26"/>
      <c r="CX1080" s="26"/>
      <c r="CY1080" s="26"/>
      <c r="CZ1080" s="26"/>
      <c r="DA1080" s="26"/>
      <c r="DB1080" s="26"/>
      <c r="DC1080" s="26"/>
      <c r="DD1080" s="26"/>
      <c r="DE1080" s="26"/>
      <c r="DF1080" s="26"/>
      <c r="DG1080" s="26"/>
      <c r="DH1080" s="26"/>
      <c r="DI1080" s="26"/>
      <c r="DJ1080" s="26"/>
      <c r="DK1080" s="26"/>
      <c r="DL1080" s="26"/>
      <c r="DM1080" s="26"/>
      <c r="DN1080" s="26"/>
      <c r="DO1080" s="26"/>
      <c r="DP1080" s="26"/>
      <c r="DQ1080" s="26"/>
      <c r="DR1080" s="26"/>
      <c r="DS1080" s="26"/>
      <c r="DT1080" s="26"/>
      <c r="DU1080" s="26"/>
      <c r="DV1080" s="26"/>
      <c r="DW1080" s="26"/>
      <c r="DX1080" s="26"/>
      <c r="DY1080" s="26"/>
      <c r="DZ1080" s="26"/>
      <c r="EA1080" s="26"/>
      <c r="EB1080" s="26"/>
      <c r="EC1080" s="26"/>
      <c r="ED1080" s="26"/>
      <c r="EE1080" s="26"/>
      <c r="EF1080" s="26"/>
      <c r="EG1080" s="26"/>
      <c r="EH1080" s="26"/>
      <c r="EI1080" s="26"/>
      <c r="EJ1080" s="26"/>
      <c r="EK1080" s="26"/>
      <c r="EL1080" s="26"/>
      <c r="EM1080" s="26"/>
      <c r="EN1080" s="26"/>
      <c r="EO1080" s="26"/>
      <c r="EP1080" s="26"/>
      <c r="EQ1080" s="26"/>
      <c r="ER1080" s="26"/>
      <c r="ES1080" s="26"/>
      <c r="ET1080" s="26"/>
      <c r="EU1080" s="26"/>
      <c r="EV1080" s="26"/>
      <c r="EW1080" s="26"/>
      <c r="EX1080" s="26"/>
      <c r="EY1080" s="26"/>
      <c r="EZ1080" s="26"/>
      <c r="FA1080" s="26"/>
      <c r="FB1080" s="26"/>
      <c r="FC1080" s="26"/>
      <c r="FD1080" s="26"/>
      <c r="FE1080" s="26"/>
      <c r="FF1080" s="26"/>
      <c r="FG1080" s="26"/>
      <c r="FH1080" s="26"/>
      <c r="FI1080" s="26"/>
      <c r="FJ1080" s="26"/>
      <c r="FK1080" s="26"/>
      <c r="FL1080" s="26"/>
      <c r="FM1080" s="26"/>
      <c r="FN1080" s="26"/>
      <c r="FO1080" s="26"/>
      <c r="FP1080" s="26"/>
      <c r="FQ1080" s="26"/>
      <c r="FR1080" s="26"/>
      <c r="FS1080" s="26"/>
      <c r="FT1080" s="26"/>
      <c r="FU1080" s="26"/>
      <c r="FV1080" s="26"/>
      <c r="FW1080" s="26"/>
      <c r="FX1080" s="26"/>
      <c r="FY1080" s="26"/>
      <c r="FZ1080" s="26"/>
      <c r="GA1080" s="26"/>
      <c r="GB1080" s="26"/>
      <c r="GC1080" s="26"/>
      <c r="GD1080" s="26"/>
      <c r="GE1080" s="26"/>
      <c r="GF1080" s="26"/>
      <c r="GG1080" s="26"/>
      <c r="GH1080" s="26"/>
      <c r="GI1080" s="26"/>
      <c r="GJ1080" s="26"/>
    </row>
    <row r="1081" spans="1:192" x14ac:dyDescent="0.2">
      <c r="A1081" s="26"/>
      <c r="B1081" s="26"/>
      <c r="C1081" s="26"/>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26"/>
      <c r="CE1081" s="26"/>
      <c r="CF1081" s="26"/>
      <c r="CG1081" s="26"/>
      <c r="CH1081" s="26"/>
      <c r="CI1081" s="26"/>
      <c r="CJ1081" s="26"/>
      <c r="CK1081" s="26"/>
      <c r="CL1081" s="26"/>
      <c r="CM1081" s="26"/>
      <c r="CN1081" s="26"/>
      <c r="CO1081" s="26"/>
      <c r="CP1081" s="26"/>
      <c r="CQ1081" s="26"/>
      <c r="CR1081" s="26"/>
      <c r="CS1081" s="26"/>
      <c r="CT1081" s="26"/>
      <c r="CU1081" s="26"/>
      <c r="CV1081" s="26"/>
      <c r="CW1081" s="26"/>
      <c r="CX1081" s="26"/>
      <c r="CY1081" s="26"/>
      <c r="CZ1081" s="26"/>
      <c r="DA1081" s="26"/>
      <c r="DB1081" s="26"/>
      <c r="DC1081" s="26"/>
      <c r="DD1081" s="26"/>
      <c r="DE1081" s="26"/>
      <c r="DF1081" s="26"/>
      <c r="DG1081" s="26"/>
      <c r="DH1081" s="26"/>
      <c r="DI1081" s="26"/>
      <c r="DJ1081" s="26"/>
      <c r="DK1081" s="26"/>
      <c r="DL1081" s="26"/>
      <c r="DM1081" s="26"/>
      <c r="DN1081" s="26"/>
      <c r="DO1081" s="26"/>
      <c r="DP1081" s="26"/>
      <c r="DQ1081" s="26"/>
      <c r="DR1081" s="26"/>
      <c r="DS1081" s="26"/>
      <c r="DT1081" s="26"/>
      <c r="DU1081" s="26"/>
      <c r="DV1081" s="26"/>
      <c r="DW1081" s="26"/>
      <c r="DX1081" s="26"/>
      <c r="DY1081" s="26"/>
      <c r="DZ1081" s="26"/>
      <c r="EA1081" s="26"/>
      <c r="EB1081" s="26"/>
      <c r="EC1081" s="26"/>
      <c r="ED1081" s="26"/>
      <c r="EE1081" s="26"/>
      <c r="EF1081" s="26"/>
      <c r="EG1081" s="26"/>
      <c r="EH1081" s="26"/>
      <c r="EI1081" s="26"/>
      <c r="EJ1081" s="26"/>
      <c r="EK1081" s="26"/>
      <c r="EL1081" s="26"/>
      <c r="EM1081" s="26"/>
      <c r="EN1081" s="26"/>
      <c r="EO1081" s="26"/>
      <c r="EP1081" s="26"/>
      <c r="EQ1081" s="26"/>
      <c r="ER1081" s="26"/>
      <c r="ES1081" s="26"/>
      <c r="ET1081" s="26"/>
      <c r="EU1081" s="26"/>
      <c r="EV1081" s="26"/>
      <c r="EW1081" s="26"/>
      <c r="EX1081" s="26"/>
      <c r="EY1081" s="26"/>
      <c r="EZ1081" s="26"/>
      <c r="FA1081" s="26"/>
      <c r="FB1081" s="26"/>
      <c r="FC1081" s="26"/>
      <c r="FD1081" s="26"/>
      <c r="FE1081" s="26"/>
      <c r="FF1081" s="26"/>
      <c r="FG1081" s="26"/>
      <c r="FH1081" s="26"/>
      <c r="FI1081" s="26"/>
      <c r="FJ1081" s="26"/>
      <c r="FK1081" s="26"/>
      <c r="FL1081" s="26"/>
      <c r="FM1081" s="26"/>
      <c r="FN1081" s="26"/>
      <c r="FO1081" s="26"/>
      <c r="FP1081" s="26"/>
      <c r="FQ1081" s="26"/>
      <c r="FR1081" s="26"/>
      <c r="FS1081" s="26"/>
      <c r="FT1081" s="26"/>
      <c r="FU1081" s="26"/>
      <c r="FV1081" s="26"/>
      <c r="FW1081" s="26"/>
      <c r="FX1081" s="26"/>
      <c r="FY1081" s="26"/>
      <c r="FZ1081" s="26"/>
      <c r="GA1081" s="26"/>
      <c r="GB1081" s="26"/>
      <c r="GC1081" s="26"/>
      <c r="GD1081" s="26"/>
      <c r="GE1081" s="26"/>
      <c r="GF1081" s="26"/>
      <c r="GG1081" s="26"/>
      <c r="GH1081" s="26"/>
      <c r="GI1081" s="26"/>
      <c r="GJ1081" s="26"/>
    </row>
    <row r="1082" spans="1:192" x14ac:dyDescent="0.2">
      <c r="A1082" s="26"/>
      <c r="B1082" s="26"/>
      <c r="C1082" s="26"/>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c r="DM1082" s="26"/>
      <c r="DN1082" s="26"/>
      <c r="DO1082" s="26"/>
      <c r="DP1082" s="26"/>
      <c r="DQ1082" s="26"/>
      <c r="DR1082" s="26"/>
      <c r="DS1082" s="26"/>
      <c r="DT1082" s="26"/>
      <c r="DU1082" s="26"/>
      <c r="DV1082" s="26"/>
      <c r="DW1082" s="26"/>
      <c r="DX1082" s="26"/>
      <c r="DY1082" s="26"/>
      <c r="DZ1082" s="26"/>
      <c r="EA1082" s="26"/>
      <c r="EB1082" s="26"/>
      <c r="EC1082" s="26"/>
      <c r="ED1082" s="26"/>
      <c r="EE1082" s="26"/>
      <c r="EF1082" s="26"/>
      <c r="EG1082" s="26"/>
      <c r="EH1082" s="26"/>
      <c r="EI1082" s="26"/>
      <c r="EJ1082" s="26"/>
      <c r="EK1082" s="26"/>
      <c r="EL1082" s="26"/>
      <c r="EM1082" s="26"/>
      <c r="EN1082" s="26"/>
      <c r="EO1082" s="26"/>
      <c r="EP1082" s="26"/>
      <c r="EQ1082" s="26"/>
      <c r="ER1082" s="26"/>
      <c r="ES1082" s="26"/>
      <c r="ET1082" s="26"/>
      <c r="EU1082" s="26"/>
      <c r="EV1082" s="26"/>
      <c r="EW1082" s="26"/>
      <c r="EX1082" s="26"/>
      <c r="EY1082" s="26"/>
      <c r="EZ1082" s="26"/>
      <c r="FA1082" s="26"/>
      <c r="FB1082" s="26"/>
      <c r="FC1082" s="26"/>
      <c r="FD1082" s="26"/>
      <c r="FE1082" s="26"/>
      <c r="FF1082" s="26"/>
      <c r="FG1082" s="26"/>
      <c r="FH1082" s="26"/>
      <c r="FI1082" s="26"/>
      <c r="FJ1082" s="26"/>
      <c r="FK1082" s="26"/>
      <c r="FL1082" s="26"/>
      <c r="FM1082" s="26"/>
      <c r="FN1082" s="26"/>
      <c r="FO1082" s="26"/>
      <c r="FP1082" s="26"/>
      <c r="FQ1082" s="26"/>
      <c r="FR1082" s="26"/>
      <c r="FS1082" s="26"/>
      <c r="FT1082" s="26"/>
      <c r="FU1082" s="26"/>
      <c r="FV1082" s="26"/>
      <c r="FW1082" s="26"/>
      <c r="FX1082" s="26"/>
      <c r="FY1082" s="26"/>
      <c r="FZ1082" s="26"/>
      <c r="GA1082" s="26"/>
      <c r="GB1082" s="26"/>
      <c r="GC1082" s="26"/>
      <c r="GD1082" s="26"/>
      <c r="GE1082" s="26"/>
      <c r="GF1082" s="26"/>
      <c r="GG1082" s="26"/>
      <c r="GH1082" s="26"/>
      <c r="GI1082" s="26"/>
      <c r="GJ1082" s="26"/>
    </row>
    <row r="1083" spans="1:192" x14ac:dyDescent="0.2">
      <c r="A1083" s="26"/>
      <c r="B1083" s="26"/>
      <c r="C1083" s="26"/>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c r="DM1083" s="26"/>
      <c r="DN1083" s="26"/>
      <c r="DO1083" s="26"/>
      <c r="DP1083" s="26"/>
      <c r="DQ1083" s="26"/>
      <c r="DR1083" s="26"/>
      <c r="DS1083" s="26"/>
      <c r="DT1083" s="26"/>
      <c r="DU1083" s="26"/>
      <c r="DV1083" s="26"/>
      <c r="DW1083" s="26"/>
      <c r="DX1083" s="26"/>
      <c r="DY1083" s="26"/>
      <c r="DZ1083" s="26"/>
      <c r="EA1083" s="26"/>
      <c r="EB1083" s="26"/>
      <c r="EC1083" s="26"/>
      <c r="ED1083" s="26"/>
      <c r="EE1083" s="26"/>
      <c r="EF1083" s="26"/>
      <c r="EG1083" s="26"/>
      <c r="EH1083" s="26"/>
      <c r="EI1083" s="26"/>
      <c r="EJ1083" s="26"/>
      <c r="EK1083" s="26"/>
      <c r="EL1083" s="26"/>
      <c r="EM1083" s="26"/>
      <c r="EN1083" s="26"/>
      <c r="EO1083" s="26"/>
      <c r="EP1083" s="26"/>
      <c r="EQ1083" s="26"/>
      <c r="ER1083" s="26"/>
      <c r="ES1083" s="26"/>
      <c r="ET1083" s="26"/>
      <c r="EU1083" s="26"/>
      <c r="EV1083" s="26"/>
      <c r="EW1083" s="26"/>
      <c r="EX1083" s="26"/>
      <c r="EY1083" s="26"/>
      <c r="EZ1083" s="26"/>
      <c r="FA1083" s="26"/>
      <c r="FB1083" s="26"/>
      <c r="FC1083" s="26"/>
      <c r="FD1083" s="26"/>
      <c r="FE1083" s="26"/>
      <c r="FF1083" s="26"/>
      <c r="FG1083" s="26"/>
      <c r="FH1083" s="26"/>
      <c r="FI1083" s="26"/>
      <c r="FJ1083" s="26"/>
      <c r="FK1083" s="26"/>
      <c r="FL1083" s="26"/>
      <c r="FM1083" s="26"/>
      <c r="FN1083" s="26"/>
      <c r="FO1083" s="26"/>
      <c r="FP1083" s="26"/>
      <c r="FQ1083" s="26"/>
      <c r="FR1083" s="26"/>
      <c r="FS1083" s="26"/>
      <c r="FT1083" s="26"/>
      <c r="FU1083" s="26"/>
      <c r="FV1083" s="26"/>
      <c r="FW1083" s="26"/>
      <c r="FX1083" s="26"/>
      <c r="FY1083" s="26"/>
      <c r="FZ1083" s="26"/>
      <c r="GA1083" s="26"/>
      <c r="GB1083" s="26"/>
      <c r="GC1083" s="26"/>
      <c r="GD1083" s="26"/>
      <c r="GE1083" s="26"/>
      <c r="GF1083" s="26"/>
      <c r="GG1083" s="26"/>
      <c r="GH1083" s="26"/>
      <c r="GI1083" s="26"/>
      <c r="GJ1083" s="26"/>
    </row>
    <row r="1084" spans="1:192" x14ac:dyDescent="0.2">
      <c r="A1084" s="26"/>
      <c r="B1084" s="26"/>
      <c r="C1084" s="26"/>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c r="DM1084" s="26"/>
      <c r="DN1084" s="26"/>
      <c r="DO1084" s="26"/>
      <c r="DP1084" s="26"/>
      <c r="DQ1084" s="26"/>
      <c r="DR1084" s="26"/>
      <c r="DS1084" s="26"/>
      <c r="DT1084" s="26"/>
      <c r="DU1084" s="26"/>
      <c r="DV1084" s="26"/>
      <c r="DW1084" s="26"/>
      <c r="DX1084" s="26"/>
      <c r="DY1084" s="26"/>
      <c r="DZ1084" s="26"/>
      <c r="EA1084" s="26"/>
      <c r="EB1084" s="26"/>
      <c r="EC1084" s="26"/>
      <c r="ED1084" s="26"/>
      <c r="EE1084" s="26"/>
      <c r="EF1084" s="26"/>
      <c r="EG1084" s="26"/>
      <c r="EH1084" s="26"/>
      <c r="EI1084" s="26"/>
      <c r="EJ1084" s="26"/>
      <c r="EK1084" s="26"/>
      <c r="EL1084" s="26"/>
      <c r="EM1084" s="26"/>
      <c r="EN1084" s="26"/>
      <c r="EO1084" s="26"/>
      <c r="EP1084" s="26"/>
      <c r="EQ1084" s="26"/>
      <c r="ER1084" s="26"/>
      <c r="ES1084" s="26"/>
      <c r="ET1084" s="26"/>
      <c r="EU1084" s="26"/>
      <c r="EV1084" s="26"/>
      <c r="EW1084" s="26"/>
      <c r="EX1084" s="26"/>
      <c r="EY1084" s="26"/>
      <c r="EZ1084" s="26"/>
      <c r="FA1084" s="26"/>
      <c r="FB1084" s="26"/>
      <c r="FC1084" s="26"/>
      <c r="FD1084" s="26"/>
      <c r="FE1084" s="26"/>
      <c r="FF1084" s="26"/>
      <c r="FG1084" s="26"/>
      <c r="FH1084" s="26"/>
      <c r="FI1084" s="26"/>
      <c r="FJ1084" s="26"/>
      <c r="FK1084" s="26"/>
      <c r="FL1084" s="26"/>
      <c r="FM1084" s="26"/>
      <c r="FN1084" s="26"/>
      <c r="FO1084" s="26"/>
      <c r="FP1084" s="26"/>
      <c r="FQ1084" s="26"/>
      <c r="FR1084" s="26"/>
      <c r="FS1084" s="26"/>
      <c r="FT1084" s="26"/>
      <c r="FU1084" s="26"/>
      <c r="FV1084" s="26"/>
      <c r="FW1084" s="26"/>
      <c r="FX1084" s="26"/>
      <c r="FY1084" s="26"/>
      <c r="FZ1084" s="26"/>
      <c r="GA1084" s="26"/>
      <c r="GB1084" s="26"/>
      <c r="GC1084" s="26"/>
      <c r="GD1084" s="26"/>
      <c r="GE1084" s="26"/>
      <c r="GF1084" s="26"/>
      <c r="GG1084" s="26"/>
      <c r="GH1084" s="26"/>
      <c r="GI1084" s="26"/>
      <c r="GJ1084" s="26"/>
    </row>
    <row r="1085" spans="1:192" x14ac:dyDescent="0.2">
      <c r="A1085" s="26"/>
      <c r="B1085" s="26"/>
      <c r="C1085" s="26"/>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c r="DM1085" s="26"/>
      <c r="DN1085" s="26"/>
      <c r="DO1085" s="26"/>
      <c r="DP1085" s="26"/>
      <c r="DQ1085" s="26"/>
      <c r="DR1085" s="26"/>
      <c r="DS1085" s="26"/>
      <c r="DT1085" s="26"/>
      <c r="DU1085" s="26"/>
      <c r="DV1085" s="26"/>
      <c r="DW1085" s="26"/>
      <c r="DX1085" s="26"/>
      <c r="DY1085" s="26"/>
      <c r="DZ1085" s="26"/>
      <c r="EA1085" s="26"/>
      <c r="EB1085" s="26"/>
      <c r="EC1085" s="26"/>
      <c r="ED1085" s="26"/>
      <c r="EE1085" s="26"/>
      <c r="EF1085" s="26"/>
      <c r="EG1085" s="26"/>
      <c r="EH1085" s="26"/>
      <c r="EI1085" s="26"/>
      <c r="EJ1085" s="26"/>
      <c r="EK1085" s="26"/>
      <c r="EL1085" s="26"/>
      <c r="EM1085" s="26"/>
      <c r="EN1085" s="26"/>
      <c r="EO1085" s="26"/>
      <c r="EP1085" s="26"/>
      <c r="EQ1085" s="26"/>
      <c r="ER1085" s="26"/>
      <c r="ES1085" s="26"/>
      <c r="ET1085" s="26"/>
      <c r="EU1085" s="26"/>
      <c r="EV1085" s="26"/>
      <c r="EW1085" s="26"/>
      <c r="EX1085" s="26"/>
      <c r="EY1085" s="26"/>
      <c r="EZ1085" s="26"/>
      <c r="FA1085" s="26"/>
      <c r="FB1085" s="26"/>
      <c r="FC1085" s="26"/>
      <c r="FD1085" s="26"/>
      <c r="FE1085" s="26"/>
      <c r="FF1085" s="26"/>
      <c r="FG1085" s="26"/>
      <c r="FH1085" s="26"/>
      <c r="FI1085" s="26"/>
      <c r="FJ1085" s="26"/>
      <c r="FK1085" s="26"/>
      <c r="FL1085" s="26"/>
      <c r="FM1085" s="26"/>
      <c r="FN1085" s="26"/>
      <c r="FO1085" s="26"/>
      <c r="FP1085" s="26"/>
      <c r="FQ1085" s="26"/>
      <c r="FR1085" s="26"/>
      <c r="FS1085" s="26"/>
      <c r="FT1085" s="26"/>
      <c r="FU1085" s="26"/>
      <c r="FV1085" s="26"/>
      <c r="FW1085" s="26"/>
      <c r="FX1085" s="26"/>
      <c r="FY1085" s="26"/>
      <c r="FZ1085" s="26"/>
      <c r="GA1085" s="26"/>
      <c r="GB1085" s="26"/>
      <c r="GC1085" s="26"/>
      <c r="GD1085" s="26"/>
      <c r="GE1085" s="26"/>
      <c r="GF1085" s="26"/>
      <c r="GG1085" s="26"/>
      <c r="GH1085" s="26"/>
      <c r="GI1085" s="26"/>
      <c r="GJ1085" s="26"/>
    </row>
    <row r="1086" spans="1:192" x14ac:dyDescent="0.2">
      <c r="A1086" s="26"/>
      <c r="B1086" s="26"/>
      <c r="C1086" s="26"/>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26"/>
      <c r="CE1086" s="26"/>
      <c r="CF1086" s="26"/>
      <c r="CG1086" s="26"/>
      <c r="CH1086" s="26"/>
      <c r="CI1086" s="26"/>
      <c r="CJ1086" s="26"/>
      <c r="CK1086" s="26"/>
      <c r="CL1086" s="26"/>
      <c r="CM1086" s="26"/>
      <c r="CN1086" s="26"/>
      <c r="CO1086" s="26"/>
      <c r="CP1086" s="26"/>
      <c r="CQ1086" s="26"/>
      <c r="CR1086" s="26"/>
      <c r="CS1086" s="26"/>
      <c r="CT1086" s="26"/>
      <c r="CU1086" s="26"/>
      <c r="CV1086" s="26"/>
      <c r="CW1086" s="26"/>
      <c r="CX1086" s="26"/>
      <c r="CY1086" s="26"/>
      <c r="CZ1086" s="26"/>
      <c r="DA1086" s="26"/>
      <c r="DB1086" s="26"/>
      <c r="DC1086" s="26"/>
      <c r="DD1086" s="26"/>
      <c r="DE1086" s="26"/>
      <c r="DF1086" s="26"/>
      <c r="DG1086" s="26"/>
      <c r="DH1086" s="26"/>
      <c r="DI1086" s="26"/>
      <c r="DJ1086" s="26"/>
      <c r="DK1086" s="26"/>
      <c r="DL1086" s="26"/>
      <c r="DM1086" s="26"/>
      <c r="DN1086" s="26"/>
      <c r="DO1086" s="26"/>
      <c r="DP1086" s="26"/>
      <c r="DQ1086" s="26"/>
      <c r="DR1086" s="26"/>
      <c r="DS1086" s="26"/>
      <c r="DT1086" s="26"/>
      <c r="DU1086" s="26"/>
      <c r="DV1086" s="26"/>
      <c r="DW1086" s="26"/>
      <c r="DX1086" s="26"/>
      <c r="DY1086" s="26"/>
      <c r="DZ1086" s="26"/>
      <c r="EA1086" s="26"/>
      <c r="EB1086" s="26"/>
      <c r="EC1086" s="26"/>
      <c r="ED1086" s="26"/>
      <c r="EE1086" s="26"/>
      <c r="EF1086" s="26"/>
      <c r="EG1086" s="26"/>
      <c r="EH1086" s="26"/>
      <c r="EI1086" s="26"/>
      <c r="EJ1086" s="26"/>
      <c r="EK1086" s="26"/>
      <c r="EL1086" s="26"/>
      <c r="EM1086" s="26"/>
      <c r="EN1086" s="26"/>
      <c r="EO1086" s="26"/>
      <c r="EP1086" s="26"/>
      <c r="EQ1086" s="26"/>
      <c r="ER1086" s="26"/>
      <c r="ES1086" s="26"/>
      <c r="ET1086" s="26"/>
      <c r="EU1086" s="26"/>
      <c r="EV1086" s="26"/>
      <c r="EW1086" s="26"/>
      <c r="EX1086" s="26"/>
      <c r="EY1086" s="26"/>
      <c r="EZ1086" s="26"/>
      <c r="FA1086" s="26"/>
      <c r="FB1086" s="26"/>
      <c r="FC1086" s="26"/>
      <c r="FD1086" s="26"/>
      <c r="FE1086" s="26"/>
      <c r="FF1086" s="26"/>
      <c r="FG1086" s="26"/>
      <c r="FH1086" s="26"/>
      <c r="FI1086" s="26"/>
      <c r="FJ1086" s="26"/>
      <c r="FK1086" s="26"/>
      <c r="FL1086" s="26"/>
      <c r="FM1086" s="26"/>
      <c r="FN1086" s="26"/>
      <c r="FO1086" s="26"/>
      <c r="FP1086" s="26"/>
      <c r="FQ1086" s="26"/>
      <c r="FR1086" s="26"/>
      <c r="FS1086" s="26"/>
      <c r="FT1086" s="26"/>
      <c r="FU1086" s="26"/>
      <c r="FV1086" s="26"/>
      <c r="FW1086" s="26"/>
      <c r="FX1086" s="26"/>
      <c r="FY1086" s="26"/>
      <c r="FZ1086" s="26"/>
      <c r="GA1086" s="26"/>
      <c r="GB1086" s="26"/>
      <c r="GC1086" s="26"/>
      <c r="GD1086" s="26"/>
      <c r="GE1086" s="26"/>
      <c r="GF1086" s="26"/>
      <c r="GG1086" s="26"/>
      <c r="GH1086" s="26"/>
      <c r="GI1086" s="26"/>
      <c r="GJ1086" s="26"/>
    </row>
    <row r="1087" spans="1:192" x14ac:dyDescent="0.2">
      <c r="A1087" s="26"/>
      <c r="B1087" s="26"/>
      <c r="C1087" s="26"/>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c r="DM1087" s="26"/>
      <c r="DN1087" s="26"/>
      <c r="DO1087" s="26"/>
      <c r="DP1087" s="26"/>
      <c r="DQ1087" s="26"/>
      <c r="DR1087" s="26"/>
      <c r="DS1087" s="26"/>
      <c r="DT1087" s="26"/>
      <c r="DU1087" s="26"/>
      <c r="DV1087" s="26"/>
      <c r="DW1087" s="26"/>
      <c r="DX1087" s="26"/>
      <c r="DY1087" s="26"/>
      <c r="DZ1087" s="26"/>
      <c r="EA1087" s="26"/>
      <c r="EB1087" s="26"/>
      <c r="EC1087" s="26"/>
      <c r="ED1087" s="26"/>
      <c r="EE1087" s="26"/>
      <c r="EF1087" s="26"/>
      <c r="EG1087" s="26"/>
      <c r="EH1087" s="26"/>
      <c r="EI1087" s="26"/>
      <c r="EJ1087" s="26"/>
      <c r="EK1087" s="26"/>
      <c r="EL1087" s="26"/>
      <c r="EM1087" s="26"/>
      <c r="EN1087" s="26"/>
      <c r="EO1087" s="26"/>
      <c r="EP1087" s="26"/>
      <c r="EQ1087" s="26"/>
      <c r="ER1087" s="26"/>
      <c r="ES1087" s="26"/>
      <c r="ET1087" s="26"/>
      <c r="EU1087" s="26"/>
      <c r="EV1087" s="26"/>
      <c r="EW1087" s="26"/>
      <c r="EX1087" s="26"/>
      <c r="EY1087" s="26"/>
      <c r="EZ1087" s="26"/>
      <c r="FA1087" s="26"/>
      <c r="FB1087" s="26"/>
      <c r="FC1087" s="26"/>
      <c r="FD1087" s="26"/>
      <c r="FE1087" s="26"/>
      <c r="FF1087" s="26"/>
      <c r="FG1087" s="26"/>
      <c r="FH1087" s="26"/>
      <c r="FI1087" s="26"/>
      <c r="FJ1087" s="26"/>
      <c r="FK1087" s="26"/>
      <c r="FL1087" s="26"/>
      <c r="FM1087" s="26"/>
      <c r="FN1087" s="26"/>
      <c r="FO1087" s="26"/>
      <c r="FP1087" s="26"/>
      <c r="FQ1087" s="26"/>
      <c r="FR1087" s="26"/>
      <c r="FS1087" s="26"/>
      <c r="FT1087" s="26"/>
      <c r="FU1087" s="26"/>
      <c r="FV1087" s="26"/>
      <c r="FW1087" s="26"/>
      <c r="FX1087" s="26"/>
      <c r="FY1087" s="26"/>
      <c r="FZ1087" s="26"/>
      <c r="GA1087" s="26"/>
      <c r="GB1087" s="26"/>
      <c r="GC1087" s="26"/>
      <c r="GD1087" s="26"/>
      <c r="GE1087" s="26"/>
      <c r="GF1087" s="26"/>
      <c r="GG1087" s="26"/>
      <c r="GH1087" s="26"/>
      <c r="GI1087" s="26"/>
      <c r="GJ1087" s="26"/>
    </row>
    <row r="1088" spans="1:192" x14ac:dyDescent="0.2">
      <c r="A1088" s="26"/>
      <c r="B1088" s="26"/>
      <c r="C1088" s="26"/>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c r="DM1088" s="26"/>
      <c r="DN1088" s="26"/>
      <c r="DO1088" s="26"/>
      <c r="DP1088" s="26"/>
      <c r="DQ1088" s="26"/>
      <c r="DR1088" s="26"/>
      <c r="DS1088" s="26"/>
      <c r="DT1088" s="26"/>
      <c r="DU1088" s="26"/>
      <c r="DV1088" s="26"/>
      <c r="DW1088" s="26"/>
      <c r="DX1088" s="26"/>
      <c r="DY1088" s="26"/>
      <c r="DZ1088" s="26"/>
      <c r="EA1088" s="26"/>
      <c r="EB1088" s="26"/>
      <c r="EC1088" s="26"/>
      <c r="ED1088" s="26"/>
      <c r="EE1088" s="26"/>
      <c r="EF1088" s="26"/>
      <c r="EG1088" s="26"/>
      <c r="EH1088" s="26"/>
      <c r="EI1088" s="26"/>
      <c r="EJ1088" s="26"/>
      <c r="EK1088" s="26"/>
      <c r="EL1088" s="26"/>
      <c r="EM1088" s="26"/>
      <c r="EN1088" s="26"/>
      <c r="EO1088" s="26"/>
      <c r="EP1088" s="26"/>
      <c r="EQ1088" s="26"/>
      <c r="ER1088" s="26"/>
      <c r="ES1088" s="26"/>
      <c r="ET1088" s="26"/>
      <c r="EU1088" s="26"/>
      <c r="EV1088" s="26"/>
      <c r="EW1088" s="26"/>
      <c r="EX1088" s="26"/>
      <c r="EY1088" s="26"/>
      <c r="EZ1088" s="26"/>
      <c r="FA1088" s="26"/>
      <c r="FB1088" s="26"/>
      <c r="FC1088" s="26"/>
      <c r="FD1088" s="26"/>
      <c r="FE1088" s="26"/>
      <c r="FF1088" s="26"/>
      <c r="FG1088" s="26"/>
      <c r="FH1088" s="26"/>
      <c r="FI1088" s="26"/>
      <c r="FJ1088" s="26"/>
      <c r="FK1088" s="26"/>
      <c r="FL1088" s="26"/>
      <c r="FM1088" s="26"/>
      <c r="FN1088" s="26"/>
      <c r="FO1088" s="26"/>
      <c r="FP1088" s="26"/>
      <c r="FQ1088" s="26"/>
      <c r="FR1088" s="26"/>
      <c r="FS1088" s="26"/>
      <c r="FT1088" s="26"/>
      <c r="FU1088" s="26"/>
      <c r="FV1088" s="26"/>
      <c r="FW1088" s="26"/>
      <c r="FX1088" s="26"/>
      <c r="FY1088" s="26"/>
      <c r="FZ1088" s="26"/>
      <c r="GA1088" s="26"/>
      <c r="GB1088" s="26"/>
      <c r="GC1088" s="26"/>
      <c r="GD1088" s="26"/>
      <c r="GE1088" s="26"/>
      <c r="GF1088" s="26"/>
      <c r="GG1088" s="26"/>
      <c r="GH1088" s="26"/>
      <c r="GI1088" s="26"/>
      <c r="GJ1088" s="26"/>
    </row>
    <row r="1089" spans="1:192" x14ac:dyDescent="0.2">
      <c r="A1089" s="26"/>
      <c r="B1089" s="26"/>
      <c r="C1089" s="26"/>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c r="DM1089" s="26"/>
      <c r="DN1089" s="26"/>
      <c r="DO1089" s="26"/>
      <c r="DP1089" s="26"/>
      <c r="DQ1089" s="26"/>
      <c r="DR1089" s="26"/>
      <c r="DS1089" s="26"/>
      <c r="DT1089" s="26"/>
      <c r="DU1089" s="26"/>
      <c r="DV1089" s="26"/>
      <c r="DW1089" s="26"/>
      <c r="DX1089" s="26"/>
      <c r="DY1089" s="26"/>
      <c r="DZ1089" s="26"/>
      <c r="EA1089" s="26"/>
      <c r="EB1089" s="26"/>
      <c r="EC1089" s="26"/>
      <c r="ED1089" s="26"/>
      <c r="EE1089" s="26"/>
      <c r="EF1089" s="26"/>
      <c r="EG1089" s="26"/>
      <c r="EH1089" s="26"/>
      <c r="EI1089" s="26"/>
      <c r="EJ1089" s="26"/>
      <c r="EK1089" s="26"/>
      <c r="EL1089" s="26"/>
      <c r="EM1089" s="26"/>
      <c r="EN1089" s="26"/>
      <c r="EO1089" s="26"/>
      <c r="EP1089" s="26"/>
      <c r="EQ1089" s="26"/>
      <c r="ER1089" s="26"/>
      <c r="ES1089" s="26"/>
      <c r="ET1089" s="26"/>
      <c r="EU1089" s="26"/>
      <c r="EV1089" s="26"/>
      <c r="EW1089" s="26"/>
      <c r="EX1089" s="26"/>
      <c r="EY1089" s="26"/>
      <c r="EZ1089" s="26"/>
      <c r="FA1089" s="26"/>
      <c r="FB1089" s="26"/>
      <c r="FC1089" s="26"/>
      <c r="FD1089" s="26"/>
      <c r="FE1089" s="26"/>
      <c r="FF1089" s="26"/>
      <c r="FG1089" s="26"/>
      <c r="FH1089" s="26"/>
      <c r="FI1089" s="26"/>
      <c r="FJ1089" s="26"/>
      <c r="FK1089" s="26"/>
      <c r="FL1089" s="26"/>
      <c r="FM1089" s="26"/>
      <c r="FN1089" s="26"/>
      <c r="FO1089" s="26"/>
      <c r="FP1089" s="26"/>
      <c r="FQ1089" s="26"/>
      <c r="FR1089" s="26"/>
      <c r="FS1089" s="26"/>
      <c r="FT1089" s="26"/>
      <c r="FU1089" s="26"/>
      <c r="FV1089" s="26"/>
      <c r="FW1089" s="26"/>
      <c r="FX1089" s="26"/>
      <c r="FY1089" s="26"/>
      <c r="FZ1089" s="26"/>
      <c r="GA1089" s="26"/>
      <c r="GB1089" s="26"/>
      <c r="GC1089" s="26"/>
      <c r="GD1089" s="26"/>
      <c r="GE1089" s="26"/>
      <c r="GF1089" s="26"/>
      <c r="GG1089" s="26"/>
      <c r="GH1089" s="26"/>
      <c r="GI1089" s="26"/>
      <c r="GJ1089" s="26"/>
    </row>
    <row r="1090" spans="1:192" x14ac:dyDescent="0.2">
      <c r="A1090" s="26"/>
      <c r="B1090" s="26"/>
      <c r="C1090" s="26"/>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26"/>
      <c r="CE1090" s="26"/>
      <c r="CF1090" s="26"/>
      <c r="CG1090" s="26"/>
      <c r="CH1090" s="26"/>
      <c r="CI1090" s="26"/>
      <c r="CJ1090" s="26"/>
      <c r="CK1090" s="26"/>
      <c r="CL1090" s="26"/>
      <c r="CM1090" s="26"/>
      <c r="CN1090" s="26"/>
      <c r="CO1090" s="26"/>
      <c r="CP1090" s="26"/>
      <c r="CQ1090" s="26"/>
      <c r="CR1090" s="26"/>
      <c r="CS1090" s="26"/>
      <c r="CT1090" s="26"/>
      <c r="CU1090" s="26"/>
      <c r="CV1090" s="26"/>
      <c r="CW1090" s="26"/>
      <c r="CX1090" s="26"/>
      <c r="CY1090" s="26"/>
      <c r="CZ1090" s="26"/>
      <c r="DA1090" s="26"/>
      <c r="DB1090" s="26"/>
      <c r="DC1090" s="26"/>
      <c r="DD1090" s="26"/>
      <c r="DE1090" s="26"/>
      <c r="DF1090" s="26"/>
      <c r="DG1090" s="26"/>
      <c r="DH1090" s="26"/>
      <c r="DI1090" s="26"/>
      <c r="DJ1090" s="26"/>
      <c r="DK1090" s="26"/>
      <c r="DL1090" s="26"/>
      <c r="DM1090" s="26"/>
      <c r="DN1090" s="26"/>
      <c r="DO1090" s="26"/>
      <c r="DP1090" s="26"/>
      <c r="DQ1090" s="26"/>
      <c r="DR1090" s="26"/>
      <c r="DS1090" s="26"/>
      <c r="DT1090" s="26"/>
      <c r="DU1090" s="26"/>
      <c r="DV1090" s="26"/>
      <c r="DW1090" s="26"/>
      <c r="DX1090" s="26"/>
      <c r="DY1090" s="26"/>
      <c r="DZ1090" s="26"/>
      <c r="EA1090" s="26"/>
      <c r="EB1090" s="26"/>
      <c r="EC1090" s="26"/>
      <c r="ED1090" s="26"/>
      <c r="EE1090" s="26"/>
      <c r="EF1090" s="26"/>
      <c r="EG1090" s="26"/>
      <c r="EH1090" s="26"/>
      <c r="EI1090" s="26"/>
      <c r="EJ1090" s="26"/>
      <c r="EK1090" s="26"/>
      <c r="EL1090" s="26"/>
      <c r="EM1090" s="26"/>
      <c r="EN1090" s="26"/>
      <c r="EO1090" s="26"/>
      <c r="EP1090" s="26"/>
      <c r="EQ1090" s="26"/>
      <c r="ER1090" s="26"/>
      <c r="ES1090" s="26"/>
      <c r="ET1090" s="26"/>
      <c r="EU1090" s="26"/>
      <c r="EV1090" s="26"/>
      <c r="EW1090" s="26"/>
      <c r="EX1090" s="26"/>
      <c r="EY1090" s="26"/>
      <c r="EZ1090" s="26"/>
      <c r="FA1090" s="26"/>
      <c r="FB1090" s="26"/>
      <c r="FC1090" s="26"/>
      <c r="FD1090" s="26"/>
      <c r="FE1090" s="26"/>
      <c r="FF1090" s="26"/>
      <c r="FG1090" s="26"/>
      <c r="FH1090" s="26"/>
      <c r="FI1090" s="26"/>
      <c r="FJ1090" s="26"/>
      <c r="FK1090" s="26"/>
      <c r="FL1090" s="26"/>
      <c r="FM1090" s="26"/>
      <c r="FN1090" s="26"/>
      <c r="FO1090" s="26"/>
      <c r="FP1090" s="26"/>
      <c r="FQ1090" s="26"/>
      <c r="FR1090" s="26"/>
      <c r="FS1090" s="26"/>
      <c r="FT1090" s="26"/>
      <c r="FU1090" s="26"/>
      <c r="FV1090" s="26"/>
      <c r="FW1090" s="26"/>
      <c r="FX1090" s="26"/>
      <c r="FY1090" s="26"/>
      <c r="FZ1090" s="26"/>
      <c r="GA1090" s="26"/>
      <c r="GB1090" s="26"/>
      <c r="GC1090" s="26"/>
      <c r="GD1090" s="26"/>
      <c r="GE1090" s="26"/>
      <c r="GF1090" s="26"/>
      <c r="GG1090" s="26"/>
      <c r="GH1090" s="26"/>
      <c r="GI1090" s="26"/>
      <c r="GJ1090" s="26"/>
    </row>
    <row r="1091" spans="1:192" x14ac:dyDescent="0.2">
      <c r="A1091" s="26"/>
      <c r="B1091" s="26"/>
      <c r="C1091" s="26"/>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26"/>
      <c r="BN1091" s="26"/>
      <c r="BO1091" s="26"/>
      <c r="BP1091" s="26"/>
      <c r="BQ1091" s="26"/>
      <c r="BR1091" s="26"/>
      <c r="BS1091" s="26"/>
      <c r="BT1091" s="26"/>
      <c r="BU1091" s="26"/>
      <c r="BV1091" s="26"/>
      <c r="BW1091" s="26"/>
      <c r="BX1091" s="26"/>
      <c r="BY1091" s="26"/>
      <c r="BZ1091" s="26"/>
      <c r="CA1091" s="26"/>
      <c r="CB1091" s="26"/>
      <c r="CC1091" s="26"/>
      <c r="CD1091" s="26"/>
      <c r="CE1091" s="26"/>
      <c r="CF1091" s="26"/>
      <c r="CG1091" s="26"/>
      <c r="CH1091" s="26"/>
      <c r="CI1091" s="26"/>
      <c r="CJ1091" s="26"/>
      <c r="CK1091" s="26"/>
      <c r="CL1091" s="26"/>
      <c r="CM1091" s="26"/>
      <c r="CN1091" s="26"/>
      <c r="CO1091" s="26"/>
      <c r="CP1091" s="26"/>
      <c r="CQ1091" s="26"/>
      <c r="CR1091" s="26"/>
      <c r="CS1091" s="26"/>
      <c r="CT1091" s="26"/>
      <c r="CU1091" s="26"/>
      <c r="CV1091" s="26"/>
      <c r="CW1091" s="26"/>
      <c r="CX1091" s="26"/>
      <c r="CY1091" s="26"/>
      <c r="CZ1091" s="26"/>
      <c r="DA1091" s="26"/>
      <c r="DB1091" s="26"/>
      <c r="DC1091" s="26"/>
      <c r="DD1091" s="26"/>
      <c r="DE1091" s="26"/>
      <c r="DF1091" s="26"/>
      <c r="DG1091" s="26"/>
      <c r="DH1091" s="26"/>
      <c r="DI1091" s="26"/>
      <c r="DJ1091" s="26"/>
      <c r="DK1091" s="26"/>
      <c r="DL1091" s="26"/>
      <c r="DM1091" s="26"/>
      <c r="DN1091" s="26"/>
      <c r="DO1091" s="26"/>
      <c r="DP1091" s="26"/>
      <c r="DQ1091" s="26"/>
      <c r="DR1091" s="26"/>
      <c r="DS1091" s="26"/>
      <c r="DT1091" s="26"/>
      <c r="DU1091" s="26"/>
      <c r="DV1091" s="26"/>
      <c r="DW1091" s="26"/>
      <c r="DX1091" s="26"/>
      <c r="DY1091" s="26"/>
      <c r="DZ1091" s="26"/>
      <c r="EA1091" s="26"/>
      <c r="EB1091" s="26"/>
      <c r="EC1091" s="26"/>
      <c r="ED1091" s="26"/>
      <c r="EE1091" s="26"/>
      <c r="EF1091" s="26"/>
      <c r="EG1091" s="26"/>
      <c r="EH1091" s="26"/>
      <c r="EI1091" s="26"/>
      <c r="EJ1091" s="26"/>
      <c r="EK1091" s="26"/>
      <c r="EL1091" s="26"/>
      <c r="EM1091" s="26"/>
      <c r="EN1091" s="26"/>
      <c r="EO1091" s="26"/>
      <c r="EP1091" s="26"/>
      <c r="EQ1091" s="26"/>
      <c r="ER1091" s="26"/>
      <c r="ES1091" s="26"/>
      <c r="ET1091" s="26"/>
      <c r="EU1091" s="26"/>
      <c r="EV1091" s="26"/>
      <c r="EW1091" s="26"/>
      <c r="EX1091" s="26"/>
      <c r="EY1091" s="26"/>
      <c r="EZ1091" s="26"/>
      <c r="FA1091" s="26"/>
      <c r="FB1091" s="26"/>
      <c r="FC1091" s="26"/>
      <c r="FD1091" s="26"/>
      <c r="FE1091" s="26"/>
      <c r="FF1091" s="26"/>
      <c r="FG1091" s="26"/>
      <c r="FH1091" s="26"/>
      <c r="FI1091" s="26"/>
      <c r="FJ1091" s="26"/>
      <c r="FK1091" s="26"/>
      <c r="FL1091" s="26"/>
      <c r="FM1091" s="26"/>
      <c r="FN1091" s="26"/>
      <c r="FO1091" s="26"/>
      <c r="FP1091" s="26"/>
      <c r="FQ1091" s="26"/>
      <c r="FR1091" s="26"/>
      <c r="FS1091" s="26"/>
      <c r="FT1091" s="26"/>
      <c r="FU1091" s="26"/>
      <c r="FV1091" s="26"/>
      <c r="FW1091" s="26"/>
      <c r="FX1091" s="26"/>
      <c r="FY1091" s="26"/>
      <c r="FZ1091" s="26"/>
      <c r="GA1091" s="26"/>
      <c r="GB1091" s="26"/>
      <c r="GC1091" s="26"/>
      <c r="GD1091" s="26"/>
      <c r="GE1091" s="26"/>
      <c r="GF1091" s="26"/>
      <c r="GG1091" s="26"/>
      <c r="GH1091" s="26"/>
      <c r="GI1091" s="26"/>
      <c r="GJ1091" s="26"/>
    </row>
    <row r="1092" spans="1:192" x14ac:dyDescent="0.2">
      <c r="A1092" s="26"/>
      <c r="B1092" s="26"/>
      <c r="C1092" s="26"/>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26"/>
      <c r="CE1092" s="26"/>
      <c r="CF1092" s="26"/>
      <c r="CG1092" s="26"/>
      <c r="CH1092" s="26"/>
      <c r="CI1092" s="26"/>
      <c r="CJ1092" s="26"/>
      <c r="CK1092" s="26"/>
      <c r="CL1092" s="26"/>
      <c r="CM1092" s="26"/>
      <c r="CN1092" s="26"/>
      <c r="CO1092" s="26"/>
      <c r="CP1092" s="26"/>
      <c r="CQ1092" s="26"/>
      <c r="CR1092" s="26"/>
      <c r="CS1092" s="26"/>
      <c r="CT1092" s="26"/>
      <c r="CU1092" s="26"/>
      <c r="CV1092" s="26"/>
      <c r="CW1092" s="26"/>
      <c r="CX1092" s="26"/>
      <c r="CY1092" s="26"/>
      <c r="CZ1092" s="26"/>
      <c r="DA1092" s="26"/>
      <c r="DB1092" s="26"/>
      <c r="DC1092" s="26"/>
      <c r="DD1092" s="26"/>
      <c r="DE1092" s="26"/>
      <c r="DF1092" s="26"/>
      <c r="DG1092" s="26"/>
      <c r="DH1092" s="26"/>
      <c r="DI1092" s="26"/>
      <c r="DJ1092" s="26"/>
      <c r="DK1092" s="26"/>
      <c r="DL1092" s="26"/>
      <c r="DM1092" s="26"/>
      <c r="DN1092" s="26"/>
      <c r="DO1092" s="26"/>
      <c r="DP1092" s="26"/>
      <c r="DQ1092" s="26"/>
      <c r="DR1092" s="26"/>
      <c r="DS1092" s="26"/>
      <c r="DT1092" s="26"/>
      <c r="DU1092" s="26"/>
      <c r="DV1092" s="26"/>
      <c r="DW1092" s="26"/>
      <c r="DX1092" s="26"/>
      <c r="DY1092" s="26"/>
      <c r="DZ1092" s="26"/>
      <c r="EA1092" s="26"/>
      <c r="EB1092" s="26"/>
      <c r="EC1092" s="26"/>
      <c r="ED1092" s="26"/>
      <c r="EE1092" s="26"/>
      <c r="EF1092" s="26"/>
      <c r="EG1092" s="26"/>
      <c r="EH1092" s="26"/>
      <c r="EI1092" s="26"/>
      <c r="EJ1092" s="26"/>
      <c r="EK1092" s="26"/>
      <c r="EL1092" s="26"/>
      <c r="EM1092" s="26"/>
      <c r="EN1092" s="26"/>
      <c r="EO1092" s="26"/>
      <c r="EP1092" s="26"/>
      <c r="EQ1092" s="26"/>
      <c r="ER1092" s="26"/>
      <c r="ES1092" s="26"/>
      <c r="ET1092" s="26"/>
      <c r="EU1092" s="26"/>
      <c r="EV1092" s="26"/>
      <c r="EW1092" s="26"/>
      <c r="EX1092" s="26"/>
      <c r="EY1092" s="26"/>
      <c r="EZ1092" s="26"/>
      <c r="FA1092" s="26"/>
      <c r="FB1092" s="26"/>
      <c r="FC1092" s="26"/>
      <c r="FD1092" s="26"/>
      <c r="FE1092" s="26"/>
      <c r="FF1092" s="26"/>
      <c r="FG1092" s="26"/>
      <c r="FH1092" s="26"/>
      <c r="FI1092" s="26"/>
      <c r="FJ1092" s="26"/>
      <c r="FK1092" s="26"/>
      <c r="FL1092" s="26"/>
      <c r="FM1092" s="26"/>
      <c r="FN1092" s="26"/>
      <c r="FO1092" s="26"/>
      <c r="FP1092" s="26"/>
      <c r="FQ1092" s="26"/>
      <c r="FR1092" s="26"/>
      <c r="FS1092" s="26"/>
      <c r="FT1092" s="26"/>
      <c r="FU1092" s="26"/>
      <c r="FV1092" s="26"/>
      <c r="FW1092" s="26"/>
      <c r="FX1092" s="26"/>
      <c r="FY1092" s="26"/>
      <c r="FZ1092" s="26"/>
      <c r="GA1092" s="26"/>
      <c r="GB1092" s="26"/>
      <c r="GC1092" s="26"/>
      <c r="GD1092" s="26"/>
      <c r="GE1092" s="26"/>
      <c r="GF1092" s="26"/>
      <c r="GG1092" s="26"/>
      <c r="GH1092" s="26"/>
      <c r="GI1092" s="26"/>
      <c r="GJ1092" s="26"/>
    </row>
    <row r="1093" spans="1:192" x14ac:dyDescent="0.2">
      <c r="A1093" s="26"/>
      <c r="B1093" s="26"/>
      <c r="C1093" s="26"/>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26"/>
      <c r="BN1093" s="26"/>
      <c r="BO1093" s="26"/>
      <c r="BP1093" s="26"/>
      <c r="BQ1093" s="26"/>
      <c r="BR1093" s="26"/>
      <c r="BS1093" s="26"/>
      <c r="BT1093" s="26"/>
      <c r="BU1093" s="26"/>
      <c r="BV1093" s="26"/>
      <c r="BW1093" s="26"/>
      <c r="BX1093" s="26"/>
      <c r="BY1093" s="26"/>
      <c r="BZ1093" s="26"/>
      <c r="CA1093" s="26"/>
      <c r="CB1093" s="26"/>
      <c r="CC1093" s="26"/>
      <c r="CD1093" s="26"/>
      <c r="CE1093" s="26"/>
      <c r="CF1093" s="26"/>
      <c r="CG1093" s="26"/>
      <c r="CH1093" s="26"/>
      <c r="CI1093" s="26"/>
      <c r="CJ1093" s="26"/>
      <c r="CK1093" s="26"/>
      <c r="CL1093" s="26"/>
      <c r="CM1093" s="26"/>
      <c r="CN1093" s="26"/>
      <c r="CO1093" s="26"/>
      <c r="CP1093" s="26"/>
      <c r="CQ1093" s="26"/>
      <c r="CR1093" s="26"/>
      <c r="CS1093" s="26"/>
      <c r="CT1093" s="26"/>
      <c r="CU1093" s="26"/>
      <c r="CV1093" s="26"/>
      <c r="CW1093" s="26"/>
      <c r="CX1093" s="26"/>
      <c r="CY1093" s="26"/>
      <c r="CZ1093" s="26"/>
      <c r="DA1093" s="26"/>
      <c r="DB1093" s="26"/>
      <c r="DC1093" s="26"/>
      <c r="DD1093" s="26"/>
      <c r="DE1093" s="26"/>
      <c r="DF1093" s="26"/>
      <c r="DG1093" s="26"/>
      <c r="DH1093" s="26"/>
      <c r="DI1093" s="26"/>
      <c r="DJ1093" s="26"/>
      <c r="DK1093" s="26"/>
      <c r="DL1093" s="26"/>
      <c r="DM1093" s="26"/>
      <c r="DN1093" s="26"/>
      <c r="DO1093" s="26"/>
      <c r="DP1093" s="26"/>
      <c r="DQ1093" s="26"/>
      <c r="DR1093" s="26"/>
      <c r="DS1093" s="26"/>
      <c r="DT1093" s="26"/>
      <c r="DU1093" s="26"/>
      <c r="DV1093" s="26"/>
      <c r="DW1093" s="26"/>
      <c r="DX1093" s="26"/>
      <c r="DY1093" s="26"/>
      <c r="DZ1093" s="26"/>
      <c r="EA1093" s="26"/>
      <c r="EB1093" s="26"/>
      <c r="EC1093" s="26"/>
      <c r="ED1093" s="26"/>
      <c r="EE1093" s="26"/>
      <c r="EF1093" s="26"/>
      <c r="EG1093" s="26"/>
      <c r="EH1093" s="26"/>
      <c r="EI1093" s="26"/>
      <c r="EJ1093" s="26"/>
      <c r="EK1093" s="26"/>
      <c r="EL1093" s="26"/>
      <c r="EM1093" s="26"/>
      <c r="EN1093" s="26"/>
      <c r="EO1093" s="26"/>
      <c r="EP1093" s="26"/>
      <c r="EQ1093" s="26"/>
      <c r="ER1093" s="26"/>
      <c r="ES1093" s="26"/>
      <c r="ET1093" s="26"/>
      <c r="EU1093" s="26"/>
      <c r="EV1093" s="26"/>
      <c r="EW1093" s="26"/>
      <c r="EX1093" s="26"/>
      <c r="EY1093" s="26"/>
      <c r="EZ1093" s="26"/>
      <c r="FA1093" s="26"/>
      <c r="FB1093" s="26"/>
      <c r="FC1093" s="26"/>
      <c r="FD1093" s="26"/>
      <c r="FE1093" s="26"/>
      <c r="FF1093" s="26"/>
      <c r="FG1093" s="26"/>
      <c r="FH1093" s="26"/>
      <c r="FI1093" s="26"/>
      <c r="FJ1093" s="26"/>
      <c r="FK1093" s="26"/>
      <c r="FL1093" s="26"/>
      <c r="FM1093" s="26"/>
      <c r="FN1093" s="26"/>
      <c r="FO1093" s="26"/>
      <c r="FP1093" s="26"/>
      <c r="FQ1093" s="26"/>
      <c r="FR1093" s="26"/>
      <c r="FS1093" s="26"/>
      <c r="FT1093" s="26"/>
      <c r="FU1093" s="26"/>
      <c r="FV1093" s="26"/>
      <c r="FW1093" s="26"/>
      <c r="FX1093" s="26"/>
      <c r="FY1093" s="26"/>
      <c r="FZ1093" s="26"/>
      <c r="GA1093" s="26"/>
      <c r="GB1093" s="26"/>
      <c r="GC1093" s="26"/>
      <c r="GD1093" s="26"/>
      <c r="GE1093" s="26"/>
      <c r="GF1093" s="26"/>
      <c r="GG1093" s="26"/>
      <c r="GH1093" s="26"/>
      <c r="GI1093" s="26"/>
      <c r="GJ1093" s="26"/>
    </row>
    <row r="1094" spans="1:192" x14ac:dyDescent="0.2">
      <c r="A1094" s="26"/>
      <c r="B1094" s="26"/>
      <c r="C1094" s="26"/>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26"/>
      <c r="CE1094" s="26"/>
      <c r="CF1094" s="26"/>
      <c r="CG1094" s="26"/>
      <c r="CH1094" s="26"/>
      <c r="CI1094" s="26"/>
      <c r="CJ1094" s="26"/>
      <c r="CK1094" s="26"/>
      <c r="CL1094" s="26"/>
      <c r="CM1094" s="26"/>
      <c r="CN1094" s="26"/>
      <c r="CO1094" s="26"/>
      <c r="CP1094" s="26"/>
      <c r="CQ1094" s="26"/>
      <c r="CR1094" s="26"/>
      <c r="CS1094" s="26"/>
      <c r="CT1094" s="26"/>
      <c r="CU1094" s="26"/>
      <c r="CV1094" s="26"/>
      <c r="CW1094" s="26"/>
      <c r="CX1094" s="26"/>
      <c r="CY1094" s="26"/>
      <c r="CZ1094" s="26"/>
      <c r="DA1094" s="26"/>
      <c r="DB1094" s="26"/>
      <c r="DC1094" s="26"/>
      <c r="DD1094" s="26"/>
      <c r="DE1094" s="26"/>
      <c r="DF1094" s="26"/>
      <c r="DG1094" s="26"/>
      <c r="DH1094" s="26"/>
      <c r="DI1094" s="26"/>
      <c r="DJ1094" s="26"/>
      <c r="DK1094" s="26"/>
      <c r="DL1094" s="26"/>
      <c r="DM1094" s="26"/>
      <c r="DN1094" s="26"/>
      <c r="DO1094" s="26"/>
      <c r="DP1094" s="26"/>
      <c r="DQ1094" s="26"/>
      <c r="DR1094" s="26"/>
      <c r="DS1094" s="26"/>
      <c r="DT1094" s="26"/>
      <c r="DU1094" s="26"/>
      <c r="DV1094" s="26"/>
      <c r="DW1094" s="26"/>
      <c r="DX1094" s="26"/>
      <c r="DY1094" s="26"/>
      <c r="DZ1094" s="26"/>
      <c r="EA1094" s="26"/>
      <c r="EB1094" s="26"/>
      <c r="EC1094" s="26"/>
      <c r="ED1094" s="26"/>
      <c r="EE1094" s="26"/>
      <c r="EF1094" s="26"/>
      <c r="EG1094" s="26"/>
      <c r="EH1094" s="26"/>
      <c r="EI1094" s="26"/>
      <c r="EJ1094" s="26"/>
      <c r="EK1094" s="26"/>
      <c r="EL1094" s="26"/>
      <c r="EM1094" s="26"/>
      <c r="EN1094" s="26"/>
      <c r="EO1094" s="26"/>
      <c r="EP1094" s="26"/>
      <c r="EQ1094" s="26"/>
      <c r="ER1094" s="26"/>
      <c r="ES1094" s="26"/>
      <c r="ET1094" s="26"/>
      <c r="EU1094" s="26"/>
      <c r="EV1094" s="26"/>
      <c r="EW1094" s="26"/>
      <c r="EX1094" s="26"/>
      <c r="EY1094" s="26"/>
      <c r="EZ1094" s="26"/>
      <c r="FA1094" s="26"/>
      <c r="FB1094" s="26"/>
      <c r="FC1094" s="26"/>
      <c r="FD1094" s="26"/>
      <c r="FE1094" s="26"/>
      <c r="FF1094" s="26"/>
      <c r="FG1094" s="26"/>
      <c r="FH1094" s="26"/>
      <c r="FI1094" s="26"/>
      <c r="FJ1094" s="26"/>
      <c r="FK1094" s="26"/>
      <c r="FL1094" s="26"/>
      <c r="FM1094" s="26"/>
      <c r="FN1094" s="26"/>
      <c r="FO1094" s="26"/>
      <c r="FP1094" s="26"/>
      <c r="FQ1094" s="26"/>
      <c r="FR1094" s="26"/>
      <c r="FS1094" s="26"/>
      <c r="FT1094" s="26"/>
      <c r="FU1094" s="26"/>
      <c r="FV1094" s="26"/>
      <c r="FW1094" s="26"/>
      <c r="FX1094" s="26"/>
      <c r="FY1094" s="26"/>
      <c r="FZ1094" s="26"/>
      <c r="GA1094" s="26"/>
      <c r="GB1094" s="26"/>
      <c r="GC1094" s="26"/>
      <c r="GD1094" s="26"/>
      <c r="GE1094" s="26"/>
      <c r="GF1094" s="26"/>
      <c r="GG1094" s="26"/>
      <c r="GH1094" s="26"/>
      <c r="GI1094" s="26"/>
      <c r="GJ1094" s="26"/>
    </row>
    <row r="1095" spans="1:192" x14ac:dyDescent="0.2">
      <c r="A1095" s="26"/>
      <c r="B1095" s="26"/>
      <c r="C1095" s="26"/>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26"/>
      <c r="BN1095" s="26"/>
      <c r="BO1095" s="26"/>
      <c r="BP1095" s="26"/>
      <c r="BQ1095" s="26"/>
      <c r="BR1095" s="26"/>
      <c r="BS1095" s="26"/>
      <c r="BT1095" s="26"/>
      <c r="BU1095" s="26"/>
      <c r="BV1095" s="26"/>
      <c r="BW1095" s="26"/>
      <c r="BX1095" s="26"/>
      <c r="BY1095" s="26"/>
      <c r="BZ1095" s="26"/>
      <c r="CA1095" s="26"/>
      <c r="CB1095" s="26"/>
      <c r="CC1095" s="26"/>
      <c r="CD1095" s="26"/>
      <c r="CE1095" s="26"/>
      <c r="CF1095" s="26"/>
      <c r="CG1095" s="26"/>
      <c r="CH1095" s="26"/>
      <c r="CI1095" s="26"/>
      <c r="CJ1095" s="26"/>
      <c r="CK1095" s="26"/>
      <c r="CL1095" s="26"/>
      <c r="CM1095" s="26"/>
      <c r="CN1095" s="26"/>
      <c r="CO1095" s="26"/>
      <c r="CP1095" s="26"/>
      <c r="CQ1095" s="26"/>
      <c r="CR1095" s="26"/>
      <c r="CS1095" s="26"/>
      <c r="CT1095" s="26"/>
      <c r="CU1095" s="26"/>
      <c r="CV1095" s="26"/>
      <c r="CW1095" s="26"/>
      <c r="CX1095" s="26"/>
      <c r="CY1095" s="26"/>
      <c r="CZ1095" s="26"/>
      <c r="DA1095" s="26"/>
      <c r="DB1095" s="26"/>
      <c r="DC1095" s="26"/>
      <c r="DD1095" s="26"/>
      <c r="DE1095" s="26"/>
      <c r="DF1095" s="26"/>
      <c r="DG1095" s="26"/>
      <c r="DH1095" s="26"/>
      <c r="DI1095" s="26"/>
      <c r="DJ1095" s="26"/>
      <c r="DK1095" s="26"/>
      <c r="DL1095" s="26"/>
      <c r="DM1095" s="26"/>
      <c r="DN1095" s="26"/>
      <c r="DO1095" s="26"/>
      <c r="DP1095" s="26"/>
      <c r="DQ1095" s="26"/>
      <c r="DR1095" s="26"/>
      <c r="DS1095" s="26"/>
      <c r="DT1095" s="26"/>
      <c r="DU1095" s="26"/>
      <c r="DV1095" s="26"/>
      <c r="DW1095" s="26"/>
      <c r="DX1095" s="26"/>
      <c r="DY1095" s="26"/>
      <c r="DZ1095" s="26"/>
      <c r="EA1095" s="26"/>
      <c r="EB1095" s="26"/>
      <c r="EC1095" s="26"/>
      <c r="ED1095" s="26"/>
      <c r="EE1095" s="26"/>
      <c r="EF1095" s="26"/>
      <c r="EG1095" s="26"/>
      <c r="EH1095" s="26"/>
      <c r="EI1095" s="26"/>
      <c r="EJ1095" s="26"/>
      <c r="EK1095" s="26"/>
      <c r="EL1095" s="26"/>
      <c r="EM1095" s="26"/>
      <c r="EN1095" s="26"/>
      <c r="EO1095" s="26"/>
      <c r="EP1095" s="26"/>
      <c r="EQ1095" s="26"/>
      <c r="ER1095" s="26"/>
      <c r="ES1095" s="26"/>
      <c r="ET1095" s="26"/>
      <c r="EU1095" s="26"/>
      <c r="EV1095" s="26"/>
      <c r="EW1095" s="26"/>
      <c r="EX1095" s="26"/>
      <c r="EY1095" s="26"/>
      <c r="EZ1095" s="26"/>
      <c r="FA1095" s="26"/>
      <c r="FB1095" s="26"/>
      <c r="FC1095" s="26"/>
      <c r="FD1095" s="26"/>
      <c r="FE1095" s="26"/>
      <c r="FF1095" s="26"/>
      <c r="FG1095" s="26"/>
      <c r="FH1095" s="26"/>
      <c r="FI1095" s="26"/>
      <c r="FJ1095" s="26"/>
      <c r="FK1095" s="26"/>
      <c r="FL1095" s="26"/>
      <c r="FM1095" s="26"/>
      <c r="FN1095" s="26"/>
      <c r="FO1095" s="26"/>
      <c r="FP1095" s="26"/>
      <c r="FQ1095" s="26"/>
      <c r="FR1095" s="26"/>
      <c r="FS1095" s="26"/>
      <c r="FT1095" s="26"/>
      <c r="FU1095" s="26"/>
      <c r="FV1095" s="26"/>
      <c r="FW1095" s="26"/>
      <c r="FX1095" s="26"/>
      <c r="FY1095" s="26"/>
      <c r="FZ1095" s="26"/>
      <c r="GA1095" s="26"/>
      <c r="GB1095" s="26"/>
      <c r="GC1095" s="26"/>
      <c r="GD1095" s="26"/>
      <c r="GE1095" s="26"/>
      <c r="GF1095" s="26"/>
      <c r="GG1095" s="26"/>
      <c r="GH1095" s="26"/>
      <c r="GI1095" s="26"/>
      <c r="GJ1095" s="26"/>
    </row>
    <row r="1096" spans="1:192" x14ac:dyDescent="0.2">
      <c r="A1096" s="26"/>
      <c r="B1096" s="26"/>
      <c r="C1096" s="26"/>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26"/>
      <c r="CE1096" s="26"/>
      <c r="CF1096" s="26"/>
      <c r="CG1096" s="26"/>
      <c r="CH1096" s="26"/>
      <c r="CI1096" s="26"/>
      <c r="CJ1096" s="26"/>
      <c r="CK1096" s="26"/>
      <c r="CL1096" s="26"/>
      <c r="CM1096" s="26"/>
      <c r="CN1096" s="26"/>
      <c r="CO1096" s="26"/>
      <c r="CP1096" s="26"/>
      <c r="CQ1096" s="26"/>
      <c r="CR1096" s="26"/>
      <c r="CS1096" s="26"/>
      <c r="CT1096" s="26"/>
      <c r="CU1096" s="26"/>
      <c r="CV1096" s="26"/>
      <c r="CW1096" s="26"/>
      <c r="CX1096" s="26"/>
      <c r="CY1096" s="26"/>
      <c r="CZ1096" s="26"/>
      <c r="DA1096" s="26"/>
      <c r="DB1096" s="26"/>
      <c r="DC1096" s="26"/>
      <c r="DD1096" s="26"/>
      <c r="DE1096" s="26"/>
      <c r="DF1096" s="26"/>
      <c r="DG1096" s="26"/>
      <c r="DH1096" s="26"/>
      <c r="DI1096" s="26"/>
      <c r="DJ1096" s="26"/>
      <c r="DK1096" s="26"/>
      <c r="DL1096" s="26"/>
      <c r="DM1096" s="26"/>
      <c r="DN1096" s="26"/>
      <c r="DO1096" s="26"/>
      <c r="DP1096" s="26"/>
      <c r="DQ1096" s="26"/>
      <c r="DR1096" s="26"/>
      <c r="DS1096" s="26"/>
      <c r="DT1096" s="26"/>
      <c r="DU1096" s="26"/>
      <c r="DV1096" s="26"/>
      <c r="DW1096" s="26"/>
      <c r="DX1096" s="26"/>
      <c r="DY1096" s="26"/>
      <c r="DZ1096" s="26"/>
      <c r="EA1096" s="26"/>
      <c r="EB1096" s="26"/>
      <c r="EC1096" s="26"/>
      <c r="ED1096" s="26"/>
      <c r="EE1096" s="26"/>
      <c r="EF1096" s="26"/>
      <c r="EG1096" s="26"/>
      <c r="EH1096" s="26"/>
      <c r="EI1096" s="26"/>
      <c r="EJ1096" s="26"/>
      <c r="EK1096" s="26"/>
      <c r="EL1096" s="26"/>
      <c r="EM1096" s="26"/>
      <c r="EN1096" s="26"/>
      <c r="EO1096" s="26"/>
      <c r="EP1096" s="26"/>
      <c r="EQ1096" s="26"/>
      <c r="ER1096" s="26"/>
      <c r="ES1096" s="26"/>
      <c r="ET1096" s="26"/>
      <c r="EU1096" s="26"/>
      <c r="EV1096" s="26"/>
      <c r="EW1096" s="26"/>
      <c r="EX1096" s="26"/>
      <c r="EY1096" s="26"/>
      <c r="EZ1096" s="26"/>
      <c r="FA1096" s="26"/>
      <c r="FB1096" s="26"/>
      <c r="FC1096" s="26"/>
      <c r="FD1096" s="26"/>
      <c r="FE1096" s="26"/>
      <c r="FF1096" s="26"/>
      <c r="FG1096" s="26"/>
      <c r="FH1096" s="26"/>
      <c r="FI1096" s="26"/>
      <c r="FJ1096" s="26"/>
      <c r="FK1096" s="26"/>
      <c r="FL1096" s="26"/>
      <c r="FM1096" s="26"/>
      <c r="FN1096" s="26"/>
      <c r="FO1096" s="26"/>
      <c r="FP1096" s="26"/>
      <c r="FQ1096" s="26"/>
      <c r="FR1096" s="26"/>
      <c r="FS1096" s="26"/>
      <c r="FT1096" s="26"/>
      <c r="FU1096" s="26"/>
      <c r="FV1096" s="26"/>
      <c r="FW1096" s="26"/>
      <c r="FX1096" s="26"/>
      <c r="FY1096" s="26"/>
      <c r="FZ1096" s="26"/>
      <c r="GA1096" s="26"/>
      <c r="GB1096" s="26"/>
      <c r="GC1096" s="26"/>
      <c r="GD1096" s="26"/>
      <c r="GE1096" s="26"/>
      <c r="GF1096" s="26"/>
      <c r="GG1096" s="26"/>
      <c r="GH1096" s="26"/>
      <c r="GI1096" s="26"/>
      <c r="GJ1096" s="26"/>
    </row>
    <row r="1097" spans="1:192" x14ac:dyDescent="0.2">
      <c r="A1097" s="26"/>
      <c r="B1097" s="26"/>
      <c r="C1097" s="26"/>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6"/>
      <c r="BI1097" s="26"/>
      <c r="BJ1097" s="26"/>
      <c r="BK1097" s="26"/>
      <c r="BL1097" s="26"/>
      <c r="BM1097" s="26"/>
      <c r="BN1097" s="26"/>
      <c r="BO1097" s="26"/>
      <c r="BP1097" s="26"/>
      <c r="BQ1097" s="26"/>
      <c r="BR1097" s="26"/>
      <c r="BS1097" s="26"/>
      <c r="BT1097" s="26"/>
      <c r="BU1097" s="26"/>
      <c r="BV1097" s="26"/>
      <c r="BW1097" s="26"/>
      <c r="BX1097" s="26"/>
      <c r="BY1097" s="26"/>
      <c r="BZ1097" s="26"/>
      <c r="CA1097" s="26"/>
      <c r="CB1097" s="26"/>
      <c r="CC1097" s="26"/>
      <c r="CD1097" s="26"/>
      <c r="CE1097" s="26"/>
      <c r="CF1097" s="26"/>
      <c r="CG1097" s="26"/>
      <c r="CH1097" s="26"/>
      <c r="CI1097" s="26"/>
      <c r="CJ1097" s="26"/>
      <c r="CK1097" s="26"/>
      <c r="CL1097" s="26"/>
      <c r="CM1097" s="26"/>
      <c r="CN1097" s="26"/>
      <c r="CO1097" s="26"/>
      <c r="CP1097" s="26"/>
      <c r="CQ1097" s="26"/>
      <c r="CR1097" s="26"/>
      <c r="CS1097" s="26"/>
      <c r="CT1097" s="26"/>
      <c r="CU1097" s="26"/>
      <c r="CV1097" s="26"/>
      <c r="CW1097" s="26"/>
      <c r="CX1097" s="26"/>
      <c r="CY1097" s="26"/>
      <c r="CZ1097" s="26"/>
      <c r="DA1097" s="26"/>
      <c r="DB1097" s="26"/>
      <c r="DC1097" s="26"/>
      <c r="DD1097" s="26"/>
      <c r="DE1097" s="26"/>
      <c r="DF1097" s="26"/>
      <c r="DG1097" s="26"/>
      <c r="DH1097" s="26"/>
      <c r="DI1097" s="26"/>
      <c r="DJ1097" s="26"/>
      <c r="DK1097" s="26"/>
      <c r="DL1097" s="26"/>
      <c r="DM1097" s="26"/>
      <c r="DN1097" s="26"/>
      <c r="DO1097" s="26"/>
      <c r="DP1097" s="26"/>
      <c r="DQ1097" s="26"/>
      <c r="DR1097" s="26"/>
      <c r="DS1097" s="26"/>
      <c r="DT1097" s="26"/>
      <c r="DU1097" s="26"/>
      <c r="DV1097" s="26"/>
      <c r="DW1097" s="26"/>
      <c r="DX1097" s="26"/>
      <c r="DY1097" s="26"/>
      <c r="DZ1097" s="26"/>
      <c r="EA1097" s="26"/>
      <c r="EB1097" s="26"/>
      <c r="EC1097" s="26"/>
      <c r="ED1097" s="26"/>
      <c r="EE1097" s="26"/>
      <c r="EF1097" s="26"/>
      <c r="EG1097" s="26"/>
      <c r="EH1097" s="26"/>
      <c r="EI1097" s="26"/>
      <c r="EJ1097" s="26"/>
      <c r="EK1097" s="26"/>
      <c r="EL1097" s="26"/>
      <c r="EM1097" s="26"/>
      <c r="EN1097" s="26"/>
      <c r="EO1097" s="26"/>
      <c r="EP1097" s="26"/>
      <c r="EQ1097" s="26"/>
      <c r="ER1097" s="26"/>
      <c r="ES1097" s="26"/>
      <c r="ET1097" s="26"/>
      <c r="EU1097" s="26"/>
      <c r="EV1097" s="26"/>
      <c r="EW1097" s="26"/>
      <c r="EX1097" s="26"/>
      <c r="EY1097" s="26"/>
      <c r="EZ1097" s="26"/>
      <c r="FA1097" s="26"/>
      <c r="FB1097" s="26"/>
      <c r="FC1097" s="26"/>
      <c r="FD1097" s="26"/>
      <c r="FE1097" s="26"/>
      <c r="FF1097" s="26"/>
      <c r="FG1097" s="26"/>
      <c r="FH1097" s="26"/>
      <c r="FI1097" s="26"/>
      <c r="FJ1097" s="26"/>
      <c r="FK1097" s="26"/>
      <c r="FL1097" s="26"/>
      <c r="FM1097" s="26"/>
      <c r="FN1097" s="26"/>
      <c r="FO1097" s="26"/>
      <c r="FP1097" s="26"/>
      <c r="FQ1097" s="26"/>
      <c r="FR1097" s="26"/>
      <c r="FS1097" s="26"/>
      <c r="FT1097" s="26"/>
      <c r="FU1097" s="26"/>
      <c r="FV1097" s="26"/>
      <c r="FW1097" s="26"/>
      <c r="FX1097" s="26"/>
      <c r="FY1097" s="26"/>
      <c r="FZ1097" s="26"/>
      <c r="GA1097" s="26"/>
      <c r="GB1097" s="26"/>
      <c r="GC1097" s="26"/>
      <c r="GD1097" s="26"/>
      <c r="GE1097" s="26"/>
      <c r="GF1097" s="26"/>
      <c r="GG1097" s="26"/>
      <c r="GH1097" s="26"/>
      <c r="GI1097" s="26"/>
      <c r="GJ1097" s="26"/>
    </row>
    <row r="1098" spans="1:192" x14ac:dyDescent="0.2">
      <c r="A1098" s="26"/>
      <c r="B1098" s="26"/>
      <c r="C1098" s="26"/>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26"/>
      <c r="CE1098" s="26"/>
      <c r="CF1098" s="26"/>
      <c r="CG1098" s="26"/>
      <c r="CH1098" s="26"/>
      <c r="CI1098" s="26"/>
      <c r="CJ1098" s="26"/>
      <c r="CK1098" s="26"/>
      <c r="CL1098" s="26"/>
      <c r="CM1098" s="26"/>
      <c r="CN1098" s="26"/>
      <c r="CO1098" s="26"/>
      <c r="CP1098" s="26"/>
      <c r="CQ1098" s="26"/>
      <c r="CR1098" s="26"/>
      <c r="CS1098" s="26"/>
      <c r="CT1098" s="26"/>
      <c r="CU1098" s="26"/>
      <c r="CV1098" s="26"/>
      <c r="CW1098" s="26"/>
      <c r="CX1098" s="26"/>
      <c r="CY1098" s="26"/>
      <c r="CZ1098" s="26"/>
      <c r="DA1098" s="26"/>
      <c r="DB1098" s="26"/>
      <c r="DC1098" s="26"/>
      <c r="DD1098" s="26"/>
      <c r="DE1098" s="26"/>
      <c r="DF1098" s="26"/>
      <c r="DG1098" s="26"/>
      <c r="DH1098" s="26"/>
      <c r="DI1098" s="26"/>
      <c r="DJ1098" s="26"/>
      <c r="DK1098" s="26"/>
      <c r="DL1098" s="26"/>
      <c r="DM1098" s="26"/>
      <c r="DN1098" s="26"/>
      <c r="DO1098" s="26"/>
      <c r="DP1098" s="26"/>
      <c r="DQ1098" s="26"/>
      <c r="DR1098" s="26"/>
      <c r="DS1098" s="26"/>
      <c r="DT1098" s="26"/>
      <c r="DU1098" s="26"/>
      <c r="DV1098" s="26"/>
      <c r="DW1098" s="26"/>
      <c r="DX1098" s="26"/>
      <c r="DY1098" s="26"/>
      <c r="DZ1098" s="26"/>
      <c r="EA1098" s="26"/>
      <c r="EB1098" s="26"/>
      <c r="EC1098" s="26"/>
      <c r="ED1098" s="26"/>
      <c r="EE1098" s="26"/>
      <c r="EF1098" s="26"/>
      <c r="EG1098" s="26"/>
      <c r="EH1098" s="26"/>
      <c r="EI1098" s="26"/>
      <c r="EJ1098" s="26"/>
      <c r="EK1098" s="26"/>
      <c r="EL1098" s="26"/>
      <c r="EM1098" s="26"/>
      <c r="EN1098" s="26"/>
      <c r="EO1098" s="26"/>
      <c r="EP1098" s="26"/>
      <c r="EQ1098" s="26"/>
      <c r="ER1098" s="26"/>
      <c r="ES1098" s="26"/>
      <c r="ET1098" s="26"/>
      <c r="EU1098" s="26"/>
      <c r="EV1098" s="26"/>
      <c r="EW1098" s="26"/>
      <c r="EX1098" s="26"/>
      <c r="EY1098" s="26"/>
      <c r="EZ1098" s="26"/>
      <c r="FA1098" s="26"/>
      <c r="FB1098" s="26"/>
      <c r="FC1098" s="26"/>
      <c r="FD1098" s="26"/>
      <c r="FE1098" s="26"/>
      <c r="FF1098" s="26"/>
      <c r="FG1098" s="26"/>
      <c r="FH1098" s="26"/>
      <c r="FI1098" s="26"/>
      <c r="FJ1098" s="26"/>
      <c r="FK1098" s="26"/>
      <c r="FL1098" s="26"/>
      <c r="FM1098" s="26"/>
      <c r="FN1098" s="26"/>
      <c r="FO1098" s="26"/>
      <c r="FP1098" s="26"/>
      <c r="FQ1098" s="26"/>
      <c r="FR1098" s="26"/>
      <c r="FS1098" s="26"/>
      <c r="FT1098" s="26"/>
      <c r="FU1098" s="26"/>
      <c r="FV1098" s="26"/>
      <c r="FW1098" s="26"/>
      <c r="FX1098" s="26"/>
      <c r="FY1098" s="26"/>
      <c r="FZ1098" s="26"/>
      <c r="GA1098" s="26"/>
      <c r="GB1098" s="26"/>
      <c r="GC1098" s="26"/>
      <c r="GD1098" s="26"/>
      <c r="GE1098" s="26"/>
      <c r="GF1098" s="26"/>
      <c r="GG1098" s="26"/>
      <c r="GH1098" s="26"/>
      <c r="GI1098" s="26"/>
      <c r="GJ1098" s="26"/>
    </row>
    <row r="1099" spans="1:192" x14ac:dyDescent="0.2">
      <c r="A1099" s="26"/>
      <c r="B1099" s="26"/>
      <c r="C1099" s="26"/>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26"/>
      <c r="BN1099" s="26"/>
      <c r="BO1099" s="26"/>
      <c r="BP1099" s="26"/>
      <c r="BQ1099" s="26"/>
      <c r="BR1099" s="26"/>
      <c r="BS1099" s="26"/>
      <c r="BT1099" s="26"/>
      <c r="BU1099" s="26"/>
      <c r="BV1099" s="26"/>
      <c r="BW1099" s="26"/>
      <c r="BX1099" s="26"/>
      <c r="BY1099" s="26"/>
      <c r="BZ1099" s="26"/>
      <c r="CA1099" s="26"/>
      <c r="CB1099" s="26"/>
      <c r="CC1099" s="26"/>
      <c r="CD1099" s="26"/>
      <c r="CE1099" s="26"/>
      <c r="CF1099" s="26"/>
      <c r="CG1099" s="26"/>
      <c r="CH1099" s="26"/>
      <c r="CI1099" s="26"/>
      <c r="CJ1099" s="26"/>
      <c r="CK1099" s="26"/>
      <c r="CL1099" s="26"/>
      <c r="CM1099" s="26"/>
      <c r="CN1099" s="26"/>
      <c r="CO1099" s="26"/>
      <c r="CP1099" s="26"/>
      <c r="CQ1099" s="26"/>
      <c r="CR1099" s="26"/>
      <c r="CS1099" s="26"/>
      <c r="CT1099" s="26"/>
      <c r="CU1099" s="26"/>
      <c r="CV1099" s="26"/>
      <c r="CW1099" s="26"/>
      <c r="CX1099" s="26"/>
      <c r="CY1099" s="26"/>
      <c r="CZ1099" s="26"/>
      <c r="DA1099" s="26"/>
      <c r="DB1099" s="26"/>
      <c r="DC1099" s="26"/>
      <c r="DD1099" s="26"/>
      <c r="DE1099" s="26"/>
      <c r="DF1099" s="26"/>
      <c r="DG1099" s="26"/>
      <c r="DH1099" s="26"/>
      <c r="DI1099" s="26"/>
      <c r="DJ1099" s="26"/>
      <c r="DK1099" s="26"/>
      <c r="DL1099" s="26"/>
      <c r="DM1099" s="26"/>
      <c r="DN1099" s="26"/>
      <c r="DO1099" s="26"/>
      <c r="DP1099" s="26"/>
      <c r="DQ1099" s="26"/>
      <c r="DR1099" s="26"/>
      <c r="DS1099" s="26"/>
      <c r="DT1099" s="26"/>
      <c r="DU1099" s="26"/>
      <c r="DV1099" s="26"/>
      <c r="DW1099" s="26"/>
      <c r="DX1099" s="26"/>
      <c r="DY1099" s="26"/>
      <c r="DZ1099" s="26"/>
      <c r="EA1099" s="26"/>
      <c r="EB1099" s="26"/>
      <c r="EC1099" s="26"/>
      <c r="ED1099" s="26"/>
      <c r="EE1099" s="26"/>
      <c r="EF1099" s="26"/>
      <c r="EG1099" s="26"/>
      <c r="EH1099" s="26"/>
      <c r="EI1099" s="26"/>
      <c r="EJ1099" s="26"/>
      <c r="EK1099" s="26"/>
      <c r="EL1099" s="26"/>
      <c r="EM1099" s="26"/>
      <c r="EN1099" s="26"/>
      <c r="EO1099" s="26"/>
      <c r="EP1099" s="26"/>
      <c r="EQ1099" s="26"/>
      <c r="ER1099" s="26"/>
      <c r="ES1099" s="26"/>
      <c r="ET1099" s="26"/>
      <c r="EU1099" s="26"/>
      <c r="EV1099" s="26"/>
      <c r="EW1099" s="26"/>
      <c r="EX1099" s="26"/>
      <c r="EY1099" s="26"/>
      <c r="EZ1099" s="26"/>
      <c r="FA1099" s="26"/>
      <c r="FB1099" s="26"/>
      <c r="FC1099" s="26"/>
      <c r="FD1099" s="26"/>
      <c r="FE1099" s="26"/>
      <c r="FF1099" s="26"/>
      <c r="FG1099" s="26"/>
      <c r="FH1099" s="26"/>
      <c r="FI1099" s="26"/>
      <c r="FJ1099" s="26"/>
      <c r="FK1099" s="26"/>
      <c r="FL1099" s="26"/>
      <c r="FM1099" s="26"/>
      <c r="FN1099" s="26"/>
      <c r="FO1099" s="26"/>
      <c r="FP1099" s="26"/>
      <c r="FQ1099" s="26"/>
      <c r="FR1099" s="26"/>
      <c r="FS1099" s="26"/>
      <c r="FT1099" s="26"/>
      <c r="FU1099" s="26"/>
      <c r="FV1099" s="26"/>
      <c r="FW1099" s="26"/>
      <c r="FX1099" s="26"/>
      <c r="FY1099" s="26"/>
      <c r="FZ1099" s="26"/>
      <c r="GA1099" s="26"/>
      <c r="GB1099" s="26"/>
      <c r="GC1099" s="26"/>
      <c r="GD1099" s="26"/>
      <c r="GE1099" s="26"/>
      <c r="GF1099" s="26"/>
      <c r="GG1099" s="26"/>
      <c r="GH1099" s="26"/>
      <c r="GI1099" s="26"/>
      <c r="GJ1099" s="26"/>
    </row>
    <row r="1100" spans="1:192" x14ac:dyDescent="0.2">
      <c r="A1100" s="26"/>
      <c r="B1100" s="26"/>
      <c r="C1100" s="26"/>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26"/>
      <c r="CE1100" s="26"/>
      <c r="CF1100" s="26"/>
      <c r="CG1100" s="26"/>
      <c r="CH1100" s="26"/>
      <c r="CI1100" s="26"/>
      <c r="CJ1100" s="26"/>
      <c r="CK1100" s="26"/>
      <c r="CL1100" s="26"/>
      <c r="CM1100" s="26"/>
      <c r="CN1100" s="26"/>
      <c r="CO1100" s="26"/>
      <c r="CP1100" s="26"/>
      <c r="CQ1100" s="26"/>
      <c r="CR1100" s="26"/>
      <c r="CS1100" s="26"/>
      <c r="CT1100" s="26"/>
      <c r="CU1100" s="26"/>
      <c r="CV1100" s="26"/>
      <c r="CW1100" s="26"/>
      <c r="CX1100" s="26"/>
      <c r="CY1100" s="26"/>
      <c r="CZ1100" s="26"/>
      <c r="DA1100" s="26"/>
      <c r="DB1100" s="26"/>
      <c r="DC1100" s="26"/>
      <c r="DD1100" s="26"/>
      <c r="DE1100" s="26"/>
      <c r="DF1100" s="26"/>
      <c r="DG1100" s="26"/>
      <c r="DH1100" s="26"/>
      <c r="DI1100" s="26"/>
      <c r="DJ1100" s="26"/>
      <c r="DK1100" s="26"/>
      <c r="DL1100" s="26"/>
      <c r="DM1100" s="26"/>
      <c r="DN1100" s="26"/>
      <c r="DO1100" s="26"/>
      <c r="DP1100" s="26"/>
      <c r="DQ1100" s="26"/>
      <c r="DR1100" s="26"/>
      <c r="DS1100" s="26"/>
      <c r="DT1100" s="26"/>
      <c r="DU1100" s="26"/>
      <c r="DV1100" s="26"/>
      <c r="DW1100" s="26"/>
      <c r="DX1100" s="26"/>
      <c r="DY1100" s="26"/>
      <c r="DZ1100" s="26"/>
      <c r="EA1100" s="26"/>
      <c r="EB1100" s="26"/>
      <c r="EC1100" s="26"/>
      <c r="ED1100" s="26"/>
      <c r="EE1100" s="26"/>
      <c r="EF1100" s="26"/>
      <c r="EG1100" s="26"/>
      <c r="EH1100" s="26"/>
      <c r="EI1100" s="26"/>
      <c r="EJ1100" s="26"/>
      <c r="EK1100" s="26"/>
      <c r="EL1100" s="26"/>
      <c r="EM1100" s="26"/>
      <c r="EN1100" s="26"/>
      <c r="EO1100" s="26"/>
      <c r="EP1100" s="26"/>
      <c r="EQ1100" s="26"/>
      <c r="ER1100" s="26"/>
      <c r="ES1100" s="26"/>
      <c r="ET1100" s="26"/>
      <c r="EU1100" s="26"/>
      <c r="EV1100" s="26"/>
      <c r="EW1100" s="26"/>
      <c r="EX1100" s="26"/>
      <c r="EY1100" s="26"/>
      <c r="EZ1100" s="26"/>
      <c r="FA1100" s="26"/>
      <c r="FB1100" s="26"/>
      <c r="FC1100" s="26"/>
      <c r="FD1100" s="26"/>
      <c r="FE1100" s="26"/>
      <c r="FF1100" s="26"/>
      <c r="FG1100" s="26"/>
      <c r="FH1100" s="26"/>
      <c r="FI1100" s="26"/>
      <c r="FJ1100" s="26"/>
      <c r="FK1100" s="26"/>
      <c r="FL1100" s="26"/>
      <c r="FM1100" s="26"/>
      <c r="FN1100" s="26"/>
      <c r="FO1100" s="26"/>
      <c r="FP1100" s="26"/>
      <c r="FQ1100" s="26"/>
      <c r="FR1100" s="26"/>
      <c r="FS1100" s="26"/>
      <c r="FT1100" s="26"/>
      <c r="FU1100" s="26"/>
      <c r="FV1100" s="26"/>
      <c r="FW1100" s="26"/>
      <c r="FX1100" s="26"/>
      <c r="FY1100" s="26"/>
      <c r="FZ1100" s="26"/>
      <c r="GA1100" s="26"/>
      <c r="GB1100" s="26"/>
      <c r="GC1100" s="26"/>
      <c r="GD1100" s="26"/>
      <c r="GE1100" s="26"/>
      <c r="GF1100" s="26"/>
      <c r="GG1100" s="26"/>
      <c r="GH1100" s="26"/>
      <c r="GI1100" s="26"/>
      <c r="GJ1100" s="26"/>
    </row>
    <row r="1101" spans="1:192" x14ac:dyDescent="0.2">
      <c r="A1101" s="26"/>
      <c r="B1101" s="26"/>
      <c r="C1101" s="26"/>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26"/>
      <c r="BN1101" s="26"/>
      <c r="BO1101" s="26"/>
      <c r="BP1101" s="26"/>
      <c r="BQ1101" s="26"/>
      <c r="BR1101" s="26"/>
      <c r="BS1101" s="26"/>
      <c r="BT1101" s="26"/>
      <c r="BU1101" s="26"/>
      <c r="BV1101" s="26"/>
      <c r="BW1101" s="26"/>
      <c r="BX1101" s="26"/>
      <c r="BY1101" s="26"/>
      <c r="BZ1101" s="26"/>
      <c r="CA1101" s="26"/>
      <c r="CB1101" s="26"/>
      <c r="CC1101" s="26"/>
      <c r="CD1101" s="26"/>
      <c r="CE1101" s="26"/>
      <c r="CF1101" s="26"/>
      <c r="CG1101" s="26"/>
      <c r="CH1101" s="26"/>
      <c r="CI1101" s="26"/>
      <c r="CJ1101" s="26"/>
      <c r="CK1101" s="26"/>
      <c r="CL1101" s="26"/>
      <c r="CM1101" s="26"/>
      <c r="CN1101" s="26"/>
      <c r="CO1101" s="26"/>
      <c r="CP1101" s="26"/>
      <c r="CQ1101" s="26"/>
      <c r="CR1101" s="26"/>
      <c r="CS1101" s="26"/>
      <c r="CT1101" s="26"/>
      <c r="CU1101" s="26"/>
      <c r="CV1101" s="26"/>
      <c r="CW1101" s="26"/>
      <c r="CX1101" s="26"/>
      <c r="CY1101" s="26"/>
      <c r="CZ1101" s="26"/>
      <c r="DA1101" s="26"/>
      <c r="DB1101" s="26"/>
      <c r="DC1101" s="26"/>
      <c r="DD1101" s="26"/>
      <c r="DE1101" s="26"/>
      <c r="DF1101" s="26"/>
      <c r="DG1101" s="26"/>
      <c r="DH1101" s="26"/>
      <c r="DI1101" s="26"/>
      <c r="DJ1101" s="26"/>
      <c r="DK1101" s="26"/>
      <c r="DL1101" s="26"/>
      <c r="DM1101" s="26"/>
      <c r="DN1101" s="26"/>
      <c r="DO1101" s="26"/>
      <c r="DP1101" s="26"/>
      <c r="DQ1101" s="26"/>
      <c r="DR1101" s="26"/>
      <c r="DS1101" s="26"/>
      <c r="DT1101" s="26"/>
      <c r="DU1101" s="26"/>
      <c r="DV1101" s="26"/>
      <c r="DW1101" s="26"/>
      <c r="DX1101" s="26"/>
      <c r="DY1101" s="26"/>
      <c r="DZ1101" s="26"/>
      <c r="EA1101" s="26"/>
      <c r="EB1101" s="26"/>
      <c r="EC1101" s="26"/>
      <c r="ED1101" s="26"/>
      <c r="EE1101" s="26"/>
      <c r="EF1101" s="26"/>
      <c r="EG1101" s="26"/>
      <c r="EH1101" s="26"/>
      <c r="EI1101" s="26"/>
      <c r="EJ1101" s="26"/>
      <c r="EK1101" s="26"/>
      <c r="EL1101" s="26"/>
      <c r="EM1101" s="26"/>
      <c r="EN1101" s="26"/>
      <c r="EO1101" s="26"/>
      <c r="EP1101" s="26"/>
      <c r="EQ1101" s="26"/>
      <c r="ER1101" s="26"/>
      <c r="ES1101" s="26"/>
      <c r="ET1101" s="26"/>
      <c r="EU1101" s="26"/>
      <c r="EV1101" s="26"/>
      <c r="EW1101" s="26"/>
      <c r="EX1101" s="26"/>
      <c r="EY1101" s="26"/>
      <c r="EZ1101" s="26"/>
      <c r="FA1101" s="26"/>
      <c r="FB1101" s="26"/>
      <c r="FC1101" s="26"/>
      <c r="FD1101" s="26"/>
      <c r="FE1101" s="26"/>
      <c r="FF1101" s="26"/>
      <c r="FG1101" s="26"/>
      <c r="FH1101" s="26"/>
      <c r="FI1101" s="26"/>
      <c r="FJ1101" s="26"/>
      <c r="FK1101" s="26"/>
      <c r="FL1101" s="26"/>
      <c r="FM1101" s="26"/>
      <c r="FN1101" s="26"/>
      <c r="FO1101" s="26"/>
      <c r="FP1101" s="26"/>
      <c r="FQ1101" s="26"/>
      <c r="FR1101" s="26"/>
      <c r="FS1101" s="26"/>
      <c r="FT1101" s="26"/>
      <c r="FU1101" s="26"/>
      <c r="FV1101" s="26"/>
      <c r="FW1101" s="26"/>
      <c r="FX1101" s="26"/>
      <c r="FY1101" s="26"/>
      <c r="FZ1101" s="26"/>
      <c r="GA1101" s="26"/>
      <c r="GB1101" s="26"/>
      <c r="GC1101" s="26"/>
      <c r="GD1101" s="26"/>
      <c r="GE1101" s="26"/>
      <c r="GF1101" s="26"/>
      <c r="GG1101" s="26"/>
      <c r="GH1101" s="26"/>
      <c r="GI1101" s="26"/>
      <c r="GJ1101" s="26"/>
    </row>
    <row r="1102" spans="1:192" x14ac:dyDescent="0.2">
      <c r="A1102" s="26"/>
      <c r="B1102" s="26"/>
      <c r="C1102" s="26"/>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26"/>
      <c r="CE1102" s="26"/>
      <c r="CF1102" s="26"/>
      <c r="CG1102" s="26"/>
      <c r="CH1102" s="26"/>
      <c r="CI1102" s="26"/>
      <c r="CJ1102" s="26"/>
      <c r="CK1102" s="26"/>
      <c r="CL1102" s="26"/>
      <c r="CM1102" s="26"/>
      <c r="CN1102" s="26"/>
      <c r="CO1102" s="26"/>
      <c r="CP1102" s="26"/>
      <c r="CQ1102" s="26"/>
      <c r="CR1102" s="26"/>
      <c r="CS1102" s="26"/>
      <c r="CT1102" s="26"/>
      <c r="CU1102" s="26"/>
      <c r="CV1102" s="26"/>
      <c r="CW1102" s="26"/>
      <c r="CX1102" s="26"/>
      <c r="CY1102" s="26"/>
      <c r="CZ1102" s="26"/>
      <c r="DA1102" s="26"/>
      <c r="DB1102" s="26"/>
      <c r="DC1102" s="26"/>
      <c r="DD1102" s="26"/>
      <c r="DE1102" s="26"/>
      <c r="DF1102" s="26"/>
      <c r="DG1102" s="26"/>
      <c r="DH1102" s="26"/>
      <c r="DI1102" s="26"/>
      <c r="DJ1102" s="26"/>
      <c r="DK1102" s="26"/>
      <c r="DL1102" s="26"/>
      <c r="DM1102" s="26"/>
      <c r="DN1102" s="26"/>
      <c r="DO1102" s="26"/>
      <c r="DP1102" s="26"/>
      <c r="DQ1102" s="26"/>
      <c r="DR1102" s="26"/>
      <c r="DS1102" s="26"/>
      <c r="DT1102" s="26"/>
      <c r="DU1102" s="26"/>
      <c r="DV1102" s="26"/>
      <c r="DW1102" s="26"/>
      <c r="DX1102" s="26"/>
      <c r="DY1102" s="26"/>
      <c r="DZ1102" s="26"/>
      <c r="EA1102" s="26"/>
      <c r="EB1102" s="26"/>
      <c r="EC1102" s="26"/>
      <c r="ED1102" s="26"/>
      <c r="EE1102" s="26"/>
      <c r="EF1102" s="26"/>
      <c r="EG1102" s="26"/>
      <c r="EH1102" s="26"/>
      <c r="EI1102" s="26"/>
      <c r="EJ1102" s="26"/>
      <c r="EK1102" s="26"/>
      <c r="EL1102" s="26"/>
      <c r="EM1102" s="26"/>
      <c r="EN1102" s="26"/>
      <c r="EO1102" s="26"/>
      <c r="EP1102" s="26"/>
      <c r="EQ1102" s="26"/>
      <c r="ER1102" s="26"/>
      <c r="ES1102" s="26"/>
      <c r="ET1102" s="26"/>
      <c r="EU1102" s="26"/>
      <c r="EV1102" s="26"/>
      <c r="EW1102" s="26"/>
      <c r="EX1102" s="26"/>
      <c r="EY1102" s="26"/>
      <c r="EZ1102" s="26"/>
      <c r="FA1102" s="26"/>
      <c r="FB1102" s="26"/>
      <c r="FC1102" s="26"/>
      <c r="FD1102" s="26"/>
      <c r="FE1102" s="26"/>
      <c r="FF1102" s="26"/>
      <c r="FG1102" s="26"/>
      <c r="FH1102" s="26"/>
      <c r="FI1102" s="26"/>
      <c r="FJ1102" s="26"/>
      <c r="FK1102" s="26"/>
      <c r="FL1102" s="26"/>
      <c r="FM1102" s="26"/>
      <c r="FN1102" s="26"/>
      <c r="FO1102" s="26"/>
      <c r="FP1102" s="26"/>
      <c r="FQ1102" s="26"/>
      <c r="FR1102" s="26"/>
      <c r="FS1102" s="26"/>
      <c r="FT1102" s="26"/>
      <c r="FU1102" s="26"/>
      <c r="FV1102" s="26"/>
      <c r="FW1102" s="26"/>
      <c r="FX1102" s="26"/>
      <c r="FY1102" s="26"/>
      <c r="FZ1102" s="26"/>
      <c r="GA1102" s="26"/>
      <c r="GB1102" s="26"/>
      <c r="GC1102" s="26"/>
      <c r="GD1102" s="26"/>
      <c r="GE1102" s="26"/>
      <c r="GF1102" s="26"/>
      <c r="GG1102" s="26"/>
      <c r="GH1102" s="26"/>
      <c r="GI1102" s="26"/>
      <c r="GJ1102" s="26"/>
    </row>
    <row r="1103" spans="1:192" x14ac:dyDescent="0.2">
      <c r="A1103" s="26"/>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c r="BL1103" s="26"/>
      <c r="BM1103" s="26"/>
      <c r="BN1103" s="26"/>
      <c r="BO1103" s="26"/>
      <c r="BP1103" s="26"/>
      <c r="BQ1103" s="26"/>
      <c r="BR1103" s="26"/>
      <c r="BS1103" s="26"/>
      <c r="BT1103" s="26"/>
      <c r="BU1103" s="26"/>
      <c r="BV1103" s="26"/>
      <c r="BW1103" s="26"/>
      <c r="BX1103" s="26"/>
      <c r="BY1103" s="26"/>
      <c r="BZ1103" s="26"/>
      <c r="CA1103" s="26"/>
      <c r="CB1103" s="26"/>
      <c r="CC1103" s="26"/>
      <c r="CD1103" s="26"/>
      <c r="CE1103" s="26"/>
      <c r="CF1103" s="26"/>
      <c r="CG1103" s="26"/>
      <c r="CH1103" s="26"/>
      <c r="CI1103" s="26"/>
      <c r="CJ1103" s="26"/>
      <c r="CK1103" s="26"/>
      <c r="CL1103" s="26"/>
      <c r="CM1103" s="26"/>
      <c r="CN1103" s="26"/>
      <c r="CO1103" s="26"/>
      <c r="CP1103" s="26"/>
      <c r="CQ1103" s="26"/>
      <c r="CR1103" s="26"/>
      <c r="CS1103" s="26"/>
      <c r="CT1103" s="26"/>
      <c r="CU1103" s="26"/>
      <c r="CV1103" s="26"/>
      <c r="CW1103" s="26"/>
      <c r="CX1103" s="26"/>
      <c r="CY1103" s="26"/>
      <c r="CZ1103" s="26"/>
      <c r="DA1103" s="26"/>
      <c r="DB1103" s="26"/>
      <c r="DC1103" s="26"/>
      <c r="DD1103" s="26"/>
      <c r="DE1103" s="26"/>
      <c r="DF1103" s="26"/>
      <c r="DG1103" s="26"/>
      <c r="DH1103" s="26"/>
      <c r="DI1103" s="26"/>
      <c r="DJ1103" s="26"/>
      <c r="DK1103" s="26"/>
      <c r="DL1103" s="26"/>
      <c r="DM1103" s="26"/>
      <c r="DN1103" s="26"/>
      <c r="DO1103" s="26"/>
      <c r="DP1103" s="26"/>
      <c r="DQ1103" s="26"/>
      <c r="DR1103" s="26"/>
      <c r="DS1103" s="26"/>
      <c r="DT1103" s="26"/>
      <c r="DU1103" s="26"/>
      <c r="DV1103" s="26"/>
      <c r="DW1103" s="26"/>
      <c r="DX1103" s="26"/>
      <c r="DY1103" s="26"/>
      <c r="DZ1103" s="26"/>
      <c r="EA1103" s="26"/>
      <c r="EB1103" s="26"/>
      <c r="EC1103" s="26"/>
      <c r="ED1103" s="26"/>
      <c r="EE1103" s="26"/>
      <c r="EF1103" s="26"/>
      <c r="EG1103" s="26"/>
      <c r="EH1103" s="26"/>
      <c r="EI1103" s="26"/>
      <c r="EJ1103" s="26"/>
      <c r="EK1103" s="26"/>
      <c r="EL1103" s="26"/>
      <c r="EM1103" s="26"/>
      <c r="EN1103" s="26"/>
      <c r="EO1103" s="26"/>
      <c r="EP1103" s="26"/>
      <c r="EQ1103" s="26"/>
      <c r="ER1103" s="26"/>
      <c r="ES1103" s="26"/>
      <c r="ET1103" s="26"/>
      <c r="EU1103" s="26"/>
      <c r="EV1103" s="26"/>
      <c r="EW1103" s="26"/>
      <c r="EX1103" s="26"/>
      <c r="EY1103" s="26"/>
      <c r="EZ1103" s="26"/>
      <c r="FA1103" s="26"/>
      <c r="FB1103" s="26"/>
      <c r="FC1103" s="26"/>
      <c r="FD1103" s="26"/>
      <c r="FE1103" s="26"/>
      <c r="FF1103" s="26"/>
      <c r="FG1103" s="26"/>
      <c r="FH1103" s="26"/>
      <c r="FI1103" s="26"/>
      <c r="FJ1103" s="26"/>
      <c r="FK1103" s="26"/>
      <c r="FL1103" s="26"/>
      <c r="FM1103" s="26"/>
      <c r="FN1103" s="26"/>
      <c r="FO1103" s="26"/>
      <c r="FP1103" s="26"/>
      <c r="FQ1103" s="26"/>
      <c r="FR1103" s="26"/>
      <c r="FS1103" s="26"/>
      <c r="FT1103" s="26"/>
      <c r="FU1103" s="26"/>
      <c r="FV1103" s="26"/>
      <c r="FW1103" s="26"/>
      <c r="FX1103" s="26"/>
      <c r="FY1103" s="26"/>
      <c r="FZ1103" s="26"/>
      <c r="GA1103" s="26"/>
      <c r="GB1103" s="26"/>
      <c r="GC1103" s="26"/>
      <c r="GD1103" s="26"/>
      <c r="GE1103" s="26"/>
      <c r="GF1103" s="26"/>
      <c r="GG1103" s="26"/>
      <c r="GH1103" s="26"/>
      <c r="GI1103" s="26"/>
      <c r="GJ1103" s="26"/>
    </row>
    <row r="1104" spans="1:192" x14ac:dyDescent="0.2">
      <c r="A1104" s="26"/>
      <c r="B1104" s="26"/>
      <c r="C1104" s="26"/>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26"/>
      <c r="CE1104" s="26"/>
      <c r="CF1104" s="26"/>
      <c r="CG1104" s="26"/>
      <c r="CH1104" s="26"/>
      <c r="CI1104" s="26"/>
      <c r="CJ1104" s="26"/>
      <c r="CK1104" s="26"/>
      <c r="CL1104" s="26"/>
      <c r="CM1104" s="26"/>
      <c r="CN1104" s="26"/>
      <c r="CO1104" s="26"/>
      <c r="CP1104" s="26"/>
      <c r="CQ1104" s="26"/>
      <c r="CR1104" s="26"/>
      <c r="CS1104" s="26"/>
      <c r="CT1104" s="26"/>
      <c r="CU1104" s="26"/>
      <c r="CV1104" s="26"/>
      <c r="CW1104" s="26"/>
      <c r="CX1104" s="26"/>
      <c r="CY1104" s="26"/>
      <c r="CZ1104" s="26"/>
      <c r="DA1104" s="26"/>
      <c r="DB1104" s="26"/>
      <c r="DC1104" s="26"/>
      <c r="DD1104" s="26"/>
      <c r="DE1104" s="26"/>
      <c r="DF1104" s="26"/>
      <c r="DG1104" s="26"/>
      <c r="DH1104" s="26"/>
      <c r="DI1104" s="26"/>
      <c r="DJ1104" s="26"/>
      <c r="DK1104" s="26"/>
      <c r="DL1104" s="26"/>
      <c r="DM1104" s="26"/>
      <c r="DN1104" s="26"/>
      <c r="DO1104" s="26"/>
      <c r="DP1104" s="26"/>
      <c r="DQ1104" s="26"/>
      <c r="DR1104" s="26"/>
      <c r="DS1104" s="26"/>
      <c r="DT1104" s="26"/>
      <c r="DU1104" s="26"/>
      <c r="DV1104" s="26"/>
      <c r="DW1104" s="26"/>
      <c r="DX1104" s="26"/>
      <c r="DY1104" s="26"/>
      <c r="DZ1104" s="26"/>
      <c r="EA1104" s="26"/>
      <c r="EB1104" s="26"/>
      <c r="EC1104" s="26"/>
      <c r="ED1104" s="26"/>
      <c r="EE1104" s="26"/>
      <c r="EF1104" s="26"/>
      <c r="EG1104" s="26"/>
      <c r="EH1104" s="26"/>
      <c r="EI1104" s="26"/>
      <c r="EJ1104" s="26"/>
      <c r="EK1104" s="26"/>
      <c r="EL1104" s="26"/>
      <c r="EM1104" s="26"/>
      <c r="EN1104" s="26"/>
      <c r="EO1104" s="26"/>
      <c r="EP1104" s="26"/>
      <c r="EQ1104" s="26"/>
      <c r="ER1104" s="26"/>
      <c r="ES1104" s="26"/>
      <c r="ET1104" s="26"/>
      <c r="EU1104" s="26"/>
      <c r="EV1104" s="26"/>
      <c r="EW1104" s="26"/>
      <c r="EX1104" s="26"/>
      <c r="EY1104" s="26"/>
      <c r="EZ1104" s="26"/>
      <c r="FA1104" s="26"/>
      <c r="FB1104" s="26"/>
      <c r="FC1104" s="26"/>
      <c r="FD1104" s="26"/>
      <c r="FE1104" s="26"/>
      <c r="FF1104" s="26"/>
      <c r="FG1104" s="26"/>
      <c r="FH1104" s="26"/>
      <c r="FI1104" s="26"/>
      <c r="FJ1104" s="26"/>
      <c r="FK1104" s="26"/>
      <c r="FL1104" s="26"/>
      <c r="FM1104" s="26"/>
      <c r="FN1104" s="26"/>
      <c r="FO1104" s="26"/>
      <c r="FP1104" s="26"/>
      <c r="FQ1104" s="26"/>
      <c r="FR1104" s="26"/>
      <c r="FS1104" s="26"/>
      <c r="FT1104" s="26"/>
      <c r="FU1104" s="26"/>
      <c r="FV1104" s="26"/>
      <c r="FW1104" s="26"/>
      <c r="FX1104" s="26"/>
      <c r="FY1104" s="26"/>
      <c r="FZ1104" s="26"/>
      <c r="GA1104" s="26"/>
      <c r="GB1104" s="26"/>
      <c r="GC1104" s="26"/>
      <c r="GD1104" s="26"/>
      <c r="GE1104" s="26"/>
      <c r="GF1104" s="26"/>
      <c r="GG1104" s="26"/>
      <c r="GH1104" s="26"/>
      <c r="GI1104" s="26"/>
      <c r="GJ1104" s="26"/>
    </row>
    <row r="1105" spans="1:192" x14ac:dyDescent="0.2">
      <c r="A1105" s="26"/>
      <c r="B1105" s="26"/>
      <c r="C1105" s="26"/>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26"/>
      <c r="BN1105" s="26"/>
      <c r="BO1105" s="26"/>
      <c r="BP1105" s="26"/>
      <c r="BQ1105" s="26"/>
      <c r="BR1105" s="26"/>
      <c r="BS1105" s="26"/>
      <c r="BT1105" s="26"/>
      <c r="BU1105" s="26"/>
      <c r="BV1105" s="26"/>
      <c r="BW1105" s="26"/>
      <c r="BX1105" s="26"/>
      <c r="BY1105" s="26"/>
      <c r="BZ1105" s="26"/>
      <c r="CA1105" s="26"/>
      <c r="CB1105" s="26"/>
      <c r="CC1105" s="26"/>
      <c r="CD1105" s="26"/>
      <c r="CE1105" s="26"/>
      <c r="CF1105" s="26"/>
      <c r="CG1105" s="26"/>
      <c r="CH1105" s="26"/>
      <c r="CI1105" s="26"/>
      <c r="CJ1105" s="26"/>
      <c r="CK1105" s="26"/>
      <c r="CL1105" s="26"/>
      <c r="CM1105" s="26"/>
      <c r="CN1105" s="26"/>
      <c r="CO1105" s="26"/>
      <c r="CP1105" s="26"/>
      <c r="CQ1105" s="26"/>
      <c r="CR1105" s="26"/>
      <c r="CS1105" s="26"/>
      <c r="CT1105" s="26"/>
      <c r="CU1105" s="26"/>
      <c r="CV1105" s="26"/>
      <c r="CW1105" s="26"/>
      <c r="CX1105" s="26"/>
      <c r="CY1105" s="26"/>
      <c r="CZ1105" s="26"/>
      <c r="DA1105" s="26"/>
      <c r="DB1105" s="26"/>
      <c r="DC1105" s="26"/>
      <c r="DD1105" s="26"/>
      <c r="DE1105" s="26"/>
      <c r="DF1105" s="26"/>
      <c r="DG1105" s="26"/>
      <c r="DH1105" s="26"/>
      <c r="DI1105" s="26"/>
      <c r="DJ1105" s="26"/>
      <c r="DK1105" s="26"/>
      <c r="DL1105" s="26"/>
      <c r="DM1105" s="26"/>
      <c r="DN1105" s="26"/>
      <c r="DO1105" s="26"/>
      <c r="DP1105" s="26"/>
      <c r="DQ1105" s="26"/>
      <c r="DR1105" s="26"/>
      <c r="DS1105" s="26"/>
      <c r="DT1105" s="26"/>
      <c r="DU1105" s="26"/>
      <c r="DV1105" s="26"/>
      <c r="DW1105" s="26"/>
      <c r="DX1105" s="26"/>
      <c r="DY1105" s="26"/>
      <c r="DZ1105" s="26"/>
      <c r="EA1105" s="26"/>
      <c r="EB1105" s="26"/>
      <c r="EC1105" s="26"/>
      <c r="ED1105" s="26"/>
      <c r="EE1105" s="26"/>
      <c r="EF1105" s="26"/>
      <c r="EG1105" s="26"/>
      <c r="EH1105" s="26"/>
      <c r="EI1105" s="26"/>
      <c r="EJ1105" s="26"/>
      <c r="EK1105" s="26"/>
      <c r="EL1105" s="26"/>
      <c r="EM1105" s="26"/>
      <c r="EN1105" s="26"/>
      <c r="EO1105" s="26"/>
      <c r="EP1105" s="26"/>
      <c r="EQ1105" s="26"/>
      <c r="ER1105" s="26"/>
      <c r="ES1105" s="26"/>
      <c r="ET1105" s="26"/>
      <c r="EU1105" s="26"/>
      <c r="EV1105" s="26"/>
      <c r="EW1105" s="26"/>
      <c r="EX1105" s="26"/>
      <c r="EY1105" s="26"/>
      <c r="EZ1105" s="26"/>
      <c r="FA1105" s="26"/>
      <c r="FB1105" s="26"/>
      <c r="FC1105" s="26"/>
      <c r="FD1105" s="26"/>
      <c r="FE1105" s="26"/>
      <c r="FF1105" s="26"/>
      <c r="FG1105" s="26"/>
      <c r="FH1105" s="26"/>
      <c r="FI1105" s="26"/>
      <c r="FJ1105" s="26"/>
      <c r="FK1105" s="26"/>
      <c r="FL1105" s="26"/>
      <c r="FM1105" s="26"/>
      <c r="FN1105" s="26"/>
      <c r="FO1105" s="26"/>
      <c r="FP1105" s="26"/>
      <c r="FQ1105" s="26"/>
      <c r="FR1105" s="26"/>
      <c r="FS1105" s="26"/>
      <c r="FT1105" s="26"/>
      <c r="FU1105" s="26"/>
      <c r="FV1105" s="26"/>
      <c r="FW1105" s="26"/>
      <c r="FX1105" s="26"/>
      <c r="FY1105" s="26"/>
      <c r="FZ1105" s="26"/>
      <c r="GA1105" s="26"/>
      <c r="GB1105" s="26"/>
      <c r="GC1105" s="26"/>
      <c r="GD1105" s="26"/>
      <c r="GE1105" s="26"/>
      <c r="GF1105" s="26"/>
      <c r="GG1105" s="26"/>
      <c r="GH1105" s="26"/>
      <c r="GI1105" s="26"/>
      <c r="GJ1105" s="26"/>
    </row>
    <row r="1106" spans="1:192" x14ac:dyDescent="0.2">
      <c r="A1106" s="26"/>
      <c r="B1106" s="26"/>
      <c r="C1106" s="26"/>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26"/>
      <c r="CE1106" s="26"/>
      <c r="CF1106" s="26"/>
      <c r="CG1106" s="26"/>
      <c r="CH1106" s="26"/>
      <c r="CI1106" s="26"/>
      <c r="CJ1106" s="26"/>
      <c r="CK1106" s="26"/>
      <c r="CL1106" s="26"/>
      <c r="CM1106" s="26"/>
      <c r="CN1106" s="26"/>
      <c r="CO1106" s="26"/>
      <c r="CP1106" s="26"/>
      <c r="CQ1106" s="26"/>
      <c r="CR1106" s="26"/>
      <c r="CS1106" s="26"/>
      <c r="CT1106" s="26"/>
      <c r="CU1106" s="26"/>
      <c r="CV1106" s="26"/>
      <c r="CW1106" s="26"/>
      <c r="CX1106" s="26"/>
      <c r="CY1106" s="26"/>
      <c r="CZ1106" s="26"/>
      <c r="DA1106" s="26"/>
      <c r="DB1106" s="26"/>
      <c r="DC1106" s="26"/>
      <c r="DD1106" s="26"/>
      <c r="DE1106" s="26"/>
      <c r="DF1106" s="26"/>
      <c r="DG1106" s="26"/>
      <c r="DH1106" s="26"/>
      <c r="DI1106" s="26"/>
      <c r="DJ1106" s="26"/>
      <c r="DK1106" s="26"/>
      <c r="DL1106" s="26"/>
      <c r="DM1106" s="26"/>
      <c r="DN1106" s="26"/>
      <c r="DO1106" s="26"/>
      <c r="DP1106" s="26"/>
      <c r="DQ1106" s="26"/>
      <c r="DR1106" s="26"/>
      <c r="DS1106" s="26"/>
      <c r="DT1106" s="26"/>
      <c r="DU1106" s="26"/>
      <c r="DV1106" s="26"/>
      <c r="DW1106" s="26"/>
      <c r="DX1106" s="26"/>
      <c r="DY1106" s="26"/>
      <c r="DZ1106" s="26"/>
      <c r="EA1106" s="26"/>
      <c r="EB1106" s="26"/>
      <c r="EC1106" s="26"/>
      <c r="ED1106" s="26"/>
      <c r="EE1106" s="26"/>
      <c r="EF1106" s="26"/>
      <c r="EG1106" s="26"/>
      <c r="EH1106" s="26"/>
      <c r="EI1106" s="26"/>
      <c r="EJ1106" s="26"/>
      <c r="EK1106" s="26"/>
      <c r="EL1106" s="26"/>
      <c r="EM1106" s="26"/>
      <c r="EN1106" s="26"/>
      <c r="EO1106" s="26"/>
      <c r="EP1106" s="26"/>
      <c r="EQ1106" s="26"/>
      <c r="ER1106" s="26"/>
      <c r="ES1106" s="26"/>
      <c r="ET1106" s="26"/>
      <c r="EU1106" s="26"/>
      <c r="EV1106" s="26"/>
      <c r="EW1106" s="26"/>
      <c r="EX1106" s="26"/>
      <c r="EY1106" s="26"/>
      <c r="EZ1106" s="26"/>
      <c r="FA1106" s="26"/>
      <c r="FB1106" s="26"/>
      <c r="FC1106" s="26"/>
      <c r="FD1106" s="26"/>
      <c r="FE1106" s="26"/>
      <c r="FF1106" s="26"/>
      <c r="FG1106" s="26"/>
      <c r="FH1106" s="26"/>
      <c r="FI1106" s="26"/>
      <c r="FJ1106" s="26"/>
      <c r="FK1106" s="26"/>
      <c r="FL1106" s="26"/>
      <c r="FM1106" s="26"/>
      <c r="FN1106" s="26"/>
      <c r="FO1106" s="26"/>
      <c r="FP1106" s="26"/>
      <c r="FQ1106" s="26"/>
      <c r="FR1106" s="26"/>
      <c r="FS1106" s="26"/>
      <c r="FT1106" s="26"/>
      <c r="FU1106" s="26"/>
      <c r="FV1106" s="26"/>
      <c r="FW1106" s="26"/>
      <c r="FX1106" s="26"/>
      <c r="FY1106" s="26"/>
      <c r="FZ1106" s="26"/>
      <c r="GA1106" s="26"/>
      <c r="GB1106" s="26"/>
      <c r="GC1106" s="26"/>
      <c r="GD1106" s="26"/>
      <c r="GE1106" s="26"/>
      <c r="GF1106" s="26"/>
      <c r="GG1106" s="26"/>
      <c r="GH1106" s="26"/>
      <c r="GI1106" s="26"/>
      <c r="GJ1106" s="26"/>
    </row>
    <row r="1107" spans="1:192" x14ac:dyDescent="0.2">
      <c r="A1107" s="26"/>
      <c r="B1107" s="26"/>
      <c r="C1107" s="26"/>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26"/>
      <c r="CE1107" s="26"/>
      <c r="CF1107" s="26"/>
      <c r="CG1107" s="26"/>
      <c r="CH1107" s="26"/>
      <c r="CI1107" s="26"/>
      <c r="CJ1107" s="26"/>
      <c r="CK1107" s="26"/>
      <c r="CL1107" s="26"/>
      <c r="CM1107" s="26"/>
      <c r="CN1107" s="26"/>
      <c r="CO1107" s="26"/>
      <c r="CP1107" s="26"/>
      <c r="CQ1107" s="26"/>
      <c r="CR1107" s="26"/>
      <c r="CS1107" s="26"/>
      <c r="CT1107" s="26"/>
      <c r="CU1107" s="26"/>
      <c r="CV1107" s="26"/>
      <c r="CW1107" s="26"/>
      <c r="CX1107" s="26"/>
      <c r="CY1107" s="26"/>
      <c r="CZ1107" s="26"/>
      <c r="DA1107" s="26"/>
      <c r="DB1107" s="26"/>
      <c r="DC1107" s="26"/>
      <c r="DD1107" s="26"/>
      <c r="DE1107" s="26"/>
      <c r="DF1107" s="26"/>
      <c r="DG1107" s="26"/>
      <c r="DH1107" s="26"/>
      <c r="DI1107" s="26"/>
      <c r="DJ1107" s="26"/>
      <c r="DK1107" s="26"/>
      <c r="DL1107" s="26"/>
      <c r="DM1107" s="26"/>
      <c r="DN1107" s="26"/>
      <c r="DO1107" s="26"/>
      <c r="DP1107" s="26"/>
      <c r="DQ1107" s="26"/>
      <c r="DR1107" s="26"/>
      <c r="DS1107" s="26"/>
      <c r="DT1107" s="26"/>
      <c r="DU1107" s="26"/>
      <c r="DV1107" s="26"/>
      <c r="DW1107" s="26"/>
      <c r="DX1107" s="26"/>
      <c r="DY1107" s="26"/>
      <c r="DZ1107" s="26"/>
      <c r="EA1107" s="26"/>
      <c r="EB1107" s="26"/>
      <c r="EC1107" s="26"/>
      <c r="ED1107" s="26"/>
      <c r="EE1107" s="26"/>
      <c r="EF1107" s="26"/>
      <c r="EG1107" s="26"/>
      <c r="EH1107" s="26"/>
      <c r="EI1107" s="26"/>
      <c r="EJ1107" s="26"/>
      <c r="EK1107" s="26"/>
      <c r="EL1107" s="26"/>
      <c r="EM1107" s="26"/>
      <c r="EN1107" s="26"/>
      <c r="EO1107" s="26"/>
      <c r="EP1107" s="26"/>
      <c r="EQ1107" s="26"/>
      <c r="ER1107" s="26"/>
      <c r="ES1107" s="26"/>
      <c r="ET1107" s="26"/>
      <c r="EU1107" s="26"/>
      <c r="EV1107" s="26"/>
      <c r="EW1107" s="26"/>
      <c r="EX1107" s="26"/>
      <c r="EY1107" s="26"/>
      <c r="EZ1107" s="26"/>
      <c r="FA1107" s="26"/>
      <c r="FB1107" s="26"/>
      <c r="FC1107" s="26"/>
      <c r="FD1107" s="26"/>
      <c r="FE1107" s="26"/>
      <c r="FF1107" s="26"/>
      <c r="FG1107" s="26"/>
      <c r="FH1107" s="26"/>
      <c r="FI1107" s="26"/>
      <c r="FJ1107" s="26"/>
      <c r="FK1107" s="26"/>
      <c r="FL1107" s="26"/>
      <c r="FM1107" s="26"/>
      <c r="FN1107" s="26"/>
      <c r="FO1107" s="26"/>
      <c r="FP1107" s="26"/>
      <c r="FQ1107" s="26"/>
      <c r="FR1107" s="26"/>
      <c r="FS1107" s="26"/>
      <c r="FT1107" s="26"/>
      <c r="FU1107" s="26"/>
      <c r="FV1107" s="26"/>
      <c r="FW1107" s="26"/>
      <c r="FX1107" s="26"/>
      <c r="FY1107" s="26"/>
      <c r="FZ1107" s="26"/>
      <c r="GA1107" s="26"/>
      <c r="GB1107" s="26"/>
      <c r="GC1107" s="26"/>
      <c r="GD1107" s="26"/>
      <c r="GE1107" s="26"/>
      <c r="GF1107" s="26"/>
      <c r="GG1107" s="26"/>
      <c r="GH1107" s="26"/>
      <c r="GI1107" s="26"/>
      <c r="GJ1107" s="26"/>
    </row>
    <row r="1108" spans="1:192" x14ac:dyDescent="0.2">
      <c r="A1108" s="26"/>
      <c r="B1108" s="26"/>
      <c r="C1108" s="26"/>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26"/>
      <c r="CE1108" s="26"/>
      <c r="CF1108" s="26"/>
      <c r="CG1108" s="26"/>
      <c r="CH1108" s="26"/>
      <c r="CI1108" s="26"/>
      <c r="CJ1108" s="26"/>
      <c r="CK1108" s="26"/>
      <c r="CL1108" s="26"/>
      <c r="CM1108" s="26"/>
      <c r="CN1108" s="26"/>
      <c r="CO1108" s="26"/>
      <c r="CP1108" s="26"/>
      <c r="CQ1108" s="26"/>
      <c r="CR1108" s="26"/>
      <c r="CS1108" s="26"/>
      <c r="CT1108" s="26"/>
      <c r="CU1108" s="26"/>
      <c r="CV1108" s="26"/>
      <c r="CW1108" s="26"/>
      <c r="CX1108" s="26"/>
      <c r="CY1108" s="26"/>
      <c r="CZ1108" s="26"/>
      <c r="DA1108" s="26"/>
      <c r="DB1108" s="26"/>
      <c r="DC1108" s="26"/>
      <c r="DD1108" s="26"/>
      <c r="DE1108" s="26"/>
      <c r="DF1108" s="26"/>
      <c r="DG1108" s="26"/>
      <c r="DH1108" s="26"/>
      <c r="DI1108" s="26"/>
      <c r="DJ1108" s="26"/>
      <c r="DK1108" s="26"/>
      <c r="DL1108" s="26"/>
      <c r="DM1108" s="26"/>
      <c r="DN1108" s="26"/>
      <c r="DO1108" s="26"/>
      <c r="DP1108" s="26"/>
      <c r="DQ1108" s="26"/>
      <c r="DR1108" s="26"/>
      <c r="DS1108" s="26"/>
      <c r="DT1108" s="26"/>
      <c r="DU1108" s="26"/>
      <c r="DV1108" s="26"/>
      <c r="DW1108" s="26"/>
      <c r="DX1108" s="26"/>
      <c r="DY1108" s="26"/>
      <c r="DZ1108" s="26"/>
      <c r="EA1108" s="26"/>
      <c r="EB1108" s="26"/>
      <c r="EC1108" s="26"/>
      <c r="ED1108" s="26"/>
      <c r="EE1108" s="26"/>
      <c r="EF1108" s="26"/>
      <c r="EG1108" s="26"/>
      <c r="EH1108" s="26"/>
      <c r="EI1108" s="26"/>
      <c r="EJ1108" s="26"/>
      <c r="EK1108" s="26"/>
      <c r="EL1108" s="26"/>
      <c r="EM1108" s="26"/>
      <c r="EN1108" s="26"/>
      <c r="EO1108" s="26"/>
      <c r="EP1108" s="26"/>
      <c r="EQ1108" s="26"/>
      <c r="ER1108" s="26"/>
      <c r="ES1108" s="26"/>
      <c r="ET1108" s="26"/>
      <c r="EU1108" s="26"/>
      <c r="EV1108" s="26"/>
      <c r="EW1108" s="26"/>
      <c r="EX1108" s="26"/>
      <c r="EY1108" s="26"/>
      <c r="EZ1108" s="26"/>
      <c r="FA1108" s="26"/>
      <c r="FB1108" s="26"/>
      <c r="FC1108" s="26"/>
      <c r="FD1108" s="26"/>
      <c r="FE1108" s="26"/>
      <c r="FF1108" s="26"/>
      <c r="FG1108" s="26"/>
      <c r="FH1108" s="26"/>
      <c r="FI1108" s="26"/>
      <c r="FJ1108" s="26"/>
      <c r="FK1108" s="26"/>
      <c r="FL1108" s="26"/>
      <c r="FM1108" s="26"/>
      <c r="FN1108" s="26"/>
      <c r="FO1108" s="26"/>
      <c r="FP1108" s="26"/>
      <c r="FQ1108" s="26"/>
      <c r="FR1108" s="26"/>
      <c r="FS1108" s="26"/>
      <c r="FT1108" s="26"/>
      <c r="FU1108" s="26"/>
      <c r="FV1108" s="26"/>
      <c r="FW1108" s="26"/>
      <c r="FX1108" s="26"/>
      <c r="FY1108" s="26"/>
      <c r="FZ1108" s="26"/>
      <c r="GA1108" s="26"/>
      <c r="GB1108" s="26"/>
      <c r="GC1108" s="26"/>
      <c r="GD1108" s="26"/>
      <c r="GE1108" s="26"/>
      <c r="GF1108" s="26"/>
      <c r="GG1108" s="26"/>
      <c r="GH1108" s="26"/>
      <c r="GI1108" s="26"/>
      <c r="GJ1108" s="26"/>
    </row>
    <row r="1109" spans="1:192" x14ac:dyDescent="0.2">
      <c r="A1109" s="26"/>
      <c r="B1109" s="26"/>
      <c r="C1109" s="26"/>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26"/>
      <c r="BN1109" s="26"/>
      <c r="BO1109" s="26"/>
      <c r="BP1109" s="26"/>
      <c r="BQ1109" s="26"/>
      <c r="BR1109" s="26"/>
      <c r="BS1109" s="26"/>
      <c r="BT1109" s="26"/>
      <c r="BU1109" s="26"/>
      <c r="BV1109" s="26"/>
      <c r="BW1109" s="26"/>
      <c r="BX1109" s="26"/>
      <c r="BY1109" s="26"/>
      <c r="BZ1109" s="26"/>
      <c r="CA1109" s="26"/>
      <c r="CB1109" s="26"/>
      <c r="CC1109" s="26"/>
      <c r="CD1109" s="26"/>
      <c r="CE1109" s="26"/>
      <c r="CF1109" s="26"/>
      <c r="CG1109" s="26"/>
      <c r="CH1109" s="26"/>
      <c r="CI1109" s="26"/>
      <c r="CJ1109" s="26"/>
      <c r="CK1109" s="26"/>
      <c r="CL1109" s="26"/>
      <c r="CM1109" s="26"/>
      <c r="CN1109" s="26"/>
      <c r="CO1109" s="26"/>
      <c r="CP1109" s="26"/>
      <c r="CQ1109" s="26"/>
      <c r="CR1109" s="26"/>
      <c r="CS1109" s="26"/>
      <c r="CT1109" s="26"/>
      <c r="CU1109" s="26"/>
      <c r="CV1109" s="26"/>
      <c r="CW1109" s="26"/>
      <c r="CX1109" s="26"/>
      <c r="CY1109" s="26"/>
      <c r="CZ1109" s="26"/>
      <c r="DA1109" s="26"/>
      <c r="DB1109" s="26"/>
      <c r="DC1109" s="26"/>
      <c r="DD1109" s="26"/>
      <c r="DE1109" s="26"/>
      <c r="DF1109" s="26"/>
      <c r="DG1109" s="26"/>
      <c r="DH1109" s="26"/>
      <c r="DI1109" s="26"/>
      <c r="DJ1109" s="26"/>
      <c r="DK1109" s="26"/>
      <c r="DL1109" s="26"/>
      <c r="DM1109" s="26"/>
      <c r="DN1109" s="26"/>
      <c r="DO1109" s="26"/>
      <c r="DP1109" s="26"/>
      <c r="DQ1109" s="26"/>
      <c r="DR1109" s="26"/>
      <c r="DS1109" s="26"/>
      <c r="DT1109" s="26"/>
      <c r="DU1109" s="26"/>
      <c r="DV1109" s="26"/>
      <c r="DW1109" s="26"/>
      <c r="DX1109" s="26"/>
      <c r="DY1109" s="26"/>
      <c r="DZ1109" s="26"/>
      <c r="EA1109" s="26"/>
      <c r="EB1109" s="26"/>
      <c r="EC1109" s="26"/>
      <c r="ED1109" s="26"/>
      <c r="EE1109" s="26"/>
      <c r="EF1109" s="26"/>
      <c r="EG1109" s="26"/>
      <c r="EH1109" s="26"/>
      <c r="EI1109" s="26"/>
      <c r="EJ1109" s="26"/>
      <c r="EK1109" s="26"/>
      <c r="EL1109" s="26"/>
      <c r="EM1109" s="26"/>
      <c r="EN1109" s="26"/>
      <c r="EO1109" s="26"/>
      <c r="EP1109" s="26"/>
      <c r="EQ1109" s="26"/>
      <c r="ER1109" s="26"/>
      <c r="ES1109" s="26"/>
      <c r="ET1109" s="26"/>
      <c r="EU1109" s="26"/>
      <c r="EV1109" s="26"/>
      <c r="EW1109" s="26"/>
      <c r="EX1109" s="26"/>
      <c r="EY1109" s="26"/>
      <c r="EZ1109" s="26"/>
      <c r="FA1109" s="26"/>
      <c r="FB1109" s="26"/>
      <c r="FC1109" s="26"/>
      <c r="FD1109" s="26"/>
      <c r="FE1109" s="26"/>
      <c r="FF1109" s="26"/>
      <c r="FG1109" s="26"/>
      <c r="FH1109" s="26"/>
      <c r="FI1109" s="26"/>
      <c r="FJ1109" s="26"/>
      <c r="FK1109" s="26"/>
      <c r="FL1109" s="26"/>
      <c r="FM1109" s="26"/>
      <c r="FN1109" s="26"/>
      <c r="FO1109" s="26"/>
      <c r="FP1109" s="26"/>
      <c r="FQ1109" s="26"/>
      <c r="FR1109" s="26"/>
      <c r="FS1109" s="26"/>
      <c r="FT1109" s="26"/>
      <c r="FU1109" s="26"/>
      <c r="FV1109" s="26"/>
      <c r="FW1109" s="26"/>
      <c r="FX1109" s="26"/>
      <c r="FY1109" s="26"/>
      <c r="FZ1109" s="26"/>
      <c r="GA1109" s="26"/>
      <c r="GB1109" s="26"/>
      <c r="GC1109" s="26"/>
      <c r="GD1109" s="26"/>
      <c r="GE1109" s="26"/>
      <c r="GF1109" s="26"/>
      <c r="GG1109" s="26"/>
      <c r="GH1109" s="26"/>
      <c r="GI1109" s="26"/>
      <c r="GJ1109" s="26"/>
    </row>
    <row r="1110" spans="1:192" x14ac:dyDescent="0.2">
      <c r="A1110" s="26"/>
      <c r="B1110" s="26"/>
      <c r="C1110" s="26"/>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26"/>
      <c r="CE1110" s="26"/>
      <c r="CF1110" s="26"/>
      <c r="CG1110" s="26"/>
      <c r="CH1110" s="26"/>
      <c r="CI1110" s="26"/>
      <c r="CJ1110" s="26"/>
      <c r="CK1110" s="26"/>
      <c r="CL1110" s="26"/>
      <c r="CM1110" s="26"/>
      <c r="CN1110" s="26"/>
      <c r="CO1110" s="26"/>
      <c r="CP1110" s="26"/>
      <c r="CQ1110" s="26"/>
      <c r="CR1110" s="26"/>
      <c r="CS1110" s="26"/>
      <c r="CT1110" s="26"/>
      <c r="CU1110" s="26"/>
      <c r="CV1110" s="26"/>
      <c r="CW1110" s="26"/>
      <c r="CX1110" s="26"/>
      <c r="CY1110" s="26"/>
      <c r="CZ1110" s="26"/>
      <c r="DA1110" s="26"/>
      <c r="DB1110" s="26"/>
      <c r="DC1110" s="26"/>
      <c r="DD1110" s="26"/>
      <c r="DE1110" s="26"/>
      <c r="DF1110" s="26"/>
      <c r="DG1110" s="26"/>
      <c r="DH1110" s="26"/>
      <c r="DI1110" s="26"/>
      <c r="DJ1110" s="26"/>
      <c r="DK1110" s="26"/>
      <c r="DL1110" s="26"/>
      <c r="DM1110" s="26"/>
      <c r="DN1110" s="26"/>
      <c r="DO1110" s="26"/>
      <c r="DP1110" s="26"/>
      <c r="DQ1110" s="26"/>
      <c r="DR1110" s="26"/>
      <c r="DS1110" s="26"/>
      <c r="DT1110" s="26"/>
      <c r="DU1110" s="26"/>
      <c r="DV1110" s="26"/>
      <c r="DW1110" s="26"/>
      <c r="DX1110" s="26"/>
      <c r="DY1110" s="26"/>
      <c r="DZ1110" s="26"/>
      <c r="EA1110" s="26"/>
      <c r="EB1110" s="26"/>
      <c r="EC1110" s="26"/>
      <c r="ED1110" s="26"/>
      <c r="EE1110" s="26"/>
      <c r="EF1110" s="26"/>
      <c r="EG1110" s="26"/>
      <c r="EH1110" s="26"/>
      <c r="EI1110" s="26"/>
      <c r="EJ1110" s="26"/>
      <c r="EK1110" s="26"/>
      <c r="EL1110" s="26"/>
      <c r="EM1110" s="26"/>
      <c r="EN1110" s="26"/>
      <c r="EO1110" s="26"/>
      <c r="EP1110" s="26"/>
      <c r="EQ1110" s="26"/>
      <c r="ER1110" s="26"/>
      <c r="ES1110" s="26"/>
      <c r="ET1110" s="26"/>
      <c r="EU1110" s="26"/>
      <c r="EV1110" s="26"/>
      <c r="EW1110" s="26"/>
      <c r="EX1110" s="26"/>
      <c r="EY1110" s="26"/>
      <c r="EZ1110" s="26"/>
      <c r="FA1110" s="26"/>
      <c r="FB1110" s="26"/>
      <c r="FC1110" s="26"/>
      <c r="FD1110" s="26"/>
      <c r="FE1110" s="26"/>
      <c r="FF1110" s="26"/>
      <c r="FG1110" s="26"/>
      <c r="FH1110" s="26"/>
      <c r="FI1110" s="26"/>
      <c r="FJ1110" s="26"/>
      <c r="FK1110" s="26"/>
      <c r="FL1110" s="26"/>
      <c r="FM1110" s="26"/>
      <c r="FN1110" s="26"/>
      <c r="FO1110" s="26"/>
      <c r="FP1110" s="26"/>
      <c r="FQ1110" s="26"/>
      <c r="FR1110" s="26"/>
      <c r="FS1110" s="26"/>
      <c r="FT1110" s="26"/>
      <c r="FU1110" s="26"/>
      <c r="FV1110" s="26"/>
      <c r="FW1110" s="26"/>
      <c r="FX1110" s="26"/>
      <c r="FY1110" s="26"/>
      <c r="FZ1110" s="26"/>
      <c r="GA1110" s="26"/>
      <c r="GB1110" s="26"/>
      <c r="GC1110" s="26"/>
      <c r="GD1110" s="26"/>
      <c r="GE1110" s="26"/>
      <c r="GF1110" s="26"/>
      <c r="GG1110" s="26"/>
      <c r="GH1110" s="26"/>
      <c r="GI1110" s="26"/>
      <c r="GJ1110" s="26"/>
    </row>
    <row r="1111" spans="1:192" x14ac:dyDescent="0.2">
      <c r="A1111" s="26"/>
      <c r="B1111" s="26"/>
      <c r="C1111" s="26"/>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26"/>
      <c r="BN1111" s="26"/>
      <c r="BO1111" s="26"/>
      <c r="BP1111" s="26"/>
      <c r="BQ1111" s="26"/>
      <c r="BR1111" s="26"/>
      <c r="BS1111" s="26"/>
      <c r="BT1111" s="26"/>
      <c r="BU1111" s="26"/>
      <c r="BV1111" s="26"/>
      <c r="BW1111" s="26"/>
      <c r="BX1111" s="26"/>
      <c r="BY1111" s="26"/>
      <c r="BZ1111" s="26"/>
      <c r="CA1111" s="26"/>
      <c r="CB1111" s="26"/>
      <c r="CC1111" s="26"/>
      <c r="CD1111" s="26"/>
      <c r="CE1111" s="26"/>
      <c r="CF1111" s="26"/>
      <c r="CG1111" s="26"/>
      <c r="CH1111" s="26"/>
      <c r="CI1111" s="26"/>
      <c r="CJ1111" s="26"/>
      <c r="CK1111" s="26"/>
      <c r="CL1111" s="26"/>
      <c r="CM1111" s="26"/>
      <c r="CN1111" s="26"/>
      <c r="CO1111" s="26"/>
      <c r="CP1111" s="26"/>
      <c r="CQ1111" s="26"/>
      <c r="CR1111" s="26"/>
      <c r="CS1111" s="26"/>
      <c r="CT1111" s="26"/>
      <c r="CU1111" s="26"/>
      <c r="CV1111" s="26"/>
      <c r="CW1111" s="26"/>
      <c r="CX1111" s="26"/>
      <c r="CY1111" s="26"/>
      <c r="CZ1111" s="26"/>
      <c r="DA1111" s="26"/>
      <c r="DB1111" s="26"/>
      <c r="DC1111" s="26"/>
      <c r="DD1111" s="26"/>
      <c r="DE1111" s="26"/>
      <c r="DF1111" s="26"/>
      <c r="DG1111" s="26"/>
      <c r="DH1111" s="26"/>
      <c r="DI1111" s="26"/>
      <c r="DJ1111" s="26"/>
      <c r="DK1111" s="26"/>
      <c r="DL1111" s="26"/>
      <c r="DM1111" s="26"/>
      <c r="DN1111" s="26"/>
      <c r="DO1111" s="26"/>
      <c r="DP1111" s="26"/>
      <c r="DQ1111" s="26"/>
      <c r="DR1111" s="26"/>
      <c r="DS1111" s="26"/>
      <c r="DT1111" s="26"/>
      <c r="DU1111" s="26"/>
      <c r="DV1111" s="26"/>
      <c r="DW1111" s="26"/>
      <c r="DX1111" s="26"/>
      <c r="DY1111" s="26"/>
      <c r="DZ1111" s="26"/>
      <c r="EA1111" s="26"/>
      <c r="EB1111" s="26"/>
      <c r="EC1111" s="26"/>
      <c r="ED1111" s="26"/>
      <c r="EE1111" s="26"/>
      <c r="EF1111" s="26"/>
      <c r="EG1111" s="26"/>
      <c r="EH1111" s="26"/>
      <c r="EI1111" s="26"/>
      <c r="EJ1111" s="26"/>
      <c r="EK1111" s="26"/>
      <c r="EL1111" s="26"/>
      <c r="EM1111" s="26"/>
      <c r="EN1111" s="26"/>
      <c r="EO1111" s="26"/>
      <c r="EP1111" s="26"/>
      <c r="EQ1111" s="26"/>
      <c r="ER1111" s="26"/>
      <c r="ES1111" s="26"/>
      <c r="ET1111" s="26"/>
      <c r="EU1111" s="26"/>
      <c r="EV1111" s="26"/>
      <c r="EW1111" s="26"/>
      <c r="EX1111" s="26"/>
      <c r="EY1111" s="26"/>
      <c r="EZ1111" s="26"/>
      <c r="FA1111" s="26"/>
      <c r="FB1111" s="26"/>
      <c r="FC1111" s="26"/>
      <c r="FD1111" s="26"/>
      <c r="FE1111" s="26"/>
      <c r="FF1111" s="26"/>
      <c r="FG1111" s="26"/>
      <c r="FH1111" s="26"/>
      <c r="FI1111" s="26"/>
      <c r="FJ1111" s="26"/>
      <c r="FK1111" s="26"/>
      <c r="FL1111" s="26"/>
      <c r="FM1111" s="26"/>
      <c r="FN1111" s="26"/>
      <c r="FO1111" s="26"/>
      <c r="FP1111" s="26"/>
      <c r="FQ1111" s="26"/>
      <c r="FR1111" s="26"/>
      <c r="FS1111" s="26"/>
      <c r="FT1111" s="26"/>
      <c r="FU1111" s="26"/>
      <c r="FV1111" s="26"/>
      <c r="FW1111" s="26"/>
      <c r="FX1111" s="26"/>
      <c r="FY1111" s="26"/>
      <c r="FZ1111" s="26"/>
      <c r="GA1111" s="26"/>
      <c r="GB1111" s="26"/>
      <c r="GC1111" s="26"/>
      <c r="GD1111" s="26"/>
      <c r="GE1111" s="26"/>
      <c r="GF1111" s="26"/>
      <c r="GG1111" s="26"/>
      <c r="GH1111" s="26"/>
      <c r="GI1111" s="26"/>
      <c r="GJ1111" s="26"/>
    </row>
    <row r="1112" spans="1:192" x14ac:dyDescent="0.2">
      <c r="A1112" s="26"/>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26"/>
      <c r="CE1112" s="26"/>
      <c r="CF1112" s="26"/>
      <c r="CG1112" s="26"/>
      <c r="CH1112" s="26"/>
      <c r="CI1112" s="26"/>
      <c r="CJ1112" s="26"/>
      <c r="CK1112" s="26"/>
      <c r="CL1112" s="26"/>
      <c r="CM1112" s="26"/>
      <c r="CN1112" s="26"/>
      <c r="CO1112" s="26"/>
      <c r="CP1112" s="26"/>
      <c r="CQ1112" s="26"/>
      <c r="CR1112" s="26"/>
      <c r="CS1112" s="26"/>
      <c r="CT1112" s="26"/>
      <c r="CU1112" s="26"/>
      <c r="CV1112" s="26"/>
      <c r="CW1112" s="26"/>
      <c r="CX1112" s="26"/>
      <c r="CY1112" s="26"/>
      <c r="CZ1112" s="26"/>
      <c r="DA1112" s="26"/>
      <c r="DB1112" s="26"/>
      <c r="DC1112" s="26"/>
      <c r="DD1112" s="26"/>
      <c r="DE1112" s="26"/>
      <c r="DF1112" s="26"/>
      <c r="DG1112" s="26"/>
      <c r="DH1112" s="26"/>
      <c r="DI1112" s="26"/>
      <c r="DJ1112" s="26"/>
      <c r="DK1112" s="26"/>
      <c r="DL1112" s="26"/>
      <c r="DM1112" s="26"/>
      <c r="DN1112" s="26"/>
      <c r="DO1112" s="26"/>
      <c r="DP1112" s="26"/>
      <c r="DQ1112" s="26"/>
      <c r="DR1112" s="26"/>
      <c r="DS1112" s="26"/>
      <c r="DT1112" s="26"/>
      <c r="DU1112" s="26"/>
      <c r="DV1112" s="26"/>
      <c r="DW1112" s="26"/>
      <c r="DX1112" s="26"/>
      <c r="DY1112" s="26"/>
      <c r="DZ1112" s="26"/>
      <c r="EA1112" s="26"/>
      <c r="EB1112" s="26"/>
      <c r="EC1112" s="26"/>
      <c r="ED1112" s="26"/>
      <c r="EE1112" s="26"/>
      <c r="EF1112" s="26"/>
      <c r="EG1112" s="26"/>
      <c r="EH1112" s="26"/>
      <c r="EI1112" s="26"/>
      <c r="EJ1112" s="26"/>
      <c r="EK1112" s="26"/>
      <c r="EL1112" s="26"/>
      <c r="EM1112" s="26"/>
      <c r="EN1112" s="26"/>
      <c r="EO1112" s="26"/>
      <c r="EP1112" s="26"/>
      <c r="EQ1112" s="26"/>
      <c r="ER1112" s="26"/>
      <c r="ES1112" s="26"/>
      <c r="ET1112" s="26"/>
      <c r="EU1112" s="26"/>
      <c r="EV1112" s="26"/>
      <c r="EW1112" s="26"/>
      <c r="EX1112" s="26"/>
      <c r="EY1112" s="26"/>
      <c r="EZ1112" s="26"/>
      <c r="FA1112" s="26"/>
      <c r="FB1112" s="26"/>
      <c r="FC1112" s="26"/>
      <c r="FD1112" s="26"/>
      <c r="FE1112" s="26"/>
      <c r="FF1112" s="26"/>
      <c r="FG1112" s="26"/>
      <c r="FH1112" s="26"/>
      <c r="FI1112" s="26"/>
      <c r="FJ1112" s="26"/>
      <c r="FK1112" s="26"/>
      <c r="FL1112" s="26"/>
      <c r="FM1112" s="26"/>
      <c r="FN1112" s="26"/>
      <c r="FO1112" s="26"/>
      <c r="FP1112" s="26"/>
      <c r="FQ1112" s="26"/>
      <c r="FR1112" s="26"/>
      <c r="FS1112" s="26"/>
      <c r="FT1112" s="26"/>
      <c r="FU1112" s="26"/>
      <c r="FV1112" s="26"/>
      <c r="FW1112" s="26"/>
      <c r="FX1112" s="26"/>
      <c r="FY1112" s="26"/>
      <c r="FZ1112" s="26"/>
      <c r="GA1112" s="26"/>
      <c r="GB1112" s="26"/>
      <c r="GC1112" s="26"/>
      <c r="GD1112" s="26"/>
      <c r="GE1112" s="26"/>
      <c r="GF1112" s="26"/>
      <c r="GG1112" s="26"/>
      <c r="GH1112" s="26"/>
      <c r="GI1112" s="26"/>
      <c r="GJ1112" s="26"/>
    </row>
    <row r="1113" spans="1:192" x14ac:dyDescent="0.2">
      <c r="A1113" s="26"/>
      <c r="B1113" s="26"/>
      <c r="C1113" s="26"/>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6"/>
      <c r="BI1113" s="26"/>
      <c r="BJ1113" s="26"/>
      <c r="BK1113" s="26"/>
      <c r="BL1113" s="26"/>
      <c r="BM1113" s="26"/>
      <c r="BN1113" s="26"/>
      <c r="BO1113" s="26"/>
      <c r="BP1113" s="26"/>
      <c r="BQ1113" s="26"/>
      <c r="BR1113" s="26"/>
      <c r="BS1113" s="26"/>
      <c r="BT1113" s="26"/>
      <c r="BU1113" s="26"/>
      <c r="BV1113" s="26"/>
      <c r="BW1113" s="26"/>
      <c r="BX1113" s="26"/>
      <c r="BY1113" s="26"/>
      <c r="BZ1113" s="26"/>
      <c r="CA1113" s="26"/>
      <c r="CB1113" s="26"/>
      <c r="CC1113" s="26"/>
      <c r="CD1113" s="26"/>
      <c r="CE1113" s="26"/>
      <c r="CF1113" s="26"/>
      <c r="CG1113" s="26"/>
      <c r="CH1113" s="26"/>
      <c r="CI1113" s="26"/>
      <c r="CJ1113" s="26"/>
      <c r="CK1113" s="26"/>
      <c r="CL1113" s="26"/>
      <c r="CM1113" s="26"/>
      <c r="CN1113" s="26"/>
      <c r="CO1113" s="26"/>
      <c r="CP1113" s="26"/>
      <c r="CQ1113" s="26"/>
      <c r="CR1113" s="26"/>
      <c r="CS1113" s="26"/>
      <c r="CT1113" s="26"/>
      <c r="CU1113" s="26"/>
      <c r="CV1113" s="26"/>
      <c r="CW1113" s="26"/>
      <c r="CX1113" s="26"/>
      <c r="CY1113" s="26"/>
      <c r="CZ1113" s="26"/>
      <c r="DA1113" s="26"/>
      <c r="DB1113" s="26"/>
      <c r="DC1113" s="26"/>
      <c r="DD1113" s="26"/>
      <c r="DE1113" s="26"/>
      <c r="DF1113" s="26"/>
      <c r="DG1113" s="26"/>
      <c r="DH1113" s="26"/>
      <c r="DI1113" s="26"/>
      <c r="DJ1113" s="26"/>
      <c r="DK1113" s="26"/>
      <c r="DL1113" s="26"/>
      <c r="DM1113" s="26"/>
      <c r="DN1113" s="26"/>
      <c r="DO1113" s="26"/>
      <c r="DP1113" s="26"/>
      <c r="DQ1113" s="26"/>
      <c r="DR1113" s="26"/>
      <c r="DS1113" s="26"/>
      <c r="DT1113" s="26"/>
      <c r="DU1113" s="26"/>
      <c r="DV1113" s="26"/>
      <c r="DW1113" s="26"/>
      <c r="DX1113" s="26"/>
      <c r="DY1113" s="26"/>
      <c r="DZ1113" s="26"/>
      <c r="EA1113" s="26"/>
      <c r="EB1113" s="26"/>
      <c r="EC1113" s="26"/>
      <c r="ED1113" s="26"/>
      <c r="EE1113" s="26"/>
      <c r="EF1113" s="26"/>
      <c r="EG1113" s="26"/>
      <c r="EH1113" s="26"/>
      <c r="EI1113" s="26"/>
      <c r="EJ1113" s="26"/>
      <c r="EK1113" s="26"/>
      <c r="EL1113" s="26"/>
      <c r="EM1113" s="26"/>
      <c r="EN1113" s="26"/>
      <c r="EO1113" s="26"/>
      <c r="EP1113" s="26"/>
      <c r="EQ1113" s="26"/>
      <c r="ER1113" s="26"/>
      <c r="ES1113" s="26"/>
      <c r="ET1113" s="26"/>
      <c r="EU1113" s="26"/>
      <c r="EV1113" s="26"/>
      <c r="EW1113" s="26"/>
      <c r="EX1113" s="26"/>
      <c r="EY1113" s="26"/>
      <c r="EZ1113" s="26"/>
      <c r="FA1113" s="26"/>
      <c r="FB1113" s="26"/>
      <c r="FC1113" s="26"/>
      <c r="FD1113" s="26"/>
      <c r="FE1113" s="26"/>
      <c r="FF1113" s="26"/>
      <c r="FG1113" s="26"/>
      <c r="FH1113" s="26"/>
      <c r="FI1113" s="26"/>
      <c r="FJ1113" s="26"/>
      <c r="FK1113" s="26"/>
      <c r="FL1113" s="26"/>
      <c r="FM1113" s="26"/>
      <c r="FN1113" s="26"/>
      <c r="FO1113" s="26"/>
      <c r="FP1113" s="26"/>
      <c r="FQ1113" s="26"/>
      <c r="FR1113" s="26"/>
      <c r="FS1113" s="26"/>
      <c r="FT1113" s="26"/>
      <c r="FU1113" s="26"/>
      <c r="FV1113" s="26"/>
      <c r="FW1113" s="26"/>
      <c r="FX1113" s="26"/>
      <c r="FY1113" s="26"/>
      <c r="FZ1113" s="26"/>
      <c r="GA1113" s="26"/>
      <c r="GB1113" s="26"/>
      <c r="GC1113" s="26"/>
      <c r="GD1113" s="26"/>
      <c r="GE1113" s="26"/>
      <c r="GF1113" s="26"/>
      <c r="GG1113" s="26"/>
      <c r="GH1113" s="26"/>
      <c r="GI1113" s="26"/>
      <c r="GJ1113" s="26"/>
    </row>
    <row r="1114" spans="1:192" x14ac:dyDescent="0.2">
      <c r="A1114" s="26"/>
      <c r="B1114" s="26"/>
      <c r="C1114" s="26"/>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26"/>
      <c r="CE1114" s="26"/>
      <c r="CF1114" s="26"/>
      <c r="CG1114" s="26"/>
      <c r="CH1114" s="26"/>
      <c r="CI1114" s="26"/>
      <c r="CJ1114" s="26"/>
      <c r="CK1114" s="26"/>
      <c r="CL1114" s="26"/>
      <c r="CM1114" s="26"/>
      <c r="CN1114" s="26"/>
      <c r="CO1114" s="26"/>
      <c r="CP1114" s="26"/>
      <c r="CQ1114" s="26"/>
      <c r="CR1114" s="26"/>
      <c r="CS1114" s="26"/>
      <c r="CT1114" s="26"/>
      <c r="CU1114" s="26"/>
      <c r="CV1114" s="26"/>
      <c r="CW1114" s="26"/>
      <c r="CX1114" s="26"/>
      <c r="CY1114" s="26"/>
      <c r="CZ1114" s="26"/>
      <c r="DA1114" s="26"/>
      <c r="DB1114" s="26"/>
      <c r="DC1114" s="26"/>
      <c r="DD1114" s="26"/>
      <c r="DE1114" s="26"/>
      <c r="DF1114" s="26"/>
      <c r="DG1114" s="26"/>
      <c r="DH1114" s="26"/>
      <c r="DI1114" s="26"/>
      <c r="DJ1114" s="26"/>
      <c r="DK1114" s="26"/>
      <c r="DL1114" s="26"/>
      <c r="DM1114" s="26"/>
      <c r="DN1114" s="26"/>
      <c r="DO1114" s="26"/>
      <c r="DP1114" s="26"/>
      <c r="DQ1114" s="26"/>
      <c r="DR1114" s="26"/>
      <c r="DS1114" s="26"/>
      <c r="DT1114" s="26"/>
      <c r="DU1114" s="26"/>
      <c r="DV1114" s="26"/>
      <c r="DW1114" s="26"/>
      <c r="DX1114" s="26"/>
      <c r="DY1114" s="26"/>
      <c r="DZ1114" s="26"/>
      <c r="EA1114" s="26"/>
      <c r="EB1114" s="26"/>
      <c r="EC1114" s="26"/>
      <c r="ED1114" s="26"/>
      <c r="EE1114" s="26"/>
      <c r="EF1114" s="26"/>
      <c r="EG1114" s="26"/>
      <c r="EH1114" s="26"/>
      <c r="EI1114" s="26"/>
      <c r="EJ1114" s="26"/>
      <c r="EK1114" s="26"/>
      <c r="EL1114" s="26"/>
      <c r="EM1114" s="26"/>
      <c r="EN1114" s="26"/>
      <c r="EO1114" s="26"/>
      <c r="EP1114" s="26"/>
      <c r="EQ1114" s="26"/>
      <c r="ER1114" s="26"/>
      <c r="ES1114" s="26"/>
      <c r="ET1114" s="26"/>
      <c r="EU1114" s="26"/>
      <c r="EV1114" s="26"/>
      <c r="EW1114" s="26"/>
      <c r="EX1114" s="26"/>
      <c r="EY1114" s="26"/>
      <c r="EZ1114" s="26"/>
      <c r="FA1114" s="26"/>
      <c r="FB1114" s="26"/>
      <c r="FC1114" s="26"/>
      <c r="FD1114" s="26"/>
      <c r="FE1114" s="26"/>
      <c r="FF1114" s="26"/>
      <c r="FG1114" s="26"/>
      <c r="FH1114" s="26"/>
      <c r="FI1114" s="26"/>
      <c r="FJ1114" s="26"/>
      <c r="FK1114" s="26"/>
      <c r="FL1114" s="26"/>
      <c r="FM1114" s="26"/>
      <c r="FN1114" s="26"/>
      <c r="FO1114" s="26"/>
      <c r="FP1114" s="26"/>
      <c r="FQ1114" s="26"/>
      <c r="FR1114" s="26"/>
      <c r="FS1114" s="26"/>
      <c r="FT1114" s="26"/>
      <c r="FU1114" s="26"/>
      <c r="FV1114" s="26"/>
      <c r="FW1114" s="26"/>
      <c r="FX1114" s="26"/>
      <c r="FY1114" s="26"/>
      <c r="FZ1114" s="26"/>
      <c r="GA1114" s="26"/>
      <c r="GB1114" s="26"/>
      <c r="GC1114" s="26"/>
      <c r="GD1114" s="26"/>
      <c r="GE1114" s="26"/>
      <c r="GF1114" s="26"/>
      <c r="GG1114" s="26"/>
      <c r="GH1114" s="26"/>
      <c r="GI1114" s="26"/>
      <c r="GJ1114" s="26"/>
    </row>
    <row r="1115" spans="1:192" x14ac:dyDescent="0.2">
      <c r="A1115" s="26"/>
      <c r="B1115" s="26"/>
      <c r="C1115" s="26"/>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26"/>
      <c r="BN1115" s="26"/>
      <c r="BO1115" s="26"/>
      <c r="BP1115" s="26"/>
      <c r="BQ1115" s="26"/>
      <c r="BR1115" s="26"/>
      <c r="BS1115" s="26"/>
      <c r="BT1115" s="26"/>
      <c r="BU1115" s="26"/>
      <c r="BV1115" s="26"/>
      <c r="BW1115" s="26"/>
      <c r="BX1115" s="26"/>
      <c r="BY1115" s="26"/>
      <c r="BZ1115" s="26"/>
      <c r="CA1115" s="26"/>
      <c r="CB1115" s="26"/>
      <c r="CC1115" s="26"/>
      <c r="CD1115" s="26"/>
      <c r="CE1115" s="26"/>
      <c r="CF1115" s="26"/>
      <c r="CG1115" s="26"/>
      <c r="CH1115" s="26"/>
      <c r="CI1115" s="26"/>
      <c r="CJ1115" s="26"/>
      <c r="CK1115" s="26"/>
      <c r="CL1115" s="26"/>
      <c r="CM1115" s="26"/>
      <c r="CN1115" s="26"/>
      <c r="CO1115" s="26"/>
      <c r="CP1115" s="26"/>
      <c r="CQ1115" s="26"/>
      <c r="CR1115" s="26"/>
      <c r="CS1115" s="26"/>
      <c r="CT1115" s="26"/>
      <c r="CU1115" s="26"/>
      <c r="CV1115" s="26"/>
      <c r="CW1115" s="26"/>
      <c r="CX1115" s="26"/>
      <c r="CY1115" s="26"/>
      <c r="CZ1115" s="26"/>
      <c r="DA1115" s="26"/>
      <c r="DB1115" s="26"/>
      <c r="DC1115" s="26"/>
      <c r="DD1115" s="26"/>
      <c r="DE1115" s="26"/>
      <c r="DF1115" s="26"/>
      <c r="DG1115" s="26"/>
      <c r="DH1115" s="26"/>
      <c r="DI1115" s="26"/>
      <c r="DJ1115" s="26"/>
      <c r="DK1115" s="26"/>
      <c r="DL1115" s="26"/>
      <c r="DM1115" s="26"/>
      <c r="DN1115" s="26"/>
      <c r="DO1115" s="26"/>
      <c r="DP1115" s="26"/>
      <c r="DQ1115" s="26"/>
      <c r="DR1115" s="26"/>
      <c r="DS1115" s="26"/>
      <c r="DT1115" s="26"/>
      <c r="DU1115" s="26"/>
      <c r="DV1115" s="26"/>
      <c r="DW1115" s="26"/>
      <c r="DX1115" s="26"/>
      <c r="DY1115" s="26"/>
      <c r="DZ1115" s="26"/>
      <c r="EA1115" s="26"/>
      <c r="EB1115" s="26"/>
      <c r="EC1115" s="26"/>
      <c r="ED1115" s="26"/>
      <c r="EE1115" s="26"/>
      <c r="EF1115" s="26"/>
      <c r="EG1115" s="26"/>
      <c r="EH1115" s="26"/>
      <c r="EI1115" s="26"/>
      <c r="EJ1115" s="26"/>
      <c r="EK1115" s="26"/>
      <c r="EL1115" s="26"/>
      <c r="EM1115" s="26"/>
      <c r="EN1115" s="26"/>
      <c r="EO1115" s="26"/>
      <c r="EP1115" s="26"/>
      <c r="EQ1115" s="26"/>
      <c r="ER1115" s="26"/>
      <c r="ES1115" s="26"/>
      <c r="ET1115" s="26"/>
      <c r="EU1115" s="26"/>
      <c r="EV1115" s="26"/>
      <c r="EW1115" s="26"/>
      <c r="EX1115" s="26"/>
      <c r="EY1115" s="26"/>
      <c r="EZ1115" s="26"/>
      <c r="FA1115" s="26"/>
      <c r="FB1115" s="26"/>
      <c r="FC1115" s="26"/>
      <c r="FD1115" s="26"/>
      <c r="FE1115" s="26"/>
      <c r="FF1115" s="26"/>
      <c r="FG1115" s="26"/>
      <c r="FH1115" s="26"/>
      <c r="FI1115" s="26"/>
      <c r="FJ1115" s="26"/>
      <c r="FK1115" s="26"/>
      <c r="FL1115" s="26"/>
      <c r="FM1115" s="26"/>
      <c r="FN1115" s="26"/>
      <c r="FO1115" s="26"/>
      <c r="FP1115" s="26"/>
      <c r="FQ1115" s="26"/>
      <c r="FR1115" s="26"/>
      <c r="FS1115" s="26"/>
      <c r="FT1115" s="26"/>
      <c r="FU1115" s="26"/>
      <c r="FV1115" s="26"/>
      <c r="FW1115" s="26"/>
      <c r="FX1115" s="26"/>
      <c r="FY1115" s="26"/>
      <c r="FZ1115" s="26"/>
      <c r="GA1115" s="26"/>
      <c r="GB1115" s="26"/>
      <c r="GC1115" s="26"/>
      <c r="GD1115" s="26"/>
      <c r="GE1115" s="26"/>
      <c r="GF1115" s="26"/>
      <c r="GG1115" s="26"/>
      <c r="GH1115" s="26"/>
      <c r="GI1115" s="26"/>
      <c r="GJ1115" s="26"/>
    </row>
    <row r="1116" spans="1:192" x14ac:dyDescent="0.2">
      <c r="A1116" s="26"/>
      <c r="B1116" s="26"/>
      <c r="C1116" s="26"/>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26"/>
      <c r="CE1116" s="26"/>
      <c r="CF1116" s="26"/>
      <c r="CG1116" s="26"/>
      <c r="CH1116" s="26"/>
      <c r="CI1116" s="26"/>
      <c r="CJ1116" s="26"/>
      <c r="CK1116" s="26"/>
      <c r="CL1116" s="26"/>
      <c r="CM1116" s="26"/>
      <c r="CN1116" s="26"/>
      <c r="CO1116" s="26"/>
      <c r="CP1116" s="26"/>
      <c r="CQ1116" s="26"/>
      <c r="CR1116" s="26"/>
      <c r="CS1116" s="26"/>
      <c r="CT1116" s="26"/>
      <c r="CU1116" s="26"/>
      <c r="CV1116" s="26"/>
      <c r="CW1116" s="26"/>
      <c r="CX1116" s="26"/>
      <c r="CY1116" s="26"/>
      <c r="CZ1116" s="26"/>
      <c r="DA1116" s="26"/>
      <c r="DB1116" s="26"/>
      <c r="DC1116" s="26"/>
      <c r="DD1116" s="26"/>
      <c r="DE1116" s="26"/>
      <c r="DF1116" s="26"/>
      <c r="DG1116" s="26"/>
      <c r="DH1116" s="26"/>
      <c r="DI1116" s="26"/>
      <c r="DJ1116" s="26"/>
      <c r="DK1116" s="26"/>
      <c r="DL1116" s="26"/>
      <c r="DM1116" s="26"/>
      <c r="DN1116" s="26"/>
      <c r="DO1116" s="26"/>
      <c r="DP1116" s="26"/>
      <c r="DQ1116" s="26"/>
      <c r="DR1116" s="26"/>
      <c r="DS1116" s="26"/>
      <c r="DT1116" s="26"/>
      <c r="DU1116" s="26"/>
      <c r="DV1116" s="26"/>
      <c r="DW1116" s="26"/>
      <c r="DX1116" s="26"/>
      <c r="DY1116" s="26"/>
      <c r="DZ1116" s="26"/>
      <c r="EA1116" s="26"/>
      <c r="EB1116" s="26"/>
      <c r="EC1116" s="26"/>
      <c r="ED1116" s="26"/>
      <c r="EE1116" s="26"/>
      <c r="EF1116" s="26"/>
      <c r="EG1116" s="26"/>
      <c r="EH1116" s="26"/>
      <c r="EI1116" s="26"/>
      <c r="EJ1116" s="26"/>
      <c r="EK1116" s="26"/>
      <c r="EL1116" s="26"/>
      <c r="EM1116" s="26"/>
      <c r="EN1116" s="26"/>
      <c r="EO1116" s="26"/>
      <c r="EP1116" s="26"/>
      <c r="EQ1116" s="26"/>
      <c r="ER1116" s="26"/>
      <c r="ES1116" s="26"/>
      <c r="ET1116" s="26"/>
      <c r="EU1116" s="26"/>
      <c r="EV1116" s="26"/>
      <c r="EW1116" s="26"/>
      <c r="EX1116" s="26"/>
      <c r="EY1116" s="26"/>
      <c r="EZ1116" s="26"/>
      <c r="FA1116" s="26"/>
      <c r="FB1116" s="26"/>
      <c r="FC1116" s="26"/>
      <c r="FD1116" s="26"/>
      <c r="FE1116" s="26"/>
      <c r="FF1116" s="26"/>
      <c r="FG1116" s="26"/>
      <c r="FH1116" s="26"/>
      <c r="FI1116" s="26"/>
      <c r="FJ1116" s="26"/>
      <c r="FK1116" s="26"/>
      <c r="FL1116" s="26"/>
      <c r="FM1116" s="26"/>
      <c r="FN1116" s="26"/>
      <c r="FO1116" s="26"/>
      <c r="FP1116" s="26"/>
      <c r="FQ1116" s="26"/>
      <c r="FR1116" s="26"/>
      <c r="FS1116" s="26"/>
      <c r="FT1116" s="26"/>
      <c r="FU1116" s="26"/>
      <c r="FV1116" s="26"/>
      <c r="FW1116" s="26"/>
      <c r="FX1116" s="26"/>
      <c r="FY1116" s="26"/>
      <c r="FZ1116" s="26"/>
      <c r="GA1116" s="26"/>
      <c r="GB1116" s="26"/>
      <c r="GC1116" s="26"/>
      <c r="GD1116" s="26"/>
      <c r="GE1116" s="26"/>
      <c r="GF1116" s="26"/>
      <c r="GG1116" s="26"/>
      <c r="GH1116" s="26"/>
      <c r="GI1116" s="26"/>
      <c r="GJ1116" s="26"/>
    </row>
    <row r="1117" spans="1:192" x14ac:dyDescent="0.2">
      <c r="A1117" s="26"/>
      <c r="B1117" s="26"/>
      <c r="C1117" s="26"/>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26"/>
      <c r="BN1117" s="26"/>
      <c r="BO1117" s="26"/>
      <c r="BP1117" s="26"/>
      <c r="BQ1117" s="26"/>
      <c r="BR1117" s="26"/>
      <c r="BS1117" s="26"/>
      <c r="BT1117" s="26"/>
      <c r="BU1117" s="26"/>
      <c r="BV1117" s="26"/>
      <c r="BW1117" s="26"/>
      <c r="BX1117" s="26"/>
      <c r="BY1117" s="26"/>
      <c r="BZ1117" s="26"/>
      <c r="CA1117" s="26"/>
      <c r="CB1117" s="26"/>
      <c r="CC1117" s="26"/>
      <c r="CD1117" s="26"/>
      <c r="CE1117" s="26"/>
      <c r="CF1117" s="26"/>
      <c r="CG1117" s="26"/>
      <c r="CH1117" s="26"/>
      <c r="CI1117" s="26"/>
      <c r="CJ1117" s="26"/>
      <c r="CK1117" s="26"/>
      <c r="CL1117" s="26"/>
      <c r="CM1117" s="26"/>
      <c r="CN1117" s="26"/>
      <c r="CO1117" s="26"/>
      <c r="CP1117" s="26"/>
      <c r="CQ1117" s="26"/>
      <c r="CR1117" s="26"/>
      <c r="CS1117" s="26"/>
      <c r="CT1117" s="26"/>
      <c r="CU1117" s="26"/>
      <c r="CV1117" s="26"/>
      <c r="CW1117" s="26"/>
      <c r="CX1117" s="26"/>
      <c r="CY1117" s="26"/>
      <c r="CZ1117" s="26"/>
      <c r="DA1117" s="26"/>
      <c r="DB1117" s="26"/>
      <c r="DC1117" s="26"/>
      <c r="DD1117" s="26"/>
      <c r="DE1117" s="26"/>
      <c r="DF1117" s="26"/>
      <c r="DG1117" s="26"/>
      <c r="DH1117" s="26"/>
      <c r="DI1117" s="26"/>
      <c r="DJ1117" s="26"/>
      <c r="DK1117" s="26"/>
      <c r="DL1117" s="26"/>
      <c r="DM1117" s="26"/>
      <c r="DN1117" s="26"/>
      <c r="DO1117" s="26"/>
      <c r="DP1117" s="26"/>
      <c r="DQ1117" s="26"/>
      <c r="DR1117" s="26"/>
      <c r="DS1117" s="26"/>
      <c r="DT1117" s="26"/>
      <c r="DU1117" s="26"/>
      <c r="DV1117" s="26"/>
      <c r="DW1117" s="26"/>
      <c r="DX1117" s="26"/>
      <c r="DY1117" s="26"/>
      <c r="DZ1117" s="26"/>
      <c r="EA1117" s="26"/>
      <c r="EB1117" s="26"/>
      <c r="EC1117" s="26"/>
      <c r="ED1117" s="26"/>
      <c r="EE1117" s="26"/>
      <c r="EF1117" s="26"/>
      <c r="EG1117" s="26"/>
      <c r="EH1117" s="26"/>
      <c r="EI1117" s="26"/>
      <c r="EJ1117" s="26"/>
      <c r="EK1117" s="26"/>
      <c r="EL1117" s="26"/>
      <c r="EM1117" s="26"/>
      <c r="EN1117" s="26"/>
      <c r="EO1117" s="26"/>
      <c r="EP1117" s="26"/>
      <c r="EQ1117" s="26"/>
      <c r="ER1117" s="26"/>
      <c r="ES1117" s="26"/>
      <c r="ET1117" s="26"/>
      <c r="EU1117" s="26"/>
      <c r="EV1117" s="26"/>
      <c r="EW1117" s="26"/>
      <c r="EX1117" s="26"/>
      <c r="EY1117" s="26"/>
      <c r="EZ1117" s="26"/>
      <c r="FA1117" s="26"/>
      <c r="FB1117" s="26"/>
      <c r="FC1117" s="26"/>
      <c r="FD1117" s="26"/>
      <c r="FE1117" s="26"/>
      <c r="FF1117" s="26"/>
      <c r="FG1117" s="26"/>
      <c r="FH1117" s="26"/>
      <c r="FI1117" s="26"/>
      <c r="FJ1117" s="26"/>
      <c r="FK1117" s="26"/>
      <c r="FL1117" s="26"/>
      <c r="FM1117" s="26"/>
      <c r="FN1117" s="26"/>
      <c r="FO1117" s="26"/>
      <c r="FP1117" s="26"/>
      <c r="FQ1117" s="26"/>
      <c r="FR1117" s="26"/>
      <c r="FS1117" s="26"/>
      <c r="FT1117" s="26"/>
      <c r="FU1117" s="26"/>
      <c r="FV1117" s="26"/>
      <c r="FW1117" s="26"/>
      <c r="FX1117" s="26"/>
      <c r="FY1117" s="26"/>
      <c r="FZ1117" s="26"/>
      <c r="GA1117" s="26"/>
      <c r="GB1117" s="26"/>
      <c r="GC1117" s="26"/>
      <c r="GD1117" s="26"/>
      <c r="GE1117" s="26"/>
      <c r="GF1117" s="26"/>
      <c r="GG1117" s="26"/>
      <c r="GH1117" s="26"/>
      <c r="GI1117" s="26"/>
      <c r="GJ1117" s="26"/>
    </row>
    <row r="1118" spans="1:192" x14ac:dyDescent="0.2">
      <c r="A1118" s="26"/>
      <c r="B1118" s="26"/>
      <c r="C1118" s="26"/>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26"/>
      <c r="CE1118" s="26"/>
      <c r="CF1118" s="26"/>
      <c r="CG1118" s="26"/>
      <c r="CH1118" s="26"/>
      <c r="CI1118" s="26"/>
      <c r="CJ1118" s="26"/>
      <c r="CK1118" s="26"/>
      <c r="CL1118" s="26"/>
      <c r="CM1118" s="26"/>
      <c r="CN1118" s="26"/>
      <c r="CO1118" s="26"/>
      <c r="CP1118" s="26"/>
      <c r="CQ1118" s="26"/>
      <c r="CR1118" s="26"/>
      <c r="CS1118" s="26"/>
      <c r="CT1118" s="26"/>
      <c r="CU1118" s="26"/>
      <c r="CV1118" s="26"/>
      <c r="CW1118" s="26"/>
      <c r="CX1118" s="26"/>
      <c r="CY1118" s="26"/>
      <c r="CZ1118" s="26"/>
      <c r="DA1118" s="26"/>
      <c r="DB1118" s="26"/>
      <c r="DC1118" s="26"/>
      <c r="DD1118" s="26"/>
      <c r="DE1118" s="26"/>
      <c r="DF1118" s="26"/>
      <c r="DG1118" s="26"/>
      <c r="DH1118" s="26"/>
      <c r="DI1118" s="26"/>
      <c r="DJ1118" s="26"/>
      <c r="DK1118" s="26"/>
      <c r="DL1118" s="26"/>
      <c r="DM1118" s="26"/>
      <c r="DN1118" s="26"/>
      <c r="DO1118" s="26"/>
      <c r="DP1118" s="26"/>
      <c r="DQ1118" s="26"/>
      <c r="DR1118" s="26"/>
      <c r="DS1118" s="26"/>
      <c r="DT1118" s="26"/>
      <c r="DU1118" s="26"/>
      <c r="DV1118" s="26"/>
      <c r="DW1118" s="26"/>
      <c r="DX1118" s="26"/>
      <c r="DY1118" s="26"/>
      <c r="DZ1118" s="26"/>
      <c r="EA1118" s="26"/>
      <c r="EB1118" s="26"/>
      <c r="EC1118" s="26"/>
      <c r="ED1118" s="26"/>
      <c r="EE1118" s="26"/>
      <c r="EF1118" s="26"/>
      <c r="EG1118" s="26"/>
      <c r="EH1118" s="26"/>
      <c r="EI1118" s="26"/>
      <c r="EJ1118" s="26"/>
      <c r="EK1118" s="26"/>
      <c r="EL1118" s="26"/>
      <c r="EM1118" s="26"/>
      <c r="EN1118" s="26"/>
      <c r="EO1118" s="26"/>
      <c r="EP1118" s="26"/>
      <c r="EQ1118" s="26"/>
      <c r="ER1118" s="26"/>
      <c r="ES1118" s="26"/>
      <c r="ET1118" s="26"/>
      <c r="EU1118" s="26"/>
      <c r="EV1118" s="26"/>
      <c r="EW1118" s="26"/>
      <c r="EX1118" s="26"/>
      <c r="EY1118" s="26"/>
      <c r="EZ1118" s="26"/>
      <c r="FA1118" s="26"/>
      <c r="FB1118" s="26"/>
      <c r="FC1118" s="26"/>
      <c r="FD1118" s="26"/>
      <c r="FE1118" s="26"/>
      <c r="FF1118" s="26"/>
      <c r="FG1118" s="26"/>
      <c r="FH1118" s="26"/>
      <c r="FI1118" s="26"/>
      <c r="FJ1118" s="26"/>
      <c r="FK1118" s="26"/>
      <c r="FL1118" s="26"/>
      <c r="FM1118" s="26"/>
      <c r="FN1118" s="26"/>
      <c r="FO1118" s="26"/>
      <c r="FP1118" s="26"/>
      <c r="FQ1118" s="26"/>
      <c r="FR1118" s="26"/>
      <c r="FS1118" s="26"/>
      <c r="FT1118" s="26"/>
      <c r="FU1118" s="26"/>
      <c r="FV1118" s="26"/>
      <c r="FW1118" s="26"/>
      <c r="FX1118" s="26"/>
      <c r="FY1118" s="26"/>
      <c r="FZ1118" s="26"/>
      <c r="GA1118" s="26"/>
      <c r="GB1118" s="26"/>
      <c r="GC1118" s="26"/>
      <c r="GD1118" s="26"/>
      <c r="GE1118" s="26"/>
      <c r="GF1118" s="26"/>
      <c r="GG1118" s="26"/>
      <c r="GH1118" s="26"/>
      <c r="GI1118" s="26"/>
      <c r="GJ1118" s="26"/>
    </row>
    <row r="1119" spans="1:192" x14ac:dyDescent="0.2">
      <c r="A1119" s="26"/>
      <c r="B1119" s="26"/>
      <c r="C1119" s="26"/>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26"/>
      <c r="BN1119" s="26"/>
      <c r="BO1119" s="26"/>
      <c r="BP1119" s="26"/>
      <c r="BQ1119" s="26"/>
      <c r="BR1119" s="26"/>
      <c r="BS1119" s="26"/>
      <c r="BT1119" s="26"/>
      <c r="BU1119" s="26"/>
      <c r="BV1119" s="26"/>
      <c r="BW1119" s="26"/>
      <c r="BX1119" s="26"/>
      <c r="BY1119" s="26"/>
      <c r="BZ1119" s="26"/>
      <c r="CA1119" s="26"/>
      <c r="CB1119" s="26"/>
      <c r="CC1119" s="26"/>
      <c r="CD1119" s="26"/>
      <c r="CE1119" s="26"/>
      <c r="CF1119" s="26"/>
      <c r="CG1119" s="26"/>
      <c r="CH1119" s="26"/>
      <c r="CI1119" s="26"/>
      <c r="CJ1119" s="26"/>
      <c r="CK1119" s="26"/>
      <c r="CL1119" s="26"/>
      <c r="CM1119" s="26"/>
      <c r="CN1119" s="26"/>
      <c r="CO1119" s="26"/>
      <c r="CP1119" s="26"/>
      <c r="CQ1119" s="26"/>
      <c r="CR1119" s="26"/>
      <c r="CS1119" s="26"/>
      <c r="CT1119" s="26"/>
      <c r="CU1119" s="26"/>
      <c r="CV1119" s="26"/>
      <c r="CW1119" s="26"/>
      <c r="CX1119" s="26"/>
      <c r="CY1119" s="26"/>
      <c r="CZ1119" s="26"/>
      <c r="DA1119" s="26"/>
      <c r="DB1119" s="26"/>
      <c r="DC1119" s="26"/>
      <c r="DD1119" s="26"/>
      <c r="DE1119" s="26"/>
      <c r="DF1119" s="26"/>
      <c r="DG1119" s="26"/>
      <c r="DH1119" s="26"/>
      <c r="DI1119" s="26"/>
      <c r="DJ1119" s="26"/>
      <c r="DK1119" s="26"/>
      <c r="DL1119" s="26"/>
      <c r="DM1119" s="26"/>
      <c r="DN1119" s="26"/>
      <c r="DO1119" s="26"/>
      <c r="DP1119" s="26"/>
      <c r="DQ1119" s="26"/>
      <c r="DR1119" s="26"/>
      <c r="DS1119" s="26"/>
      <c r="DT1119" s="26"/>
      <c r="DU1119" s="26"/>
      <c r="DV1119" s="26"/>
      <c r="DW1119" s="26"/>
      <c r="DX1119" s="26"/>
      <c r="DY1119" s="26"/>
      <c r="DZ1119" s="26"/>
      <c r="EA1119" s="26"/>
      <c r="EB1119" s="26"/>
      <c r="EC1119" s="26"/>
      <c r="ED1119" s="26"/>
      <c r="EE1119" s="26"/>
      <c r="EF1119" s="26"/>
      <c r="EG1119" s="26"/>
      <c r="EH1119" s="26"/>
      <c r="EI1119" s="26"/>
      <c r="EJ1119" s="26"/>
      <c r="EK1119" s="26"/>
      <c r="EL1119" s="26"/>
      <c r="EM1119" s="26"/>
      <c r="EN1119" s="26"/>
      <c r="EO1119" s="26"/>
      <c r="EP1119" s="26"/>
      <c r="EQ1119" s="26"/>
      <c r="ER1119" s="26"/>
      <c r="ES1119" s="26"/>
      <c r="ET1119" s="26"/>
      <c r="EU1119" s="26"/>
      <c r="EV1119" s="26"/>
      <c r="EW1119" s="26"/>
      <c r="EX1119" s="26"/>
      <c r="EY1119" s="26"/>
      <c r="EZ1119" s="26"/>
      <c r="FA1119" s="26"/>
      <c r="FB1119" s="26"/>
      <c r="FC1119" s="26"/>
      <c r="FD1119" s="26"/>
      <c r="FE1119" s="26"/>
      <c r="FF1119" s="26"/>
      <c r="FG1119" s="26"/>
      <c r="FH1119" s="26"/>
      <c r="FI1119" s="26"/>
      <c r="FJ1119" s="26"/>
      <c r="FK1119" s="26"/>
      <c r="FL1119" s="26"/>
      <c r="FM1119" s="26"/>
      <c r="FN1119" s="26"/>
      <c r="FO1119" s="26"/>
      <c r="FP1119" s="26"/>
      <c r="FQ1119" s="26"/>
      <c r="FR1119" s="26"/>
      <c r="FS1119" s="26"/>
      <c r="FT1119" s="26"/>
      <c r="FU1119" s="26"/>
      <c r="FV1119" s="26"/>
      <c r="FW1119" s="26"/>
      <c r="FX1119" s="26"/>
      <c r="FY1119" s="26"/>
      <c r="FZ1119" s="26"/>
      <c r="GA1119" s="26"/>
      <c r="GB1119" s="26"/>
      <c r="GC1119" s="26"/>
      <c r="GD1119" s="26"/>
      <c r="GE1119" s="26"/>
      <c r="GF1119" s="26"/>
      <c r="GG1119" s="26"/>
      <c r="GH1119" s="26"/>
      <c r="GI1119" s="26"/>
      <c r="GJ1119" s="26"/>
    </row>
    <row r="1120" spans="1:192" x14ac:dyDescent="0.2">
      <c r="A1120" s="26"/>
      <c r="B1120" s="26"/>
      <c r="C1120" s="26"/>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26"/>
      <c r="CE1120" s="26"/>
      <c r="CF1120" s="26"/>
      <c r="CG1120" s="26"/>
      <c r="CH1120" s="26"/>
      <c r="CI1120" s="26"/>
      <c r="CJ1120" s="26"/>
      <c r="CK1120" s="26"/>
      <c r="CL1120" s="26"/>
      <c r="CM1120" s="26"/>
      <c r="CN1120" s="26"/>
      <c r="CO1120" s="26"/>
      <c r="CP1120" s="26"/>
      <c r="CQ1120" s="26"/>
      <c r="CR1120" s="26"/>
      <c r="CS1120" s="26"/>
      <c r="CT1120" s="26"/>
      <c r="CU1120" s="26"/>
      <c r="CV1120" s="26"/>
      <c r="CW1120" s="26"/>
      <c r="CX1120" s="26"/>
      <c r="CY1120" s="26"/>
      <c r="CZ1120" s="26"/>
      <c r="DA1120" s="26"/>
      <c r="DB1120" s="26"/>
      <c r="DC1120" s="26"/>
      <c r="DD1120" s="26"/>
      <c r="DE1120" s="26"/>
      <c r="DF1120" s="26"/>
      <c r="DG1120" s="26"/>
      <c r="DH1120" s="26"/>
      <c r="DI1120" s="26"/>
      <c r="DJ1120" s="26"/>
      <c r="DK1120" s="26"/>
      <c r="DL1120" s="26"/>
      <c r="DM1120" s="26"/>
      <c r="DN1120" s="26"/>
      <c r="DO1120" s="26"/>
      <c r="DP1120" s="26"/>
      <c r="DQ1120" s="26"/>
      <c r="DR1120" s="26"/>
      <c r="DS1120" s="26"/>
      <c r="DT1120" s="26"/>
      <c r="DU1120" s="26"/>
      <c r="DV1120" s="26"/>
      <c r="DW1120" s="26"/>
      <c r="DX1120" s="26"/>
      <c r="DY1120" s="26"/>
      <c r="DZ1120" s="26"/>
      <c r="EA1120" s="26"/>
      <c r="EB1120" s="26"/>
      <c r="EC1120" s="26"/>
      <c r="ED1120" s="26"/>
      <c r="EE1120" s="26"/>
      <c r="EF1120" s="26"/>
      <c r="EG1120" s="26"/>
      <c r="EH1120" s="26"/>
      <c r="EI1120" s="26"/>
      <c r="EJ1120" s="26"/>
      <c r="EK1120" s="26"/>
      <c r="EL1120" s="26"/>
      <c r="EM1120" s="26"/>
      <c r="EN1120" s="26"/>
      <c r="EO1120" s="26"/>
      <c r="EP1120" s="26"/>
      <c r="EQ1120" s="26"/>
      <c r="ER1120" s="26"/>
      <c r="ES1120" s="26"/>
      <c r="ET1120" s="26"/>
      <c r="EU1120" s="26"/>
      <c r="EV1120" s="26"/>
      <c r="EW1120" s="26"/>
      <c r="EX1120" s="26"/>
      <c r="EY1120" s="26"/>
      <c r="EZ1120" s="26"/>
      <c r="FA1120" s="26"/>
      <c r="FB1120" s="26"/>
      <c r="FC1120" s="26"/>
      <c r="FD1120" s="26"/>
      <c r="FE1120" s="26"/>
      <c r="FF1120" s="26"/>
      <c r="FG1120" s="26"/>
      <c r="FH1120" s="26"/>
      <c r="FI1120" s="26"/>
      <c r="FJ1120" s="26"/>
      <c r="FK1120" s="26"/>
      <c r="FL1120" s="26"/>
      <c r="FM1120" s="26"/>
      <c r="FN1120" s="26"/>
      <c r="FO1120" s="26"/>
      <c r="FP1120" s="26"/>
      <c r="FQ1120" s="26"/>
      <c r="FR1120" s="26"/>
      <c r="FS1120" s="26"/>
      <c r="FT1120" s="26"/>
      <c r="FU1120" s="26"/>
      <c r="FV1120" s="26"/>
      <c r="FW1120" s="26"/>
      <c r="FX1120" s="26"/>
      <c r="FY1120" s="26"/>
      <c r="FZ1120" s="26"/>
      <c r="GA1120" s="26"/>
      <c r="GB1120" s="26"/>
      <c r="GC1120" s="26"/>
      <c r="GD1120" s="26"/>
      <c r="GE1120" s="26"/>
      <c r="GF1120" s="26"/>
      <c r="GG1120" s="26"/>
      <c r="GH1120" s="26"/>
      <c r="GI1120" s="26"/>
      <c r="GJ1120" s="26"/>
    </row>
    <row r="1121" spans="1:192" x14ac:dyDescent="0.2">
      <c r="A1121" s="26"/>
      <c r="B1121" s="26"/>
      <c r="C1121" s="26"/>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6"/>
      <c r="BI1121" s="26"/>
      <c r="BJ1121" s="26"/>
      <c r="BK1121" s="26"/>
      <c r="BL1121" s="26"/>
      <c r="BM1121" s="26"/>
      <c r="BN1121" s="26"/>
      <c r="BO1121" s="26"/>
      <c r="BP1121" s="26"/>
      <c r="BQ1121" s="26"/>
      <c r="BR1121" s="26"/>
      <c r="BS1121" s="26"/>
      <c r="BT1121" s="26"/>
      <c r="BU1121" s="26"/>
      <c r="BV1121" s="26"/>
      <c r="BW1121" s="26"/>
      <c r="BX1121" s="26"/>
      <c r="BY1121" s="26"/>
      <c r="BZ1121" s="26"/>
      <c r="CA1121" s="26"/>
      <c r="CB1121" s="26"/>
      <c r="CC1121" s="26"/>
      <c r="CD1121" s="26"/>
      <c r="CE1121" s="26"/>
      <c r="CF1121" s="26"/>
      <c r="CG1121" s="26"/>
      <c r="CH1121" s="26"/>
      <c r="CI1121" s="26"/>
      <c r="CJ1121" s="26"/>
      <c r="CK1121" s="26"/>
      <c r="CL1121" s="26"/>
      <c r="CM1121" s="26"/>
      <c r="CN1121" s="26"/>
      <c r="CO1121" s="26"/>
      <c r="CP1121" s="26"/>
      <c r="CQ1121" s="26"/>
      <c r="CR1121" s="26"/>
      <c r="CS1121" s="26"/>
      <c r="CT1121" s="26"/>
      <c r="CU1121" s="26"/>
      <c r="CV1121" s="26"/>
      <c r="CW1121" s="26"/>
      <c r="CX1121" s="26"/>
      <c r="CY1121" s="26"/>
      <c r="CZ1121" s="26"/>
      <c r="DA1121" s="26"/>
      <c r="DB1121" s="26"/>
      <c r="DC1121" s="26"/>
      <c r="DD1121" s="26"/>
      <c r="DE1121" s="26"/>
      <c r="DF1121" s="26"/>
      <c r="DG1121" s="26"/>
      <c r="DH1121" s="26"/>
      <c r="DI1121" s="26"/>
      <c r="DJ1121" s="26"/>
      <c r="DK1121" s="26"/>
      <c r="DL1121" s="26"/>
      <c r="DM1121" s="26"/>
      <c r="DN1121" s="26"/>
      <c r="DO1121" s="26"/>
      <c r="DP1121" s="26"/>
      <c r="DQ1121" s="26"/>
      <c r="DR1121" s="26"/>
      <c r="DS1121" s="26"/>
      <c r="DT1121" s="26"/>
      <c r="DU1121" s="26"/>
      <c r="DV1121" s="26"/>
      <c r="DW1121" s="26"/>
      <c r="DX1121" s="26"/>
      <c r="DY1121" s="26"/>
      <c r="DZ1121" s="26"/>
      <c r="EA1121" s="26"/>
      <c r="EB1121" s="26"/>
      <c r="EC1121" s="26"/>
      <c r="ED1121" s="26"/>
      <c r="EE1121" s="26"/>
      <c r="EF1121" s="26"/>
      <c r="EG1121" s="26"/>
      <c r="EH1121" s="26"/>
      <c r="EI1121" s="26"/>
      <c r="EJ1121" s="26"/>
      <c r="EK1121" s="26"/>
      <c r="EL1121" s="26"/>
      <c r="EM1121" s="26"/>
      <c r="EN1121" s="26"/>
      <c r="EO1121" s="26"/>
      <c r="EP1121" s="26"/>
      <c r="EQ1121" s="26"/>
      <c r="ER1121" s="26"/>
      <c r="ES1121" s="26"/>
      <c r="ET1121" s="26"/>
      <c r="EU1121" s="26"/>
      <c r="EV1121" s="26"/>
      <c r="EW1121" s="26"/>
      <c r="EX1121" s="26"/>
      <c r="EY1121" s="26"/>
      <c r="EZ1121" s="26"/>
      <c r="FA1121" s="26"/>
      <c r="FB1121" s="26"/>
      <c r="FC1121" s="26"/>
      <c r="FD1121" s="26"/>
      <c r="FE1121" s="26"/>
      <c r="FF1121" s="26"/>
      <c r="FG1121" s="26"/>
      <c r="FH1121" s="26"/>
      <c r="FI1121" s="26"/>
      <c r="FJ1121" s="26"/>
      <c r="FK1121" s="26"/>
      <c r="FL1121" s="26"/>
      <c r="FM1121" s="26"/>
      <c r="FN1121" s="26"/>
      <c r="FO1121" s="26"/>
      <c r="FP1121" s="26"/>
      <c r="FQ1121" s="26"/>
      <c r="FR1121" s="26"/>
      <c r="FS1121" s="26"/>
      <c r="FT1121" s="26"/>
      <c r="FU1121" s="26"/>
      <c r="FV1121" s="26"/>
      <c r="FW1121" s="26"/>
      <c r="FX1121" s="26"/>
      <c r="FY1121" s="26"/>
      <c r="FZ1121" s="26"/>
      <c r="GA1121" s="26"/>
      <c r="GB1121" s="26"/>
      <c r="GC1121" s="26"/>
      <c r="GD1121" s="26"/>
      <c r="GE1121" s="26"/>
      <c r="GF1121" s="26"/>
      <c r="GG1121" s="26"/>
      <c r="GH1121" s="26"/>
      <c r="GI1121" s="26"/>
      <c r="GJ1121" s="26"/>
    </row>
    <row r="1122" spans="1:192" x14ac:dyDescent="0.2">
      <c r="A1122" s="26"/>
      <c r="B1122" s="26"/>
      <c r="C1122" s="26"/>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26"/>
      <c r="CE1122" s="26"/>
      <c r="CF1122" s="26"/>
      <c r="CG1122" s="26"/>
      <c r="CH1122" s="26"/>
      <c r="CI1122" s="26"/>
      <c r="CJ1122" s="26"/>
      <c r="CK1122" s="26"/>
      <c r="CL1122" s="26"/>
      <c r="CM1122" s="26"/>
      <c r="CN1122" s="26"/>
      <c r="CO1122" s="26"/>
      <c r="CP1122" s="26"/>
      <c r="CQ1122" s="26"/>
      <c r="CR1122" s="26"/>
      <c r="CS1122" s="26"/>
      <c r="CT1122" s="26"/>
      <c r="CU1122" s="26"/>
      <c r="CV1122" s="26"/>
      <c r="CW1122" s="26"/>
      <c r="CX1122" s="26"/>
      <c r="CY1122" s="26"/>
      <c r="CZ1122" s="26"/>
      <c r="DA1122" s="26"/>
      <c r="DB1122" s="26"/>
      <c r="DC1122" s="26"/>
      <c r="DD1122" s="26"/>
      <c r="DE1122" s="26"/>
      <c r="DF1122" s="26"/>
      <c r="DG1122" s="26"/>
      <c r="DH1122" s="26"/>
      <c r="DI1122" s="26"/>
      <c r="DJ1122" s="26"/>
      <c r="DK1122" s="26"/>
      <c r="DL1122" s="26"/>
      <c r="DM1122" s="26"/>
      <c r="DN1122" s="26"/>
      <c r="DO1122" s="26"/>
      <c r="DP1122" s="26"/>
      <c r="DQ1122" s="26"/>
      <c r="DR1122" s="26"/>
      <c r="DS1122" s="26"/>
      <c r="DT1122" s="26"/>
      <c r="DU1122" s="26"/>
      <c r="DV1122" s="26"/>
      <c r="DW1122" s="26"/>
      <c r="DX1122" s="26"/>
      <c r="DY1122" s="26"/>
      <c r="DZ1122" s="26"/>
      <c r="EA1122" s="26"/>
      <c r="EB1122" s="26"/>
      <c r="EC1122" s="26"/>
      <c r="ED1122" s="26"/>
      <c r="EE1122" s="26"/>
      <c r="EF1122" s="26"/>
      <c r="EG1122" s="26"/>
      <c r="EH1122" s="26"/>
      <c r="EI1122" s="26"/>
      <c r="EJ1122" s="26"/>
      <c r="EK1122" s="26"/>
      <c r="EL1122" s="26"/>
      <c r="EM1122" s="26"/>
      <c r="EN1122" s="26"/>
      <c r="EO1122" s="26"/>
      <c r="EP1122" s="26"/>
      <c r="EQ1122" s="26"/>
      <c r="ER1122" s="26"/>
      <c r="ES1122" s="26"/>
      <c r="ET1122" s="26"/>
      <c r="EU1122" s="26"/>
      <c r="EV1122" s="26"/>
      <c r="EW1122" s="26"/>
      <c r="EX1122" s="26"/>
      <c r="EY1122" s="26"/>
      <c r="EZ1122" s="26"/>
      <c r="FA1122" s="26"/>
      <c r="FB1122" s="26"/>
      <c r="FC1122" s="26"/>
      <c r="FD1122" s="26"/>
      <c r="FE1122" s="26"/>
      <c r="FF1122" s="26"/>
      <c r="FG1122" s="26"/>
      <c r="FH1122" s="26"/>
      <c r="FI1122" s="26"/>
      <c r="FJ1122" s="26"/>
      <c r="FK1122" s="26"/>
      <c r="FL1122" s="26"/>
      <c r="FM1122" s="26"/>
      <c r="FN1122" s="26"/>
      <c r="FO1122" s="26"/>
      <c r="FP1122" s="26"/>
      <c r="FQ1122" s="26"/>
      <c r="FR1122" s="26"/>
      <c r="FS1122" s="26"/>
      <c r="FT1122" s="26"/>
      <c r="FU1122" s="26"/>
      <c r="FV1122" s="26"/>
      <c r="FW1122" s="26"/>
      <c r="FX1122" s="26"/>
      <c r="FY1122" s="26"/>
      <c r="FZ1122" s="26"/>
      <c r="GA1122" s="26"/>
      <c r="GB1122" s="26"/>
      <c r="GC1122" s="26"/>
      <c r="GD1122" s="26"/>
      <c r="GE1122" s="26"/>
      <c r="GF1122" s="26"/>
      <c r="GG1122" s="26"/>
      <c r="GH1122" s="26"/>
      <c r="GI1122" s="26"/>
      <c r="GJ1122" s="26"/>
    </row>
    <row r="1123" spans="1:192" x14ac:dyDescent="0.2">
      <c r="A1123" s="26"/>
      <c r="B1123" s="26"/>
      <c r="C1123" s="26"/>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6"/>
      <c r="BI1123" s="26"/>
      <c r="BJ1123" s="26"/>
      <c r="BK1123" s="26"/>
      <c r="BL1123" s="26"/>
      <c r="BM1123" s="26"/>
      <c r="BN1123" s="26"/>
      <c r="BO1123" s="26"/>
      <c r="BP1123" s="26"/>
      <c r="BQ1123" s="26"/>
      <c r="BR1123" s="26"/>
      <c r="BS1123" s="26"/>
      <c r="BT1123" s="26"/>
      <c r="BU1123" s="26"/>
      <c r="BV1123" s="26"/>
      <c r="BW1123" s="26"/>
      <c r="BX1123" s="26"/>
      <c r="BY1123" s="26"/>
      <c r="BZ1123" s="26"/>
      <c r="CA1123" s="26"/>
      <c r="CB1123" s="26"/>
      <c r="CC1123" s="26"/>
      <c r="CD1123" s="26"/>
      <c r="CE1123" s="26"/>
      <c r="CF1123" s="26"/>
      <c r="CG1123" s="26"/>
      <c r="CH1123" s="26"/>
      <c r="CI1123" s="26"/>
      <c r="CJ1123" s="26"/>
      <c r="CK1123" s="26"/>
      <c r="CL1123" s="26"/>
      <c r="CM1123" s="26"/>
      <c r="CN1123" s="26"/>
      <c r="CO1123" s="26"/>
      <c r="CP1123" s="26"/>
      <c r="CQ1123" s="26"/>
      <c r="CR1123" s="26"/>
      <c r="CS1123" s="26"/>
      <c r="CT1123" s="26"/>
      <c r="CU1123" s="26"/>
      <c r="CV1123" s="26"/>
      <c r="CW1123" s="26"/>
      <c r="CX1123" s="26"/>
      <c r="CY1123" s="26"/>
      <c r="CZ1123" s="26"/>
      <c r="DA1123" s="26"/>
      <c r="DB1123" s="26"/>
      <c r="DC1123" s="26"/>
      <c r="DD1123" s="26"/>
      <c r="DE1123" s="26"/>
      <c r="DF1123" s="26"/>
      <c r="DG1123" s="26"/>
      <c r="DH1123" s="26"/>
      <c r="DI1123" s="26"/>
      <c r="DJ1123" s="26"/>
      <c r="DK1123" s="26"/>
      <c r="DL1123" s="26"/>
      <c r="DM1123" s="26"/>
      <c r="DN1123" s="26"/>
      <c r="DO1123" s="26"/>
      <c r="DP1123" s="26"/>
      <c r="DQ1123" s="26"/>
      <c r="DR1123" s="26"/>
      <c r="DS1123" s="26"/>
      <c r="DT1123" s="26"/>
      <c r="DU1123" s="26"/>
      <c r="DV1123" s="26"/>
      <c r="DW1123" s="26"/>
      <c r="DX1123" s="26"/>
      <c r="DY1123" s="26"/>
      <c r="DZ1123" s="26"/>
      <c r="EA1123" s="26"/>
      <c r="EB1123" s="26"/>
      <c r="EC1123" s="26"/>
      <c r="ED1123" s="26"/>
      <c r="EE1123" s="26"/>
      <c r="EF1123" s="26"/>
      <c r="EG1123" s="26"/>
      <c r="EH1123" s="26"/>
      <c r="EI1123" s="26"/>
      <c r="EJ1123" s="26"/>
      <c r="EK1123" s="26"/>
      <c r="EL1123" s="26"/>
      <c r="EM1123" s="26"/>
      <c r="EN1123" s="26"/>
      <c r="EO1123" s="26"/>
      <c r="EP1123" s="26"/>
      <c r="EQ1123" s="26"/>
      <c r="ER1123" s="26"/>
      <c r="ES1123" s="26"/>
      <c r="ET1123" s="26"/>
      <c r="EU1123" s="26"/>
      <c r="EV1123" s="26"/>
      <c r="EW1123" s="26"/>
      <c r="EX1123" s="26"/>
      <c r="EY1123" s="26"/>
      <c r="EZ1123" s="26"/>
      <c r="FA1123" s="26"/>
      <c r="FB1123" s="26"/>
      <c r="FC1123" s="26"/>
      <c r="FD1123" s="26"/>
      <c r="FE1123" s="26"/>
      <c r="FF1123" s="26"/>
      <c r="FG1123" s="26"/>
      <c r="FH1123" s="26"/>
      <c r="FI1123" s="26"/>
      <c r="FJ1123" s="26"/>
      <c r="FK1123" s="26"/>
      <c r="FL1123" s="26"/>
      <c r="FM1123" s="26"/>
      <c r="FN1123" s="26"/>
      <c r="FO1123" s="26"/>
      <c r="FP1123" s="26"/>
      <c r="FQ1123" s="26"/>
      <c r="FR1123" s="26"/>
      <c r="FS1123" s="26"/>
      <c r="FT1123" s="26"/>
      <c r="FU1123" s="26"/>
      <c r="FV1123" s="26"/>
      <c r="FW1123" s="26"/>
      <c r="FX1123" s="26"/>
      <c r="FY1123" s="26"/>
      <c r="FZ1123" s="26"/>
      <c r="GA1123" s="26"/>
      <c r="GB1123" s="26"/>
      <c r="GC1123" s="26"/>
      <c r="GD1123" s="26"/>
      <c r="GE1123" s="26"/>
      <c r="GF1123" s="26"/>
      <c r="GG1123" s="26"/>
      <c r="GH1123" s="26"/>
      <c r="GI1123" s="26"/>
      <c r="GJ1123" s="26"/>
    </row>
    <row r="1124" spans="1:192" x14ac:dyDescent="0.2">
      <c r="A1124" s="26"/>
      <c r="B1124" s="26"/>
      <c r="C1124" s="26"/>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26"/>
      <c r="CE1124" s="26"/>
      <c r="CF1124" s="26"/>
      <c r="CG1124" s="26"/>
      <c r="CH1124" s="26"/>
      <c r="CI1124" s="26"/>
      <c r="CJ1124" s="26"/>
      <c r="CK1124" s="26"/>
      <c r="CL1124" s="26"/>
      <c r="CM1124" s="26"/>
      <c r="CN1124" s="26"/>
      <c r="CO1124" s="26"/>
      <c r="CP1124" s="26"/>
      <c r="CQ1124" s="26"/>
      <c r="CR1124" s="26"/>
      <c r="CS1124" s="26"/>
      <c r="CT1124" s="26"/>
      <c r="CU1124" s="26"/>
      <c r="CV1124" s="26"/>
      <c r="CW1124" s="26"/>
      <c r="CX1124" s="26"/>
      <c r="CY1124" s="26"/>
      <c r="CZ1124" s="26"/>
      <c r="DA1124" s="26"/>
      <c r="DB1124" s="26"/>
      <c r="DC1124" s="26"/>
      <c r="DD1124" s="26"/>
      <c r="DE1124" s="26"/>
      <c r="DF1124" s="26"/>
      <c r="DG1124" s="26"/>
      <c r="DH1124" s="26"/>
      <c r="DI1124" s="26"/>
      <c r="DJ1124" s="26"/>
      <c r="DK1124" s="26"/>
      <c r="DL1124" s="26"/>
      <c r="DM1124" s="26"/>
      <c r="DN1124" s="26"/>
      <c r="DO1124" s="26"/>
      <c r="DP1124" s="26"/>
      <c r="DQ1124" s="26"/>
      <c r="DR1124" s="26"/>
      <c r="DS1124" s="26"/>
      <c r="DT1124" s="26"/>
      <c r="DU1124" s="26"/>
      <c r="DV1124" s="26"/>
      <c r="DW1124" s="26"/>
      <c r="DX1124" s="26"/>
      <c r="DY1124" s="26"/>
      <c r="DZ1124" s="26"/>
      <c r="EA1124" s="26"/>
      <c r="EB1124" s="26"/>
      <c r="EC1124" s="26"/>
      <c r="ED1124" s="26"/>
      <c r="EE1124" s="26"/>
      <c r="EF1124" s="26"/>
      <c r="EG1124" s="26"/>
      <c r="EH1124" s="26"/>
      <c r="EI1124" s="26"/>
      <c r="EJ1124" s="26"/>
      <c r="EK1124" s="26"/>
      <c r="EL1124" s="26"/>
      <c r="EM1124" s="26"/>
      <c r="EN1124" s="26"/>
      <c r="EO1124" s="26"/>
      <c r="EP1124" s="26"/>
      <c r="EQ1124" s="26"/>
      <c r="ER1124" s="26"/>
      <c r="ES1124" s="26"/>
      <c r="ET1124" s="26"/>
      <c r="EU1124" s="26"/>
      <c r="EV1124" s="26"/>
      <c r="EW1124" s="26"/>
      <c r="EX1124" s="26"/>
      <c r="EY1124" s="26"/>
      <c r="EZ1124" s="26"/>
      <c r="FA1124" s="26"/>
      <c r="FB1124" s="26"/>
      <c r="FC1124" s="26"/>
      <c r="FD1124" s="26"/>
      <c r="FE1124" s="26"/>
      <c r="FF1124" s="26"/>
      <c r="FG1124" s="26"/>
      <c r="FH1124" s="26"/>
      <c r="FI1124" s="26"/>
      <c r="FJ1124" s="26"/>
      <c r="FK1124" s="26"/>
      <c r="FL1124" s="26"/>
      <c r="FM1124" s="26"/>
      <c r="FN1124" s="26"/>
      <c r="FO1124" s="26"/>
      <c r="FP1124" s="26"/>
      <c r="FQ1124" s="26"/>
      <c r="FR1124" s="26"/>
      <c r="FS1124" s="26"/>
      <c r="FT1124" s="26"/>
      <c r="FU1124" s="26"/>
      <c r="FV1124" s="26"/>
      <c r="FW1124" s="26"/>
      <c r="FX1124" s="26"/>
      <c r="FY1124" s="26"/>
      <c r="FZ1124" s="26"/>
      <c r="GA1124" s="26"/>
      <c r="GB1124" s="26"/>
      <c r="GC1124" s="26"/>
      <c r="GD1124" s="26"/>
      <c r="GE1124" s="26"/>
      <c r="GF1124" s="26"/>
      <c r="GG1124" s="26"/>
      <c r="GH1124" s="26"/>
      <c r="GI1124" s="26"/>
      <c r="GJ1124" s="26"/>
    </row>
    <row r="1125" spans="1:192" x14ac:dyDescent="0.2">
      <c r="A1125" s="26"/>
      <c r="B1125" s="26"/>
      <c r="C1125" s="26"/>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6"/>
      <c r="BI1125" s="26"/>
      <c r="BJ1125" s="26"/>
      <c r="BK1125" s="26"/>
      <c r="BL1125" s="26"/>
      <c r="BM1125" s="26"/>
      <c r="BN1125" s="26"/>
      <c r="BO1125" s="26"/>
      <c r="BP1125" s="26"/>
      <c r="BQ1125" s="26"/>
      <c r="BR1125" s="26"/>
      <c r="BS1125" s="26"/>
      <c r="BT1125" s="26"/>
      <c r="BU1125" s="26"/>
      <c r="BV1125" s="26"/>
      <c r="BW1125" s="26"/>
      <c r="BX1125" s="26"/>
      <c r="BY1125" s="26"/>
      <c r="BZ1125" s="26"/>
      <c r="CA1125" s="26"/>
      <c r="CB1125" s="26"/>
      <c r="CC1125" s="26"/>
      <c r="CD1125" s="26"/>
      <c r="CE1125" s="26"/>
      <c r="CF1125" s="26"/>
      <c r="CG1125" s="26"/>
      <c r="CH1125" s="26"/>
      <c r="CI1125" s="26"/>
      <c r="CJ1125" s="26"/>
      <c r="CK1125" s="26"/>
      <c r="CL1125" s="26"/>
      <c r="CM1125" s="26"/>
      <c r="CN1125" s="26"/>
      <c r="CO1125" s="26"/>
      <c r="CP1125" s="26"/>
      <c r="CQ1125" s="26"/>
      <c r="CR1125" s="26"/>
      <c r="CS1125" s="26"/>
      <c r="CT1125" s="26"/>
      <c r="CU1125" s="26"/>
      <c r="CV1125" s="26"/>
      <c r="CW1125" s="26"/>
      <c r="CX1125" s="26"/>
      <c r="CY1125" s="26"/>
      <c r="CZ1125" s="26"/>
      <c r="DA1125" s="26"/>
      <c r="DB1125" s="26"/>
      <c r="DC1125" s="26"/>
      <c r="DD1125" s="26"/>
      <c r="DE1125" s="26"/>
      <c r="DF1125" s="26"/>
      <c r="DG1125" s="26"/>
      <c r="DH1125" s="26"/>
      <c r="DI1125" s="26"/>
      <c r="DJ1125" s="26"/>
      <c r="DK1125" s="26"/>
      <c r="DL1125" s="26"/>
      <c r="DM1125" s="26"/>
      <c r="DN1125" s="26"/>
      <c r="DO1125" s="26"/>
      <c r="DP1125" s="26"/>
      <c r="DQ1125" s="26"/>
      <c r="DR1125" s="26"/>
      <c r="DS1125" s="26"/>
      <c r="DT1125" s="26"/>
      <c r="DU1125" s="26"/>
      <c r="DV1125" s="26"/>
      <c r="DW1125" s="26"/>
      <c r="DX1125" s="26"/>
      <c r="DY1125" s="26"/>
      <c r="DZ1125" s="26"/>
      <c r="EA1125" s="26"/>
      <c r="EB1125" s="26"/>
      <c r="EC1125" s="26"/>
      <c r="ED1125" s="26"/>
      <c r="EE1125" s="26"/>
      <c r="EF1125" s="26"/>
      <c r="EG1125" s="26"/>
      <c r="EH1125" s="26"/>
      <c r="EI1125" s="26"/>
      <c r="EJ1125" s="26"/>
      <c r="EK1125" s="26"/>
      <c r="EL1125" s="26"/>
      <c r="EM1125" s="26"/>
      <c r="EN1125" s="26"/>
      <c r="EO1125" s="26"/>
      <c r="EP1125" s="26"/>
      <c r="EQ1125" s="26"/>
      <c r="ER1125" s="26"/>
      <c r="ES1125" s="26"/>
      <c r="ET1125" s="26"/>
      <c r="EU1125" s="26"/>
      <c r="EV1125" s="26"/>
      <c r="EW1125" s="26"/>
      <c r="EX1125" s="26"/>
      <c r="EY1125" s="26"/>
      <c r="EZ1125" s="26"/>
      <c r="FA1125" s="26"/>
      <c r="FB1125" s="26"/>
      <c r="FC1125" s="26"/>
      <c r="FD1125" s="26"/>
      <c r="FE1125" s="26"/>
      <c r="FF1125" s="26"/>
      <c r="FG1125" s="26"/>
      <c r="FH1125" s="26"/>
      <c r="FI1125" s="26"/>
      <c r="FJ1125" s="26"/>
      <c r="FK1125" s="26"/>
      <c r="FL1125" s="26"/>
      <c r="FM1125" s="26"/>
      <c r="FN1125" s="26"/>
      <c r="FO1125" s="26"/>
      <c r="FP1125" s="26"/>
      <c r="FQ1125" s="26"/>
      <c r="FR1125" s="26"/>
      <c r="FS1125" s="26"/>
      <c r="FT1125" s="26"/>
      <c r="FU1125" s="26"/>
      <c r="FV1125" s="26"/>
      <c r="FW1125" s="26"/>
      <c r="FX1125" s="26"/>
      <c r="FY1125" s="26"/>
      <c r="FZ1125" s="26"/>
      <c r="GA1125" s="26"/>
      <c r="GB1125" s="26"/>
      <c r="GC1125" s="26"/>
      <c r="GD1125" s="26"/>
      <c r="GE1125" s="26"/>
      <c r="GF1125" s="26"/>
      <c r="GG1125" s="26"/>
      <c r="GH1125" s="26"/>
      <c r="GI1125" s="26"/>
      <c r="GJ1125" s="26"/>
    </row>
    <row r="1126" spans="1:192" x14ac:dyDescent="0.2">
      <c r="A1126" s="26"/>
      <c r="B1126" s="26"/>
      <c r="C1126" s="26"/>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26"/>
      <c r="CE1126" s="26"/>
      <c r="CF1126" s="26"/>
      <c r="CG1126" s="26"/>
      <c r="CH1126" s="26"/>
      <c r="CI1126" s="26"/>
      <c r="CJ1126" s="26"/>
      <c r="CK1126" s="26"/>
      <c r="CL1126" s="26"/>
      <c r="CM1126" s="26"/>
      <c r="CN1126" s="26"/>
      <c r="CO1126" s="26"/>
      <c r="CP1126" s="26"/>
      <c r="CQ1126" s="26"/>
      <c r="CR1126" s="26"/>
      <c r="CS1126" s="26"/>
      <c r="CT1126" s="26"/>
      <c r="CU1126" s="26"/>
      <c r="CV1126" s="26"/>
      <c r="CW1126" s="26"/>
      <c r="CX1126" s="26"/>
      <c r="CY1126" s="26"/>
      <c r="CZ1126" s="26"/>
      <c r="DA1126" s="26"/>
      <c r="DB1126" s="26"/>
      <c r="DC1126" s="26"/>
      <c r="DD1126" s="26"/>
      <c r="DE1126" s="26"/>
      <c r="DF1126" s="26"/>
      <c r="DG1126" s="26"/>
      <c r="DH1126" s="26"/>
      <c r="DI1126" s="26"/>
      <c r="DJ1126" s="26"/>
      <c r="DK1126" s="26"/>
      <c r="DL1126" s="26"/>
      <c r="DM1126" s="26"/>
      <c r="DN1126" s="26"/>
      <c r="DO1126" s="26"/>
      <c r="DP1126" s="26"/>
      <c r="DQ1126" s="26"/>
      <c r="DR1126" s="26"/>
      <c r="DS1126" s="26"/>
      <c r="DT1126" s="26"/>
      <c r="DU1126" s="26"/>
      <c r="DV1126" s="26"/>
      <c r="DW1126" s="26"/>
      <c r="DX1126" s="26"/>
      <c r="DY1126" s="26"/>
      <c r="DZ1126" s="26"/>
      <c r="EA1126" s="26"/>
      <c r="EB1126" s="26"/>
      <c r="EC1126" s="26"/>
      <c r="ED1126" s="26"/>
      <c r="EE1126" s="26"/>
      <c r="EF1126" s="26"/>
      <c r="EG1126" s="26"/>
      <c r="EH1126" s="26"/>
      <c r="EI1126" s="26"/>
      <c r="EJ1126" s="26"/>
      <c r="EK1126" s="26"/>
      <c r="EL1126" s="26"/>
      <c r="EM1126" s="26"/>
      <c r="EN1126" s="26"/>
      <c r="EO1126" s="26"/>
      <c r="EP1126" s="26"/>
      <c r="EQ1126" s="26"/>
      <c r="ER1126" s="26"/>
      <c r="ES1126" s="26"/>
      <c r="ET1126" s="26"/>
      <c r="EU1126" s="26"/>
      <c r="EV1126" s="26"/>
      <c r="EW1126" s="26"/>
      <c r="EX1126" s="26"/>
      <c r="EY1126" s="26"/>
      <c r="EZ1126" s="26"/>
      <c r="FA1126" s="26"/>
      <c r="FB1126" s="26"/>
      <c r="FC1126" s="26"/>
      <c r="FD1126" s="26"/>
      <c r="FE1126" s="26"/>
      <c r="FF1126" s="26"/>
      <c r="FG1126" s="26"/>
      <c r="FH1126" s="26"/>
      <c r="FI1126" s="26"/>
      <c r="FJ1126" s="26"/>
      <c r="FK1126" s="26"/>
      <c r="FL1126" s="26"/>
      <c r="FM1126" s="26"/>
      <c r="FN1126" s="26"/>
      <c r="FO1126" s="26"/>
      <c r="FP1126" s="26"/>
      <c r="FQ1126" s="26"/>
      <c r="FR1126" s="26"/>
      <c r="FS1126" s="26"/>
      <c r="FT1126" s="26"/>
      <c r="FU1126" s="26"/>
      <c r="FV1126" s="26"/>
      <c r="FW1126" s="26"/>
      <c r="FX1126" s="26"/>
      <c r="FY1126" s="26"/>
      <c r="FZ1126" s="26"/>
      <c r="GA1126" s="26"/>
      <c r="GB1126" s="26"/>
      <c r="GC1126" s="26"/>
      <c r="GD1126" s="26"/>
      <c r="GE1126" s="26"/>
      <c r="GF1126" s="26"/>
      <c r="GG1126" s="26"/>
      <c r="GH1126" s="26"/>
      <c r="GI1126" s="26"/>
      <c r="GJ1126" s="26"/>
    </row>
    <row r="1127" spans="1:192" x14ac:dyDescent="0.2">
      <c r="A1127" s="26"/>
      <c r="B1127" s="26"/>
      <c r="C1127" s="26"/>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26"/>
      <c r="BN1127" s="26"/>
      <c r="BO1127" s="26"/>
      <c r="BP1127" s="26"/>
      <c r="BQ1127" s="26"/>
      <c r="BR1127" s="26"/>
      <c r="BS1127" s="26"/>
      <c r="BT1127" s="26"/>
      <c r="BU1127" s="26"/>
      <c r="BV1127" s="26"/>
      <c r="BW1127" s="26"/>
      <c r="BX1127" s="26"/>
      <c r="BY1127" s="26"/>
      <c r="BZ1127" s="26"/>
      <c r="CA1127" s="26"/>
      <c r="CB1127" s="26"/>
      <c r="CC1127" s="26"/>
      <c r="CD1127" s="26"/>
      <c r="CE1127" s="26"/>
      <c r="CF1127" s="26"/>
      <c r="CG1127" s="26"/>
      <c r="CH1127" s="26"/>
      <c r="CI1127" s="26"/>
      <c r="CJ1127" s="26"/>
      <c r="CK1127" s="26"/>
      <c r="CL1127" s="26"/>
      <c r="CM1127" s="26"/>
      <c r="CN1127" s="26"/>
      <c r="CO1127" s="26"/>
      <c r="CP1127" s="26"/>
      <c r="CQ1127" s="26"/>
      <c r="CR1127" s="26"/>
      <c r="CS1127" s="26"/>
      <c r="CT1127" s="26"/>
      <c r="CU1127" s="26"/>
      <c r="CV1127" s="26"/>
      <c r="CW1127" s="26"/>
      <c r="CX1127" s="26"/>
      <c r="CY1127" s="26"/>
      <c r="CZ1127" s="26"/>
      <c r="DA1127" s="26"/>
      <c r="DB1127" s="26"/>
      <c r="DC1127" s="26"/>
      <c r="DD1127" s="26"/>
      <c r="DE1127" s="26"/>
      <c r="DF1127" s="26"/>
      <c r="DG1127" s="26"/>
      <c r="DH1127" s="26"/>
      <c r="DI1127" s="26"/>
      <c r="DJ1127" s="26"/>
      <c r="DK1127" s="26"/>
      <c r="DL1127" s="26"/>
      <c r="DM1127" s="26"/>
      <c r="DN1127" s="26"/>
      <c r="DO1127" s="26"/>
      <c r="DP1127" s="26"/>
      <c r="DQ1127" s="26"/>
      <c r="DR1127" s="26"/>
      <c r="DS1127" s="26"/>
      <c r="DT1127" s="26"/>
      <c r="DU1127" s="26"/>
      <c r="DV1127" s="26"/>
      <c r="DW1127" s="26"/>
      <c r="DX1127" s="26"/>
      <c r="DY1127" s="26"/>
      <c r="DZ1127" s="26"/>
      <c r="EA1127" s="26"/>
      <c r="EB1127" s="26"/>
      <c r="EC1127" s="26"/>
      <c r="ED1127" s="26"/>
      <c r="EE1127" s="26"/>
      <c r="EF1127" s="26"/>
      <c r="EG1127" s="26"/>
      <c r="EH1127" s="26"/>
      <c r="EI1127" s="26"/>
      <c r="EJ1127" s="26"/>
      <c r="EK1127" s="26"/>
      <c r="EL1127" s="26"/>
      <c r="EM1127" s="26"/>
      <c r="EN1127" s="26"/>
      <c r="EO1127" s="26"/>
      <c r="EP1127" s="26"/>
      <c r="EQ1127" s="26"/>
      <c r="ER1127" s="26"/>
      <c r="ES1127" s="26"/>
      <c r="ET1127" s="26"/>
      <c r="EU1127" s="26"/>
      <c r="EV1127" s="26"/>
      <c r="EW1127" s="26"/>
      <c r="EX1127" s="26"/>
      <c r="EY1127" s="26"/>
      <c r="EZ1127" s="26"/>
      <c r="FA1127" s="26"/>
      <c r="FB1127" s="26"/>
      <c r="FC1127" s="26"/>
      <c r="FD1127" s="26"/>
      <c r="FE1127" s="26"/>
      <c r="FF1127" s="26"/>
      <c r="FG1127" s="26"/>
      <c r="FH1127" s="26"/>
      <c r="FI1127" s="26"/>
      <c r="FJ1127" s="26"/>
      <c r="FK1127" s="26"/>
      <c r="FL1127" s="26"/>
      <c r="FM1127" s="26"/>
      <c r="FN1127" s="26"/>
      <c r="FO1127" s="26"/>
      <c r="FP1127" s="26"/>
      <c r="FQ1127" s="26"/>
      <c r="FR1127" s="26"/>
      <c r="FS1127" s="26"/>
      <c r="FT1127" s="26"/>
      <c r="FU1127" s="26"/>
      <c r="FV1127" s="26"/>
      <c r="FW1127" s="26"/>
      <c r="FX1127" s="26"/>
      <c r="FY1127" s="26"/>
      <c r="FZ1127" s="26"/>
      <c r="GA1127" s="26"/>
      <c r="GB1127" s="26"/>
      <c r="GC1127" s="26"/>
      <c r="GD1127" s="26"/>
      <c r="GE1127" s="26"/>
      <c r="GF1127" s="26"/>
      <c r="GG1127" s="26"/>
      <c r="GH1127" s="26"/>
      <c r="GI1127" s="26"/>
      <c r="GJ1127" s="26"/>
    </row>
    <row r="1128" spans="1:192" x14ac:dyDescent="0.2">
      <c r="A1128" s="26"/>
      <c r="B1128" s="26"/>
      <c r="C1128" s="26"/>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26"/>
      <c r="CE1128" s="26"/>
      <c r="CF1128" s="26"/>
      <c r="CG1128" s="26"/>
      <c r="CH1128" s="26"/>
      <c r="CI1128" s="26"/>
      <c r="CJ1128" s="26"/>
      <c r="CK1128" s="26"/>
      <c r="CL1128" s="26"/>
      <c r="CM1128" s="26"/>
      <c r="CN1128" s="26"/>
      <c r="CO1128" s="26"/>
      <c r="CP1128" s="26"/>
      <c r="CQ1128" s="26"/>
      <c r="CR1128" s="26"/>
      <c r="CS1128" s="26"/>
      <c r="CT1128" s="26"/>
      <c r="CU1128" s="26"/>
      <c r="CV1128" s="26"/>
      <c r="CW1128" s="26"/>
      <c r="CX1128" s="26"/>
      <c r="CY1128" s="26"/>
      <c r="CZ1128" s="26"/>
      <c r="DA1128" s="26"/>
      <c r="DB1128" s="26"/>
      <c r="DC1128" s="26"/>
      <c r="DD1128" s="26"/>
      <c r="DE1128" s="26"/>
      <c r="DF1128" s="26"/>
      <c r="DG1128" s="26"/>
      <c r="DH1128" s="26"/>
      <c r="DI1128" s="26"/>
      <c r="DJ1128" s="26"/>
      <c r="DK1128" s="26"/>
      <c r="DL1128" s="26"/>
      <c r="DM1128" s="26"/>
      <c r="DN1128" s="26"/>
      <c r="DO1128" s="26"/>
      <c r="DP1128" s="26"/>
      <c r="DQ1128" s="26"/>
      <c r="DR1128" s="26"/>
      <c r="DS1128" s="26"/>
      <c r="DT1128" s="26"/>
      <c r="DU1128" s="26"/>
      <c r="DV1128" s="26"/>
      <c r="DW1128" s="26"/>
      <c r="DX1128" s="26"/>
      <c r="DY1128" s="26"/>
      <c r="DZ1128" s="26"/>
      <c r="EA1128" s="26"/>
      <c r="EB1128" s="26"/>
      <c r="EC1128" s="26"/>
      <c r="ED1128" s="26"/>
      <c r="EE1128" s="26"/>
      <c r="EF1128" s="26"/>
      <c r="EG1128" s="26"/>
      <c r="EH1128" s="26"/>
      <c r="EI1128" s="26"/>
      <c r="EJ1128" s="26"/>
      <c r="EK1128" s="26"/>
      <c r="EL1128" s="26"/>
      <c r="EM1128" s="26"/>
      <c r="EN1128" s="26"/>
      <c r="EO1128" s="26"/>
      <c r="EP1128" s="26"/>
      <c r="EQ1128" s="26"/>
      <c r="ER1128" s="26"/>
      <c r="ES1128" s="26"/>
      <c r="ET1128" s="26"/>
      <c r="EU1128" s="26"/>
      <c r="EV1128" s="26"/>
      <c r="EW1128" s="26"/>
      <c r="EX1128" s="26"/>
      <c r="EY1128" s="26"/>
      <c r="EZ1128" s="26"/>
      <c r="FA1128" s="26"/>
      <c r="FB1128" s="26"/>
      <c r="FC1128" s="26"/>
      <c r="FD1128" s="26"/>
      <c r="FE1128" s="26"/>
      <c r="FF1128" s="26"/>
      <c r="FG1128" s="26"/>
      <c r="FH1128" s="26"/>
      <c r="FI1128" s="26"/>
      <c r="FJ1128" s="26"/>
      <c r="FK1128" s="26"/>
      <c r="FL1128" s="26"/>
      <c r="FM1128" s="26"/>
      <c r="FN1128" s="26"/>
      <c r="FO1128" s="26"/>
      <c r="FP1128" s="26"/>
      <c r="FQ1128" s="26"/>
      <c r="FR1128" s="26"/>
      <c r="FS1128" s="26"/>
      <c r="FT1128" s="26"/>
      <c r="FU1128" s="26"/>
      <c r="FV1128" s="26"/>
      <c r="FW1128" s="26"/>
      <c r="FX1128" s="26"/>
      <c r="FY1128" s="26"/>
      <c r="FZ1128" s="26"/>
      <c r="GA1128" s="26"/>
      <c r="GB1128" s="26"/>
      <c r="GC1128" s="26"/>
      <c r="GD1128" s="26"/>
      <c r="GE1128" s="26"/>
      <c r="GF1128" s="26"/>
      <c r="GG1128" s="26"/>
      <c r="GH1128" s="26"/>
      <c r="GI1128" s="26"/>
      <c r="GJ1128" s="26"/>
    </row>
    <row r="1129" spans="1:192" x14ac:dyDescent="0.2">
      <c r="A1129" s="26"/>
      <c r="B1129" s="26"/>
      <c r="C1129" s="26"/>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26"/>
      <c r="BN1129" s="26"/>
      <c r="BO1129" s="26"/>
      <c r="BP1129" s="26"/>
      <c r="BQ1129" s="26"/>
      <c r="BR1129" s="26"/>
      <c r="BS1129" s="26"/>
      <c r="BT1129" s="26"/>
      <c r="BU1129" s="26"/>
      <c r="BV1129" s="26"/>
      <c r="BW1129" s="26"/>
      <c r="BX1129" s="26"/>
      <c r="BY1129" s="26"/>
      <c r="BZ1129" s="26"/>
      <c r="CA1129" s="26"/>
      <c r="CB1129" s="26"/>
      <c r="CC1129" s="26"/>
      <c r="CD1129" s="26"/>
      <c r="CE1129" s="26"/>
      <c r="CF1129" s="26"/>
      <c r="CG1129" s="26"/>
      <c r="CH1129" s="26"/>
      <c r="CI1129" s="26"/>
      <c r="CJ1129" s="26"/>
      <c r="CK1129" s="26"/>
      <c r="CL1129" s="26"/>
      <c r="CM1129" s="26"/>
      <c r="CN1129" s="26"/>
      <c r="CO1129" s="26"/>
      <c r="CP1129" s="26"/>
      <c r="CQ1129" s="26"/>
      <c r="CR1129" s="26"/>
      <c r="CS1129" s="26"/>
      <c r="CT1129" s="26"/>
      <c r="CU1129" s="26"/>
      <c r="CV1129" s="26"/>
      <c r="CW1129" s="26"/>
      <c r="CX1129" s="26"/>
      <c r="CY1129" s="26"/>
      <c r="CZ1129" s="26"/>
      <c r="DA1129" s="26"/>
      <c r="DB1129" s="26"/>
      <c r="DC1129" s="26"/>
      <c r="DD1129" s="26"/>
      <c r="DE1129" s="26"/>
      <c r="DF1129" s="26"/>
      <c r="DG1129" s="26"/>
      <c r="DH1129" s="26"/>
      <c r="DI1129" s="26"/>
      <c r="DJ1129" s="26"/>
      <c r="DK1129" s="26"/>
      <c r="DL1129" s="26"/>
      <c r="DM1129" s="26"/>
      <c r="DN1129" s="26"/>
      <c r="DO1129" s="26"/>
      <c r="DP1129" s="26"/>
      <c r="DQ1129" s="26"/>
      <c r="DR1129" s="26"/>
      <c r="DS1129" s="26"/>
      <c r="DT1129" s="26"/>
      <c r="DU1129" s="26"/>
      <c r="DV1129" s="26"/>
      <c r="DW1129" s="26"/>
      <c r="DX1129" s="26"/>
      <c r="DY1129" s="26"/>
      <c r="DZ1129" s="26"/>
      <c r="EA1129" s="26"/>
      <c r="EB1129" s="26"/>
      <c r="EC1129" s="26"/>
      <c r="ED1129" s="26"/>
      <c r="EE1129" s="26"/>
      <c r="EF1129" s="26"/>
      <c r="EG1129" s="26"/>
      <c r="EH1129" s="26"/>
      <c r="EI1129" s="26"/>
      <c r="EJ1129" s="26"/>
      <c r="EK1129" s="26"/>
      <c r="EL1129" s="26"/>
      <c r="EM1129" s="26"/>
      <c r="EN1129" s="26"/>
      <c r="EO1129" s="26"/>
      <c r="EP1129" s="26"/>
      <c r="EQ1129" s="26"/>
      <c r="ER1129" s="26"/>
      <c r="ES1129" s="26"/>
      <c r="ET1129" s="26"/>
      <c r="EU1129" s="26"/>
      <c r="EV1129" s="26"/>
      <c r="EW1129" s="26"/>
      <c r="EX1129" s="26"/>
      <c r="EY1129" s="26"/>
      <c r="EZ1129" s="26"/>
      <c r="FA1129" s="26"/>
      <c r="FB1129" s="26"/>
      <c r="FC1129" s="26"/>
      <c r="FD1129" s="26"/>
      <c r="FE1129" s="26"/>
      <c r="FF1129" s="26"/>
      <c r="FG1129" s="26"/>
      <c r="FH1129" s="26"/>
      <c r="FI1129" s="26"/>
      <c r="FJ1129" s="26"/>
      <c r="FK1129" s="26"/>
      <c r="FL1129" s="26"/>
      <c r="FM1129" s="26"/>
      <c r="FN1129" s="26"/>
      <c r="FO1129" s="26"/>
      <c r="FP1129" s="26"/>
      <c r="FQ1129" s="26"/>
      <c r="FR1129" s="26"/>
      <c r="FS1129" s="26"/>
      <c r="FT1129" s="26"/>
      <c r="FU1129" s="26"/>
      <c r="FV1129" s="26"/>
      <c r="FW1129" s="26"/>
      <c r="FX1129" s="26"/>
      <c r="FY1129" s="26"/>
      <c r="FZ1129" s="26"/>
      <c r="GA1129" s="26"/>
      <c r="GB1129" s="26"/>
      <c r="GC1129" s="26"/>
      <c r="GD1129" s="26"/>
      <c r="GE1129" s="26"/>
      <c r="GF1129" s="26"/>
      <c r="GG1129" s="26"/>
      <c r="GH1129" s="26"/>
      <c r="GI1129" s="26"/>
      <c r="GJ1129" s="26"/>
    </row>
    <row r="1130" spans="1:192" x14ac:dyDescent="0.2">
      <c r="A1130" s="26"/>
      <c r="B1130" s="26"/>
      <c r="C1130" s="26"/>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26"/>
      <c r="CE1130" s="26"/>
      <c r="CF1130" s="26"/>
      <c r="CG1130" s="26"/>
      <c r="CH1130" s="26"/>
      <c r="CI1130" s="26"/>
      <c r="CJ1130" s="26"/>
      <c r="CK1130" s="26"/>
      <c r="CL1130" s="26"/>
      <c r="CM1130" s="26"/>
      <c r="CN1130" s="26"/>
      <c r="CO1130" s="26"/>
      <c r="CP1130" s="26"/>
      <c r="CQ1130" s="26"/>
      <c r="CR1130" s="26"/>
      <c r="CS1130" s="26"/>
      <c r="CT1130" s="26"/>
      <c r="CU1130" s="26"/>
      <c r="CV1130" s="26"/>
      <c r="CW1130" s="26"/>
      <c r="CX1130" s="26"/>
      <c r="CY1130" s="26"/>
      <c r="CZ1130" s="26"/>
      <c r="DA1130" s="26"/>
      <c r="DB1130" s="26"/>
      <c r="DC1130" s="26"/>
      <c r="DD1130" s="26"/>
      <c r="DE1130" s="26"/>
      <c r="DF1130" s="26"/>
      <c r="DG1130" s="26"/>
      <c r="DH1130" s="26"/>
      <c r="DI1130" s="26"/>
      <c r="DJ1130" s="26"/>
      <c r="DK1130" s="26"/>
      <c r="DL1130" s="26"/>
      <c r="DM1130" s="26"/>
      <c r="DN1130" s="26"/>
      <c r="DO1130" s="26"/>
      <c r="DP1130" s="26"/>
      <c r="DQ1130" s="26"/>
      <c r="DR1130" s="26"/>
      <c r="DS1130" s="26"/>
      <c r="DT1130" s="26"/>
      <c r="DU1130" s="26"/>
      <c r="DV1130" s="26"/>
      <c r="DW1130" s="26"/>
      <c r="DX1130" s="26"/>
      <c r="DY1130" s="26"/>
      <c r="DZ1130" s="26"/>
      <c r="EA1130" s="26"/>
      <c r="EB1130" s="26"/>
      <c r="EC1130" s="26"/>
      <c r="ED1130" s="26"/>
      <c r="EE1130" s="26"/>
      <c r="EF1130" s="26"/>
      <c r="EG1130" s="26"/>
      <c r="EH1130" s="26"/>
      <c r="EI1130" s="26"/>
      <c r="EJ1130" s="26"/>
      <c r="EK1130" s="26"/>
      <c r="EL1130" s="26"/>
      <c r="EM1130" s="26"/>
      <c r="EN1130" s="26"/>
      <c r="EO1130" s="26"/>
      <c r="EP1130" s="26"/>
      <c r="EQ1130" s="26"/>
      <c r="ER1130" s="26"/>
      <c r="ES1130" s="26"/>
      <c r="ET1130" s="26"/>
      <c r="EU1130" s="26"/>
      <c r="EV1130" s="26"/>
      <c r="EW1130" s="26"/>
      <c r="EX1130" s="26"/>
      <c r="EY1130" s="26"/>
      <c r="EZ1130" s="26"/>
      <c r="FA1130" s="26"/>
      <c r="FB1130" s="26"/>
      <c r="FC1130" s="26"/>
      <c r="FD1130" s="26"/>
      <c r="FE1130" s="26"/>
      <c r="FF1130" s="26"/>
      <c r="FG1130" s="26"/>
      <c r="FH1130" s="26"/>
      <c r="FI1130" s="26"/>
      <c r="FJ1130" s="26"/>
      <c r="FK1130" s="26"/>
      <c r="FL1130" s="26"/>
      <c r="FM1130" s="26"/>
      <c r="FN1130" s="26"/>
      <c r="FO1130" s="26"/>
      <c r="FP1130" s="26"/>
      <c r="FQ1130" s="26"/>
      <c r="FR1130" s="26"/>
      <c r="FS1130" s="26"/>
      <c r="FT1130" s="26"/>
      <c r="FU1130" s="26"/>
      <c r="FV1130" s="26"/>
      <c r="FW1130" s="26"/>
      <c r="FX1130" s="26"/>
      <c r="FY1130" s="26"/>
      <c r="FZ1130" s="26"/>
      <c r="GA1130" s="26"/>
      <c r="GB1130" s="26"/>
      <c r="GC1130" s="26"/>
      <c r="GD1130" s="26"/>
      <c r="GE1130" s="26"/>
      <c r="GF1130" s="26"/>
      <c r="GG1130" s="26"/>
      <c r="GH1130" s="26"/>
      <c r="GI1130" s="26"/>
      <c r="GJ1130" s="26"/>
    </row>
    <row r="1131" spans="1:192" x14ac:dyDescent="0.2">
      <c r="A1131" s="26"/>
      <c r="B1131" s="26"/>
      <c r="C1131" s="26"/>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26"/>
      <c r="BN1131" s="26"/>
      <c r="BO1131" s="26"/>
      <c r="BP1131" s="26"/>
      <c r="BQ1131" s="26"/>
      <c r="BR1131" s="26"/>
      <c r="BS1131" s="26"/>
      <c r="BT1131" s="26"/>
      <c r="BU1131" s="26"/>
      <c r="BV1131" s="26"/>
      <c r="BW1131" s="26"/>
      <c r="BX1131" s="26"/>
      <c r="BY1131" s="26"/>
      <c r="BZ1131" s="26"/>
      <c r="CA1131" s="26"/>
      <c r="CB1131" s="26"/>
      <c r="CC1131" s="26"/>
      <c r="CD1131" s="26"/>
      <c r="CE1131" s="26"/>
      <c r="CF1131" s="26"/>
      <c r="CG1131" s="26"/>
      <c r="CH1131" s="26"/>
      <c r="CI1131" s="26"/>
      <c r="CJ1131" s="26"/>
      <c r="CK1131" s="26"/>
      <c r="CL1131" s="26"/>
      <c r="CM1131" s="26"/>
      <c r="CN1131" s="26"/>
      <c r="CO1131" s="26"/>
      <c r="CP1131" s="26"/>
      <c r="CQ1131" s="26"/>
      <c r="CR1131" s="26"/>
      <c r="CS1131" s="26"/>
      <c r="CT1131" s="26"/>
      <c r="CU1131" s="26"/>
      <c r="CV1131" s="26"/>
      <c r="CW1131" s="26"/>
      <c r="CX1131" s="26"/>
      <c r="CY1131" s="26"/>
      <c r="CZ1131" s="26"/>
      <c r="DA1131" s="26"/>
      <c r="DB1131" s="26"/>
      <c r="DC1131" s="26"/>
      <c r="DD1131" s="26"/>
      <c r="DE1131" s="26"/>
      <c r="DF1131" s="26"/>
      <c r="DG1131" s="26"/>
      <c r="DH1131" s="26"/>
      <c r="DI1131" s="26"/>
      <c r="DJ1131" s="26"/>
      <c r="DK1131" s="26"/>
      <c r="DL1131" s="26"/>
      <c r="DM1131" s="26"/>
      <c r="DN1131" s="26"/>
      <c r="DO1131" s="26"/>
      <c r="DP1131" s="26"/>
      <c r="DQ1131" s="26"/>
      <c r="DR1131" s="26"/>
      <c r="DS1131" s="26"/>
      <c r="DT1131" s="26"/>
      <c r="DU1131" s="26"/>
      <c r="DV1131" s="26"/>
      <c r="DW1131" s="26"/>
      <c r="DX1131" s="26"/>
      <c r="DY1131" s="26"/>
      <c r="DZ1131" s="26"/>
      <c r="EA1131" s="26"/>
      <c r="EB1131" s="26"/>
      <c r="EC1131" s="26"/>
      <c r="ED1131" s="26"/>
      <c r="EE1131" s="26"/>
      <c r="EF1131" s="26"/>
      <c r="EG1131" s="26"/>
      <c r="EH1131" s="26"/>
      <c r="EI1131" s="26"/>
      <c r="EJ1131" s="26"/>
      <c r="EK1131" s="26"/>
      <c r="EL1131" s="26"/>
      <c r="EM1131" s="26"/>
      <c r="EN1131" s="26"/>
      <c r="EO1131" s="26"/>
      <c r="EP1131" s="26"/>
      <c r="EQ1131" s="26"/>
      <c r="ER1131" s="26"/>
      <c r="ES1131" s="26"/>
      <c r="ET1131" s="26"/>
      <c r="EU1131" s="26"/>
      <c r="EV1131" s="26"/>
      <c r="EW1131" s="26"/>
      <c r="EX1131" s="26"/>
      <c r="EY1131" s="26"/>
      <c r="EZ1131" s="26"/>
      <c r="FA1131" s="26"/>
      <c r="FB1131" s="26"/>
      <c r="FC1131" s="26"/>
      <c r="FD1131" s="26"/>
      <c r="FE1131" s="26"/>
      <c r="FF1131" s="26"/>
      <c r="FG1131" s="26"/>
      <c r="FH1131" s="26"/>
      <c r="FI1131" s="26"/>
      <c r="FJ1131" s="26"/>
      <c r="FK1131" s="26"/>
      <c r="FL1131" s="26"/>
      <c r="FM1131" s="26"/>
      <c r="FN1131" s="26"/>
      <c r="FO1131" s="26"/>
      <c r="FP1131" s="26"/>
      <c r="FQ1131" s="26"/>
      <c r="FR1131" s="26"/>
      <c r="FS1131" s="26"/>
      <c r="FT1131" s="26"/>
      <c r="FU1131" s="26"/>
      <c r="FV1131" s="26"/>
      <c r="FW1131" s="26"/>
      <c r="FX1131" s="26"/>
      <c r="FY1131" s="26"/>
      <c r="FZ1131" s="26"/>
      <c r="GA1131" s="26"/>
      <c r="GB1131" s="26"/>
      <c r="GC1131" s="26"/>
      <c r="GD1131" s="26"/>
      <c r="GE1131" s="26"/>
      <c r="GF1131" s="26"/>
      <c r="GG1131" s="26"/>
      <c r="GH1131" s="26"/>
      <c r="GI1131" s="26"/>
      <c r="GJ1131" s="26"/>
    </row>
    <row r="1132" spans="1:192" x14ac:dyDescent="0.2">
      <c r="A1132" s="26"/>
      <c r="B1132" s="26"/>
      <c r="C1132" s="26"/>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26"/>
      <c r="CE1132" s="26"/>
      <c r="CF1132" s="26"/>
      <c r="CG1132" s="26"/>
      <c r="CH1132" s="26"/>
      <c r="CI1132" s="26"/>
      <c r="CJ1132" s="26"/>
      <c r="CK1132" s="26"/>
      <c r="CL1132" s="26"/>
      <c r="CM1132" s="26"/>
      <c r="CN1132" s="26"/>
      <c r="CO1132" s="26"/>
      <c r="CP1132" s="26"/>
      <c r="CQ1132" s="26"/>
      <c r="CR1132" s="26"/>
      <c r="CS1132" s="26"/>
      <c r="CT1132" s="26"/>
      <c r="CU1132" s="26"/>
      <c r="CV1132" s="26"/>
      <c r="CW1132" s="26"/>
      <c r="CX1132" s="26"/>
      <c r="CY1132" s="26"/>
      <c r="CZ1132" s="26"/>
      <c r="DA1132" s="26"/>
      <c r="DB1132" s="26"/>
      <c r="DC1132" s="26"/>
      <c r="DD1132" s="26"/>
      <c r="DE1132" s="26"/>
      <c r="DF1132" s="26"/>
      <c r="DG1132" s="26"/>
      <c r="DH1132" s="26"/>
      <c r="DI1132" s="26"/>
      <c r="DJ1132" s="26"/>
      <c r="DK1132" s="26"/>
      <c r="DL1132" s="26"/>
      <c r="DM1132" s="26"/>
      <c r="DN1132" s="26"/>
      <c r="DO1132" s="26"/>
      <c r="DP1132" s="26"/>
      <c r="DQ1132" s="26"/>
      <c r="DR1132" s="26"/>
      <c r="DS1132" s="26"/>
      <c r="DT1132" s="26"/>
      <c r="DU1132" s="26"/>
      <c r="DV1132" s="26"/>
      <c r="DW1132" s="26"/>
      <c r="DX1132" s="26"/>
      <c r="DY1132" s="26"/>
      <c r="DZ1132" s="26"/>
      <c r="EA1132" s="26"/>
      <c r="EB1132" s="26"/>
      <c r="EC1132" s="26"/>
      <c r="ED1132" s="26"/>
      <c r="EE1132" s="26"/>
      <c r="EF1132" s="26"/>
      <c r="EG1132" s="26"/>
      <c r="EH1132" s="26"/>
      <c r="EI1132" s="26"/>
      <c r="EJ1132" s="26"/>
      <c r="EK1132" s="26"/>
      <c r="EL1132" s="26"/>
      <c r="EM1132" s="26"/>
      <c r="EN1132" s="26"/>
      <c r="EO1132" s="26"/>
      <c r="EP1132" s="26"/>
      <c r="EQ1132" s="26"/>
      <c r="ER1132" s="26"/>
      <c r="ES1132" s="26"/>
      <c r="ET1132" s="26"/>
      <c r="EU1132" s="26"/>
      <c r="EV1132" s="26"/>
      <c r="EW1132" s="26"/>
      <c r="EX1132" s="26"/>
      <c r="EY1132" s="26"/>
      <c r="EZ1132" s="26"/>
      <c r="FA1132" s="26"/>
      <c r="FB1132" s="26"/>
      <c r="FC1132" s="26"/>
      <c r="FD1132" s="26"/>
      <c r="FE1132" s="26"/>
      <c r="FF1132" s="26"/>
      <c r="FG1132" s="26"/>
      <c r="FH1132" s="26"/>
      <c r="FI1132" s="26"/>
      <c r="FJ1132" s="26"/>
      <c r="FK1132" s="26"/>
      <c r="FL1132" s="26"/>
      <c r="FM1132" s="26"/>
      <c r="FN1132" s="26"/>
      <c r="FO1132" s="26"/>
      <c r="FP1132" s="26"/>
      <c r="FQ1132" s="26"/>
      <c r="FR1132" s="26"/>
      <c r="FS1132" s="26"/>
      <c r="FT1132" s="26"/>
      <c r="FU1132" s="26"/>
      <c r="FV1132" s="26"/>
      <c r="FW1132" s="26"/>
      <c r="FX1132" s="26"/>
      <c r="FY1132" s="26"/>
      <c r="FZ1132" s="26"/>
      <c r="GA1132" s="26"/>
      <c r="GB1132" s="26"/>
      <c r="GC1132" s="26"/>
      <c r="GD1132" s="26"/>
      <c r="GE1132" s="26"/>
      <c r="GF1132" s="26"/>
      <c r="GG1132" s="26"/>
      <c r="GH1132" s="26"/>
      <c r="GI1132" s="26"/>
      <c r="GJ1132" s="26"/>
    </row>
    <row r="1133" spans="1:192" x14ac:dyDescent="0.2">
      <c r="A1133" s="26"/>
      <c r="B1133" s="26"/>
      <c r="C1133" s="26"/>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26"/>
      <c r="BN1133" s="26"/>
      <c r="BO1133" s="26"/>
      <c r="BP1133" s="26"/>
      <c r="BQ1133" s="26"/>
      <c r="BR1133" s="26"/>
      <c r="BS1133" s="26"/>
      <c r="BT1133" s="26"/>
      <c r="BU1133" s="26"/>
      <c r="BV1133" s="26"/>
      <c r="BW1133" s="26"/>
      <c r="BX1133" s="26"/>
      <c r="BY1133" s="26"/>
      <c r="BZ1133" s="26"/>
      <c r="CA1133" s="26"/>
      <c r="CB1133" s="26"/>
      <c r="CC1133" s="26"/>
      <c r="CD1133" s="26"/>
      <c r="CE1133" s="26"/>
      <c r="CF1133" s="26"/>
      <c r="CG1133" s="26"/>
      <c r="CH1133" s="26"/>
      <c r="CI1133" s="26"/>
      <c r="CJ1133" s="26"/>
      <c r="CK1133" s="26"/>
      <c r="CL1133" s="26"/>
      <c r="CM1133" s="26"/>
      <c r="CN1133" s="26"/>
      <c r="CO1133" s="26"/>
      <c r="CP1133" s="26"/>
      <c r="CQ1133" s="26"/>
      <c r="CR1133" s="26"/>
      <c r="CS1133" s="26"/>
      <c r="CT1133" s="26"/>
      <c r="CU1133" s="26"/>
      <c r="CV1133" s="26"/>
      <c r="CW1133" s="26"/>
      <c r="CX1133" s="26"/>
      <c r="CY1133" s="26"/>
      <c r="CZ1133" s="26"/>
      <c r="DA1133" s="26"/>
      <c r="DB1133" s="26"/>
      <c r="DC1133" s="26"/>
      <c r="DD1133" s="26"/>
      <c r="DE1133" s="26"/>
      <c r="DF1133" s="26"/>
      <c r="DG1133" s="26"/>
      <c r="DH1133" s="26"/>
      <c r="DI1133" s="26"/>
      <c r="DJ1133" s="26"/>
      <c r="DK1133" s="26"/>
      <c r="DL1133" s="26"/>
      <c r="DM1133" s="26"/>
      <c r="DN1133" s="26"/>
      <c r="DO1133" s="26"/>
      <c r="DP1133" s="26"/>
      <c r="DQ1133" s="26"/>
      <c r="DR1133" s="26"/>
      <c r="DS1133" s="26"/>
      <c r="DT1133" s="26"/>
      <c r="DU1133" s="26"/>
      <c r="DV1133" s="26"/>
      <c r="DW1133" s="26"/>
      <c r="DX1133" s="26"/>
      <c r="DY1133" s="26"/>
      <c r="DZ1133" s="26"/>
      <c r="EA1133" s="26"/>
      <c r="EB1133" s="26"/>
      <c r="EC1133" s="26"/>
      <c r="ED1133" s="26"/>
      <c r="EE1133" s="26"/>
      <c r="EF1133" s="26"/>
      <c r="EG1133" s="26"/>
      <c r="EH1133" s="26"/>
      <c r="EI1133" s="26"/>
      <c r="EJ1133" s="26"/>
      <c r="EK1133" s="26"/>
      <c r="EL1133" s="26"/>
      <c r="EM1133" s="26"/>
      <c r="EN1133" s="26"/>
      <c r="EO1133" s="26"/>
      <c r="EP1133" s="26"/>
      <c r="EQ1133" s="26"/>
      <c r="ER1133" s="26"/>
      <c r="ES1133" s="26"/>
      <c r="ET1133" s="26"/>
      <c r="EU1133" s="26"/>
      <c r="EV1133" s="26"/>
      <c r="EW1133" s="26"/>
      <c r="EX1133" s="26"/>
      <c r="EY1133" s="26"/>
      <c r="EZ1133" s="26"/>
      <c r="FA1133" s="26"/>
      <c r="FB1133" s="26"/>
      <c r="FC1133" s="26"/>
      <c r="FD1133" s="26"/>
      <c r="FE1133" s="26"/>
      <c r="FF1133" s="26"/>
      <c r="FG1133" s="26"/>
      <c r="FH1133" s="26"/>
      <c r="FI1133" s="26"/>
      <c r="FJ1133" s="26"/>
      <c r="FK1133" s="26"/>
      <c r="FL1133" s="26"/>
      <c r="FM1133" s="26"/>
      <c r="FN1133" s="26"/>
      <c r="FO1133" s="26"/>
      <c r="FP1133" s="26"/>
      <c r="FQ1133" s="26"/>
      <c r="FR1133" s="26"/>
      <c r="FS1133" s="26"/>
      <c r="FT1133" s="26"/>
      <c r="FU1133" s="26"/>
      <c r="FV1133" s="26"/>
      <c r="FW1133" s="26"/>
      <c r="FX1133" s="26"/>
      <c r="FY1133" s="26"/>
      <c r="FZ1133" s="26"/>
      <c r="GA1133" s="26"/>
      <c r="GB1133" s="26"/>
      <c r="GC1133" s="26"/>
      <c r="GD1133" s="26"/>
      <c r="GE1133" s="26"/>
      <c r="GF1133" s="26"/>
      <c r="GG1133" s="26"/>
      <c r="GH1133" s="26"/>
      <c r="GI1133" s="26"/>
      <c r="GJ1133" s="26"/>
    </row>
    <row r="1134" spans="1:192" x14ac:dyDescent="0.2">
      <c r="A1134" s="26"/>
      <c r="B1134" s="26"/>
      <c r="C1134" s="26"/>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26"/>
      <c r="CE1134" s="26"/>
      <c r="CF1134" s="26"/>
      <c r="CG1134" s="26"/>
      <c r="CH1134" s="26"/>
      <c r="CI1134" s="26"/>
      <c r="CJ1134" s="26"/>
      <c r="CK1134" s="26"/>
      <c r="CL1134" s="26"/>
      <c r="CM1134" s="26"/>
      <c r="CN1134" s="26"/>
      <c r="CO1134" s="26"/>
      <c r="CP1134" s="26"/>
      <c r="CQ1134" s="26"/>
      <c r="CR1134" s="26"/>
      <c r="CS1134" s="26"/>
      <c r="CT1134" s="26"/>
      <c r="CU1134" s="26"/>
      <c r="CV1134" s="26"/>
      <c r="CW1134" s="26"/>
      <c r="CX1134" s="26"/>
      <c r="CY1134" s="26"/>
      <c r="CZ1134" s="26"/>
      <c r="DA1134" s="26"/>
      <c r="DB1134" s="26"/>
      <c r="DC1134" s="26"/>
      <c r="DD1134" s="26"/>
      <c r="DE1134" s="26"/>
      <c r="DF1134" s="26"/>
      <c r="DG1134" s="26"/>
      <c r="DH1134" s="26"/>
      <c r="DI1134" s="26"/>
      <c r="DJ1134" s="26"/>
      <c r="DK1134" s="26"/>
      <c r="DL1134" s="26"/>
      <c r="DM1134" s="26"/>
      <c r="DN1134" s="26"/>
      <c r="DO1134" s="26"/>
      <c r="DP1134" s="26"/>
      <c r="DQ1134" s="26"/>
      <c r="DR1134" s="26"/>
      <c r="DS1134" s="26"/>
      <c r="DT1134" s="26"/>
      <c r="DU1134" s="26"/>
      <c r="DV1134" s="26"/>
      <c r="DW1134" s="26"/>
      <c r="DX1134" s="26"/>
      <c r="DY1134" s="26"/>
      <c r="DZ1134" s="26"/>
      <c r="EA1134" s="26"/>
      <c r="EB1134" s="26"/>
      <c r="EC1134" s="26"/>
      <c r="ED1134" s="26"/>
      <c r="EE1134" s="26"/>
      <c r="EF1134" s="26"/>
      <c r="EG1134" s="26"/>
      <c r="EH1134" s="26"/>
      <c r="EI1134" s="26"/>
      <c r="EJ1134" s="26"/>
      <c r="EK1134" s="26"/>
      <c r="EL1134" s="26"/>
      <c r="EM1134" s="26"/>
      <c r="EN1134" s="26"/>
      <c r="EO1134" s="26"/>
      <c r="EP1134" s="26"/>
      <c r="EQ1134" s="26"/>
      <c r="ER1134" s="26"/>
      <c r="ES1134" s="26"/>
      <c r="ET1134" s="26"/>
      <c r="EU1134" s="26"/>
      <c r="EV1134" s="26"/>
      <c r="EW1134" s="26"/>
      <c r="EX1134" s="26"/>
      <c r="EY1134" s="26"/>
      <c r="EZ1134" s="26"/>
      <c r="FA1134" s="26"/>
      <c r="FB1134" s="26"/>
      <c r="FC1134" s="26"/>
      <c r="FD1134" s="26"/>
      <c r="FE1134" s="26"/>
      <c r="FF1134" s="26"/>
      <c r="FG1134" s="26"/>
      <c r="FH1134" s="26"/>
      <c r="FI1134" s="26"/>
      <c r="FJ1134" s="26"/>
      <c r="FK1134" s="26"/>
      <c r="FL1134" s="26"/>
      <c r="FM1134" s="26"/>
      <c r="FN1134" s="26"/>
      <c r="FO1134" s="26"/>
      <c r="FP1134" s="26"/>
      <c r="FQ1134" s="26"/>
      <c r="FR1134" s="26"/>
      <c r="FS1134" s="26"/>
      <c r="FT1134" s="26"/>
      <c r="FU1134" s="26"/>
      <c r="FV1134" s="26"/>
      <c r="FW1134" s="26"/>
      <c r="FX1134" s="26"/>
      <c r="FY1134" s="26"/>
      <c r="FZ1134" s="26"/>
      <c r="GA1134" s="26"/>
      <c r="GB1134" s="26"/>
      <c r="GC1134" s="26"/>
      <c r="GD1134" s="26"/>
      <c r="GE1134" s="26"/>
      <c r="GF1134" s="26"/>
      <c r="GG1134" s="26"/>
      <c r="GH1134" s="26"/>
      <c r="GI1134" s="26"/>
      <c r="GJ1134" s="26"/>
    </row>
    <row r="1135" spans="1:192" x14ac:dyDescent="0.2">
      <c r="A1135" s="26"/>
      <c r="B1135" s="26"/>
      <c r="C1135" s="26"/>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6"/>
      <c r="BI1135" s="26"/>
      <c r="BJ1135" s="26"/>
      <c r="BK1135" s="26"/>
      <c r="BL1135" s="26"/>
      <c r="BM1135" s="26"/>
      <c r="BN1135" s="26"/>
      <c r="BO1135" s="26"/>
      <c r="BP1135" s="26"/>
      <c r="BQ1135" s="26"/>
      <c r="BR1135" s="26"/>
      <c r="BS1135" s="26"/>
      <c r="BT1135" s="26"/>
      <c r="BU1135" s="26"/>
      <c r="BV1135" s="26"/>
      <c r="BW1135" s="26"/>
      <c r="BX1135" s="26"/>
      <c r="BY1135" s="26"/>
      <c r="BZ1135" s="26"/>
      <c r="CA1135" s="26"/>
      <c r="CB1135" s="26"/>
      <c r="CC1135" s="26"/>
      <c r="CD1135" s="26"/>
      <c r="CE1135" s="26"/>
      <c r="CF1135" s="26"/>
      <c r="CG1135" s="26"/>
      <c r="CH1135" s="26"/>
      <c r="CI1135" s="26"/>
      <c r="CJ1135" s="26"/>
      <c r="CK1135" s="26"/>
      <c r="CL1135" s="26"/>
      <c r="CM1135" s="26"/>
      <c r="CN1135" s="26"/>
      <c r="CO1135" s="26"/>
      <c r="CP1135" s="26"/>
      <c r="CQ1135" s="26"/>
      <c r="CR1135" s="26"/>
      <c r="CS1135" s="26"/>
      <c r="CT1135" s="26"/>
      <c r="CU1135" s="26"/>
      <c r="CV1135" s="26"/>
      <c r="CW1135" s="26"/>
      <c r="CX1135" s="26"/>
      <c r="CY1135" s="26"/>
      <c r="CZ1135" s="26"/>
      <c r="DA1135" s="26"/>
      <c r="DB1135" s="26"/>
      <c r="DC1135" s="26"/>
      <c r="DD1135" s="26"/>
      <c r="DE1135" s="26"/>
      <c r="DF1135" s="26"/>
      <c r="DG1135" s="26"/>
      <c r="DH1135" s="26"/>
      <c r="DI1135" s="26"/>
      <c r="DJ1135" s="26"/>
      <c r="DK1135" s="26"/>
      <c r="DL1135" s="26"/>
      <c r="DM1135" s="26"/>
      <c r="DN1135" s="26"/>
      <c r="DO1135" s="26"/>
      <c r="DP1135" s="26"/>
      <c r="DQ1135" s="26"/>
      <c r="DR1135" s="26"/>
      <c r="DS1135" s="26"/>
      <c r="DT1135" s="26"/>
      <c r="DU1135" s="26"/>
      <c r="DV1135" s="26"/>
      <c r="DW1135" s="26"/>
      <c r="DX1135" s="26"/>
      <c r="DY1135" s="26"/>
      <c r="DZ1135" s="26"/>
      <c r="EA1135" s="26"/>
      <c r="EB1135" s="26"/>
      <c r="EC1135" s="26"/>
      <c r="ED1135" s="26"/>
      <c r="EE1135" s="26"/>
      <c r="EF1135" s="26"/>
      <c r="EG1135" s="26"/>
      <c r="EH1135" s="26"/>
      <c r="EI1135" s="26"/>
      <c r="EJ1135" s="26"/>
      <c r="EK1135" s="26"/>
      <c r="EL1135" s="26"/>
      <c r="EM1135" s="26"/>
      <c r="EN1135" s="26"/>
      <c r="EO1135" s="26"/>
      <c r="EP1135" s="26"/>
      <c r="EQ1135" s="26"/>
      <c r="ER1135" s="26"/>
      <c r="ES1135" s="26"/>
      <c r="ET1135" s="26"/>
      <c r="EU1135" s="26"/>
      <c r="EV1135" s="26"/>
      <c r="EW1135" s="26"/>
      <c r="EX1135" s="26"/>
      <c r="EY1135" s="26"/>
      <c r="EZ1135" s="26"/>
      <c r="FA1135" s="26"/>
      <c r="FB1135" s="26"/>
      <c r="FC1135" s="26"/>
      <c r="FD1135" s="26"/>
      <c r="FE1135" s="26"/>
      <c r="FF1135" s="26"/>
      <c r="FG1135" s="26"/>
      <c r="FH1135" s="26"/>
      <c r="FI1135" s="26"/>
      <c r="FJ1135" s="26"/>
      <c r="FK1135" s="26"/>
      <c r="FL1135" s="26"/>
      <c r="FM1135" s="26"/>
      <c r="FN1135" s="26"/>
      <c r="FO1135" s="26"/>
      <c r="FP1135" s="26"/>
      <c r="FQ1135" s="26"/>
      <c r="FR1135" s="26"/>
      <c r="FS1135" s="26"/>
      <c r="FT1135" s="26"/>
      <c r="FU1135" s="26"/>
      <c r="FV1135" s="26"/>
      <c r="FW1135" s="26"/>
      <c r="FX1135" s="26"/>
      <c r="FY1135" s="26"/>
      <c r="FZ1135" s="26"/>
      <c r="GA1135" s="26"/>
      <c r="GB1135" s="26"/>
      <c r="GC1135" s="26"/>
      <c r="GD1135" s="26"/>
      <c r="GE1135" s="26"/>
      <c r="GF1135" s="26"/>
      <c r="GG1135" s="26"/>
      <c r="GH1135" s="26"/>
      <c r="GI1135" s="26"/>
      <c r="GJ1135" s="26"/>
    </row>
    <row r="1136" spans="1:192" x14ac:dyDescent="0.2">
      <c r="A1136" s="26"/>
      <c r="B1136" s="26"/>
      <c r="C1136" s="26"/>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26"/>
      <c r="CE1136" s="26"/>
      <c r="CF1136" s="26"/>
      <c r="CG1136" s="26"/>
      <c r="CH1136" s="26"/>
      <c r="CI1136" s="26"/>
      <c r="CJ1136" s="26"/>
      <c r="CK1136" s="26"/>
      <c r="CL1136" s="26"/>
      <c r="CM1136" s="26"/>
      <c r="CN1136" s="26"/>
      <c r="CO1136" s="26"/>
      <c r="CP1136" s="26"/>
      <c r="CQ1136" s="26"/>
      <c r="CR1136" s="26"/>
      <c r="CS1136" s="26"/>
      <c r="CT1136" s="26"/>
      <c r="CU1136" s="26"/>
      <c r="CV1136" s="26"/>
      <c r="CW1136" s="26"/>
      <c r="CX1136" s="26"/>
      <c r="CY1136" s="26"/>
      <c r="CZ1136" s="26"/>
      <c r="DA1136" s="26"/>
      <c r="DB1136" s="26"/>
      <c r="DC1136" s="26"/>
      <c r="DD1136" s="26"/>
      <c r="DE1136" s="26"/>
      <c r="DF1136" s="26"/>
      <c r="DG1136" s="26"/>
      <c r="DH1136" s="26"/>
      <c r="DI1136" s="26"/>
      <c r="DJ1136" s="26"/>
      <c r="DK1136" s="26"/>
      <c r="DL1136" s="26"/>
      <c r="DM1136" s="26"/>
      <c r="DN1136" s="26"/>
      <c r="DO1136" s="26"/>
      <c r="DP1136" s="26"/>
      <c r="DQ1136" s="26"/>
      <c r="DR1136" s="26"/>
      <c r="DS1136" s="26"/>
      <c r="DT1136" s="26"/>
      <c r="DU1136" s="26"/>
      <c r="DV1136" s="26"/>
      <c r="DW1136" s="26"/>
      <c r="DX1136" s="26"/>
      <c r="DY1136" s="26"/>
      <c r="DZ1136" s="26"/>
      <c r="EA1136" s="26"/>
      <c r="EB1136" s="26"/>
      <c r="EC1136" s="26"/>
      <c r="ED1136" s="26"/>
      <c r="EE1136" s="26"/>
      <c r="EF1136" s="26"/>
      <c r="EG1136" s="26"/>
      <c r="EH1136" s="26"/>
      <c r="EI1136" s="26"/>
      <c r="EJ1136" s="26"/>
      <c r="EK1136" s="26"/>
      <c r="EL1136" s="26"/>
      <c r="EM1136" s="26"/>
      <c r="EN1136" s="26"/>
      <c r="EO1136" s="26"/>
      <c r="EP1136" s="26"/>
      <c r="EQ1136" s="26"/>
      <c r="ER1136" s="26"/>
      <c r="ES1136" s="26"/>
      <c r="ET1136" s="26"/>
      <c r="EU1136" s="26"/>
      <c r="EV1136" s="26"/>
      <c r="EW1136" s="26"/>
      <c r="EX1136" s="26"/>
      <c r="EY1136" s="26"/>
      <c r="EZ1136" s="26"/>
      <c r="FA1136" s="26"/>
      <c r="FB1136" s="26"/>
      <c r="FC1136" s="26"/>
      <c r="FD1136" s="26"/>
      <c r="FE1136" s="26"/>
      <c r="FF1136" s="26"/>
      <c r="FG1136" s="26"/>
      <c r="FH1136" s="26"/>
      <c r="FI1136" s="26"/>
      <c r="FJ1136" s="26"/>
      <c r="FK1136" s="26"/>
      <c r="FL1136" s="26"/>
      <c r="FM1136" s="26"/>
      <c r="FN1136" s="26"/>
      <c r="FO1136" s="26"/>
      <c r="FP1136" s="26"/>
      <c r="FQ1136" s="26"/>
      <c r="FR1136" s="26"/>
      <c r="FS1136" s="26"/>
      <c r="FT1136" s="26"/>
      <c r="FU1136" s="26"/>
      <c r="FV1136" s="26"/>
      <c r="FW1136" s="26"/>
      <c r="FX1136" s="26"/>
      <c r="FY1136" s="26"/>
      <c r="FZ1136" s="26"/>
      <c r="GA1136" s="26"/>
      <c r="GB1136" s="26"/>
      <c r="GC1136" s="26"/>
      <c r="GD1136" s="26"/>
      <c r="GE1136" s="26"/>
      <c r="GF1136" s="26"/>
      <c r="GG1136" s="26"/>
      <c r="GH1136" s="26"/>
      <c r="GI1136" s="26"/>
      <c r="GJ1136" s="26"/>
    </row>
    <row r="1137" spans="1:192" x14ac:dyDescent="0.2">
      <c r="A1137" s="26"/>
      <c r="B1137" s="26"/>
      <c r="C1137" s="26"/>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26"/>
      <c r="BN1137" s="26"/>
      <c r="BO1137" s="26"/>
      <c r="BP1137" s="26"/>
      <c r="BQ1137" s="26"/>
      <c r="BR1137" s="26"/>
      <c r="BS1137" s="26"/>
      <c r="BT1137" s="26"/>
      <c r="BU1137" s="26"/>
      <c r="BV1137" s="26"/>
      <c r="BW1137" s="26"/>
      <c r="BX1137" s="26"/>
      <c r="BY1137" s="26"/>
      <c r="BZ1137" s="26"/>
      <c r="CA1137" s="26"/>
      <c r="CB1137" s="26"/>
      <c r="CC1137" s="26"/>
      <c r="CD1137" s="26"/>
      <c r="CE1137" s="26"/>
      <c r="CF1137" s="26"/>
      <c r="CG1137" s="26"/>
      <c r="CH1137" s="26"/>
      <c r="CI1137" s="26"/>
      <c r="CJ1137" s="26"/>
      <c r="CK1137" s="26"/>
      <c r="CL1137" s="26"/>
      <c r="CM1137" s="26"/>
      <c r="CN1137" s="26"/>
      <c r="CO1137" s="26"/>
      <c r="CP1137" s="26"/>
      <c r="CQ1137" s="26"/>
      <c r="CR1137" s="26"/>
      <c r="CS1137" s="26"/>
      <c r="CT1137" s="26"/>
      <c r="CU1137" s="26"/>
      <c r="CV1137" s="26"/>
      <c r="CW1137" s="26"/>
      <c r="CX1137" s="26"/>
      <c r="CY1137" s="26"/>
      <c r="CZ1137" s="26"/>
      <c r="DA1137" s="26"/>
      <c r="DB1137" s="26"/>
      <c r="DC1137" s="26"/>
      <c r="DD1137" s="26"/>
      <c r="DE1137" s="26"/>
      <c r="DF1137" s="26"/>
      <c r="DG1137" s="26"/>
      <c r="DH1137" s="26"/>
      <c r="DI1137" s="26"/>
      <c r="DJ1137" s="26"/>
      <c r="DK1137" s="26"/>
      <c r="DL1137" s="26"/>
      <c r="DM1137" s="26"/>
      <c r="DN1137" s="26"/>
      <c r="DO1137" s="26"/>
      <c r="DP1137" s="26"/>
      <c r="DQ1137" s="26"/>
      <c r="DR1137" s="26"/>
      <c r="DS1137" s="26"/>
      <c r="DT1137" s="26"/>
      <c r="DU1137" s="26"/>
      <c r="DV1137" s="26"/>
      <c r="DW1137" s="26"/>
      <c r="DX1137" s="26"/>
      <c r="DY1137" s="26"/>
      <c r="DZ1137" s="26"/>
      <c r="EA1137" s="26"/>
      <c r="EB1137" s="26"/>
      <c r="EC1137" s="26"/>
      <c r="ED1137" s="26"/>
      <c r="EE1137" s="26"/>
      <c r="EF1137" s="26"/>
      <c r="EG1137" s="26"/>
      <c r="EH1137" s="26"/>
      <c r="EI1137" s="26"/>
      <c r="EJ1137" s="26"/>
      <c r="EK1137" s="26"/>
      <c r="EL1137" s="26"/>
      <c r="EM1137" s="26"/>
      <c r="EN1137" s="26"/>
      <c r="EO1137" s="26"/>
      <c r="EP1137" s="26"/>
      <c r="EQ1137" s="26"/>
      <c r="ER1137" s="26"/>
      <c r="ES1137" s="26"/>
      <c r="ET1137" s="26"/>
      <c r="EU1137" s="26"/>
      <c r="EV1137" s="26"/>
      <c r="EW1137" s="26"/>
      <c r="EX1137" s="26"/>
      <c r="EY1137" s="26"/>
      <c r="EZ1137" s="26"/>
      <c r="FA1137" s="26"/>
      <c r="FB1137" s="26"/>
      <c r="FC1137" s="26"/>
      <c r="FD1137" s="26"/>
      <c r="FE1137" s="26"/>
      <c r="FF1137" s="26"/>
      <c r="FG1137" s="26"/>
      <c r="FH1137" s="26"/>
      <c r="FI1137" s="26"/>
      <c r="FJ1137" s="26"/>
      <c r="FK1137" s="26"/>
      <c r="FL1137" s="26"/>
      <c r="FM1137" s="26"/>
      <c r="FN1137" s="26"/>
      <c r="FO1137" s="26"/>
      <c r="FP1137" s="26"/>
      <c r="FQ1137" s="26"/>
      <c r="FR1137" s="26"/>
      <c r="FS1137" s="26"/>
      <c r="FT1137" s="26"/>
      <c r="FU1137" s="26"/>
      <c r="FV1137" s="26"/>
      <c r="FW1137" s="26"/>
      <c r="FX1137" s="26"/>
      <c r="FY1137" s="26"/>
      <c r="FZ1137" s="26"/>
      <c r="GA1137" s="26"/>
      <c r="GB1137" s="26"/>
      <c r="GC1137" s="26"/>
      <c r="GD1137" s="26"/>
      <c r="GE1137" s="26"/>
      <c r="GF1137" s="26"/>
      <c r="GG1137" s="26"/>
      <c r="GH1137" s="26"/>
      <c r="GI1137" s="26"/>
      <c r="GJ1137" s="26"/>
    </row>
    <row r="1138" spans="1:192" x14ac:dyDescent="0.2">
      <c r="A1138" s="26"/>
      <c r="B1138" s="26"/>
      <c r="C1138" s="26"/>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26"/>
      <c r="CE1138" s="26"/>
      <c r="CF1138" s="26"/>
      <c r="CG1138" s="26"/>
      <c r="CH1138" s="26"/>
      <c r="CI1138" s="26"/>
      <c r="CJ1138" s="26"/>
      <c r="CK1138" s="26"/>
      <c r="CL1138" s="26"/>
      <c r="CM1138" s="26"/>
      <c r="CN1138" s="26"/>
      <c r="CO1138" s="26"/>
      <c r="CP1138" s="26"/>
      <c r="CQ1138" s="26"/>
      <c r="CR1138" s="26"/>
      <c r="CS1138" s="26"/>
      <c r="CT1138" s="26"/>
      <c r="CU1138" s="26"/>
      <c r="CV1138" s="26"/>
      <c r="CW1138" s="26"/>
      <c r="CX1138" s="26"/>
      <c r="CY1138" s="26"/>
      <c r="CZ1138" s="26"/>
      <c r="DA1138" s="26"/>
      <c r="DB1138" s="26"/>
      <c r="DC1138" s="26"/>
      <c r="DD1138" s="26"/>
      <c r="DE1138" s="26"/>
      <c r="DF1138" s="26"/>
      <c r="DG1138" s="26"/>
      <c r="DH1138" s="26"/>
      <c r="DI1138" s="26"/>
      <c r="DJ1138" s="26"/>
      <c r="DK1138" s="26"/>
      <c r="DL1138" s="26"/>
      <c r="DM1138" s="26"/>
      <c r="DN1138" s="26"/>
      <c r="DO1138" s="26"/>
      <c r="DP1138" s="26"/>
      <c r="DQ1138" s="26"/>
      <c r="DR1138" s="26"/>
      <c r="DS1138" s="26"/>
      <c r="DT1138" s="26"/>
      <c r="DU1138" s="26"/>
      <c r="DV1138" s="26"/>
      <c r="DW1138" s="26"/>
      <c r="DX1138" s="26"/>
      <c r="DY1138" s="26"/>
      <c r="DZ1138" s="26"/>
      <c r="EA1138" s="26"/>
      <c r="EB1138" s="26"/>
      <c r="EC1138" s="26"/>
      <c r="ED1138" s="26"/>
      <c r="EE1138" s="26"/>
      <c r="EF1138" s="26"/>
      <c r="EG1138" s="26"/>
      <c r="EH1138" s="26"/>
      <c r="EI1138" s="26"/>
      <c r="EJ1138" s="26"/>
      <c r="EK1138" s="26"/>
      <c r="EL1138" s="26"/>
      <c r="EM1138" s="26"/>
      <c r="EN1138" s="26"/>
      <c r="EO1138" s="26"/>
      <c r="EP1138" s="26"/>
      <c r="EQ1138" s="26"/>
      <c r="ER1138" s="26"/>
      <c r="ES1138" s="26"/>
      <c r="ET1138" s="26"/>
      <c r="EU1138" s="26"/>
      <c r="EV1138" s="26"/>
      <c r="EW1138" s="26"/>
      <c r="EX1138" s="26"/>
      <c r="EY1138" s="26"/>
      <c r="EZ1138" s="26"/>
      <c r="FA1138" s="26"/>
      <c r="FB1138" s="26"/>
      <c r="FC1138" s="26"/>
      <c r="FD1138" s="26"/>
      <c r="FE1138" s="26"/>
      <c r="FF1138" s="26"/>
      <c r="FG1138" s="26"/>
      <c r="FH1138" s="26"/>
      <c r="FI1138" s="26"/>
      <c r="FJ1138" s="26"/>
      <c r="FK1138" s="26"/>
      <c r="FL1138" s="26"/>
      <c r="FM1138" s="26"/>
      <c r="FN1138" s="26"/>
      <c r="FO1138" s="26"/>
      <c r="FP1138" s="26"/>
      <c r="FQ1138" s="26"/>
      <c r="FR1138" s="26"/>
      <c r="FS1138" s="26"/>
      <c r="FT1138" s="26"/>
      <c r="FU1138" s="26"/>
      <c r="FV1138" s="26"/>
      <c r="FW1138" s="26"/>
      <c r="FX1138" s="26"/>
      <c r="FY1138" s="26"/>
      <c r="FZ1138" s="26"/>
      <c r="GA1138" s="26"/>
      <c r="GB1138" s="26"/>
      <c r="GC1138" s="26"/>
      <c r="GD1138" s="26"/>
      <c r="GE1138" s="26"/>
      <c r="GF1138" s="26"/>
      <c r="GG1138" s="26"/>
      <c r="GH1138" s="26"/>
      <c r="GI1138" s="26"/>
      <c r="GJ1138" s="26"/>
    </row>
    <row r="1139" spans="1:192" x14ac:dyDescent="0.2">
      <c r="A1139" s="26"/>
      <c r="B1139" s="26"/>
      <c r="C1139" s="26"/>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26"/>
      <c r="BN1139" s="26"/>
      <c r="BO1139" s="26"/>
      <c r="BP1139" s="26"/>
      <c r="BQ1139" s="26"/>
      <c r="BR1139" s="26"/>
      <c r="BS1139" s="26"/>
      <c r="BT1139" s="26"/>
      <c r="BU1139" s="26"/>
      <c r="BV1139" s="26"/>
      <c r="BW1139" s="26"/>
      <c r="BX1139" s="26"/>
      <c r="BY1139" s="26"/>
      <c r="BZ1139" s="26"/>
      <c r="CA1139" s="26"/>
      <c r="CB1139" s="26"/>
      <c r="CC1139" s="26"/>
      <c r="CD1139" s="26"/>
      <c r="CE1139" s="26"/>
      <c r="CF1139" s="26"/>
      <c r="CG1139" s="26"/>
      <c r="CH1139" s="26"/>
      <c r="CI1139" s="26"/>
      <c r="CJ1139" s="26"/>
      <c r="CK1139" s="26"/>
      <c r="CL1139" s="26"/>
      <c r="CM1139" s="26"/>
      <c r="CN1139" s="26"/>
      <c r="CO1139" s="26"/>
      <c r="CP1139" s="26"/>
      <c r="CQ1139" s="26"/>
      <c r="CR1139" s="26"/>
      <c r="CS1139" s="26"/>
      <c r="CT1139" s="26"/>
      <c r="CU1139" s="26"/>
      <c r="CV1139" s="26"/>
      <c r="CW1139" s="26"/>
      <c r="CX1139" s="26"/>
      <c r="CY1139" s="26"/>
      <c r="CZ1139" s="26"/>
      <c r="DA1139" s="26"/>
      <c r="DB1139" s="26"/>
      <c r="DC1139" s="26"/>
      <c r="DD1139" s="26"/>
      <c r="DE1139" s="26"/>
      <c r="DF1139" s="26"/>
      <c r="DG1139" s="26"/>
      <c r="DH1139" s="26"/>
      <c r="DI1139" s="26"/>
      <c r="DJ1139" s="26"/>
      <c r="DK1139" s="26"/>
      <c r="DL1139" s="26"/>
      <c r="DM1139" s="26"/>
      <c r="DN1139" s="26"/>
      <c r="DO1139" s="26"/>
      <c r="DP1139" s="26"/>
      <c r="DQ1139" s="26"/>
      <c r="DR1139" s="26"/>
      <c r="DS1139" s="26"/>
      <c r="DT1139" s="26"/>
      <c r="DU1139" s="26"/>
      <c r="DV1139" s="26"/>
      <c r="DW1139" s="26"/>
      <c r="DX1139" s="26"/>
      <c r="DY1139" s="26"/>
      <c r="DZ1139" s="26"/>
      <c r="EA1139" s="26"/>
      <c r="EB1139" s="26"/>
      <c r="EC1139" s="26"/>
      <c r="ED1139" s="26"/>
      <c r="EE1139" s="26"/>
      <c r="EF1139" s="26"/>
      <c r="EG1139" s="26"/>
      <c r="EH1139" s="26"/>
      <c r="EI1139" s="26"/>
      <c r="EJ1139" s="26"/>
      <c r="EK1139" s="26"/>
      <c r="EL1139" s="26"/>
      <c r="EM1139" s="26"/>
      <c r="EN1139" s="26"/>
      <c r="EO1139" s="26"/>
      <c r="EP1139" s="26"/>
      <c r="EQ1139" s="26"/>
      <c r="ER1139" s="26"/>
      <c r="ES1139" s="26"/>
      <c r="ET1139" s="26"/>
      <c r="EU1139" s="26"/>
      <c r="EV1139" s="26"/>
      <c r="EW1139" s="26"/>
      <c r="EX1139" s="26"/>
      <c r="EY1139" s="26"/>
      <c r="EZ1139" s="26"/>
      <c r="FA1139" s="26"/>
      <c r="FB1139" s="26"/>
      <c r="FC1139" s="26"/>
      <c r="FD1139" s="26"/>
      <c r="FE1139" s="26"/>
      <c r="FF1139" s="26"/>
      <c r="FG1139" s="26"/>
      <c r="FH1139" s="26"/>
      <c r="FI1139" s="26"/>
      <c r="FJ1139" s="26"/>
      <c r="FK1139" s="26"/>
      <c r="FL1139" s="26"/>
      <c r="FM1139" s="26"/>
      <c r="FN1139" s="26"/>
      <c r="FO1139" s="26"/>
      <c r="FP1139" s="26"/>
      <c r="FQ1139" s="26"/>
      <c r="FR1139" s="26"/>
      <c r="FS1139" s="26"/>
      <c r="FT1139" s="26"/>
      <c r="FU1139" s="26"/>
      <c r="FV1139" s="26"/>
      <c r="FW1139" s="26"/>
      <c r="FX1139" s="26"/>
      <c r="FY1139" s="26"/>
      <c r="FZ1139" s="26"/>
      <c r="GA1139" s="26"/>
      <c r="GB1139" s="26"/>
      <c r="GC1139" s="26"/>
      <c r="GD1139" s="26"/>
      <c r="GE1139" s="26"/>
      <c r="GF1139" s="26"/>
      <c r="GG1139" s="26"/>
      <c r="GH1139" s="26"/>
      <c r="GI1139" s="26"/>
      <c r="GJ1139" s="26"/>
    </row>
    <row r="1140" spans="1:192" x14ac:dyDescent="0.2">
      <c r="A1140" s="26"/>
      <c r="B1140" s="26"/>
      <c r="C1140" s="26"/>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26"/>
      <c r="BN1140" s="26"/>
      <c r="BO1140" s="26"/>
      <c r="BP1140" s="26"/>
      <c r="BQ1140" s="26"/>
      <c r="BR1140" s="26"/>
      <c r="BS1140" s="26"/>
      <c r="BT1140" s="26"/>
      <c r="BU1140" s="26"/>
      <c r="BV1140" s="26"/>
      <c r="BW1140" s="26"/>
      <c r="BX1140" s="26"/>
      <c r="BY1140" s="26"/>
      <c r="BZ1140" s="26"/>
      <c r="CA1140" s="26"/>
      <c r="CB1140" s="26"/>
      <c r="CC1140" s="26"/>
      <c r="CD1140" s="26"/>
      <c r="CE1140" s="26"/>
      <c r="CF1140" s="26"/>
      <c r="CG1140" s="26"/>
      <c r="CH1140" s="26"/>
      <c r="CI1140" s="26"/>
      <c r="CJ1140" s="26"/>
      <c r="CK1140" s="26"/>
      <c r="CL1140" s="26"/>
      <c r="CM1140" s="26"/>
      <c r="CN1140" s="26"/>
      <c r="CO1140" s="26"/>
      <c r="CP1140" s="26"/>
      <c r="CQ1140" s="26"/>
      <c r="CR1140" s="26"/>
      <c r="CS1140" s="26"/>
      <c r="CT1140" s="26"/>
      <c r="CU1140" s="26"/>
      <c r="CV1140" s="26"/>
      <c r="CW1140" s="26"/>
      <c r="CX1140" s="26"/>
      <c r="CY1140" s="26"/>
      <c r="CZ1140" s="26"/>
      <c r="DA1140" s="26"/>
      <c r="DB1140" s="26"/>
      <c r="DC1140" s="26"/>
      <c r="DD1140" s="26"/>
      <c r="DE1140" s="26"/>
      <c r="DF1140" s="26"/>
      <c r="DG1140" s="26"/>
      <c r="DH1140" s="26"/>
      <c r="DI1140" s="26"/>
      <c r="DJ1140" s="26"/>
      <c r="DK1140" s="26"/>
      <c r="DL1140" s="26"/>
      <c r="DM1140" s="26"/>
      <c r="DN1140" s="26"/>
      <c r="DO1140" s="26"/>
      <c r="DP1140" s="26"/>
      <c r="DQ1140" s="26"/>
      <c r="DR1140" s="26"/>
      <c r="DS1140" s="26"/>
      <c r="DT1140" s="26"/>
      <c r="DU1140" s="26"/>
      <c r="DV1140" s="26"/>
      <c r="DW1140" s="26"/>
      <c r="DX1140" s="26"/>
      <c r="DY1140" s="26"/>
      <c r="DZ1140" s="26"/>
      <c r="EA1140" s="26"/>
      <c r="EB1140" s="26"/>
      <c r="EC1140" s="26"/>
      <c r="ED1140" s="26"/>
      <c r="EE1140" s="26"/>
      <c r="EF1140" s="26"/>
      <c r="EG1140" s="26"/>
      <c r="EH1140" s="26"/>
      <c r="EI1140" s="26"/>
      <c r="EJ1140" s="26"/>
      <c r="EK1140" s="26"/>
      <c r="EL1140" s="26"/>
      <c r="EM1140" s="26"/>
      <c r="EN1140" s="26"/>
      <c r="EO1140" s="26"/>
      <c r="EP1140" s="26"/>
      <c r="EQ1140" s="26"/>
      <c r="ER1140" s="26"/>
      <c r="ES1140" s="26"/>
      <c r="ET1140" s="26"/>
      <c r="EU1140" s="26"/>
      <c r="EV1140" s="26"/>
      <c r="EW1140" s="26"/>
      <c r="EX1140" s="26"/>
      <c r="EY1140" s="26"/>
      <c r="EZ1140" s="26"/>
      <c r="FA1140" s="26"/>
      <c r="FB1140" s="26"/>
      <c r="FC1140" s="26"/>
      <c r="FD1140" s="26"/>
      <c r="FE1140" s="26"/>
      <c r="FF1140" s="26"/>
      <c r="FG1140" s="26"/>
      <c r="FH1140" s="26"/>
      <c r="FI1140" s="26"/>
      <c r="FJ1140" s="26"/>
      <c r="FK1140" s="26"/>
      <c r="FL1140" s="26"/>
      <c r="FM1140" s="26"/>
      <c r="FN1140" s="26"/>
      <c r="FO1140" s="26"/>
      <c r="FP1140" s="26"/>
      <c r="FQ1140" s="26"/>
      <c r="FR1140" s="26"/>
      <c r="FS1140" s="26"/>
      <c r="FT1140" s="26"/>
      <c r="FU1140" s="26"/>
      <c r="FV1140" s="26"/>
      <c r="FW1140" s="26"/>
      <c r="FX1140" s="26"/>
      <c r="FY1140" s="26"/>
      <c r="FZ1140" s="26"/>
      <c r="GA1140" s="26"/>
      <c r="GB1140" s="26"/>
      <c r="GC1140" s="26"/>
      <c r="GD1140" s="26"/>
      <c r="GE1140" s="26"/>
      <c r="GF1140" s="26"/>
      <c r="GG1140" s="26"/>
      <c r="GH1140" s="26"/>
      <c r="GI1140" s="26"/>
      <c r="GJ1140" s="26"/>
    </row>
    <row r="1141" spans="1:192" x14ac:dyDescent="0.2">
      <c r="A1141" s="26"/>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26"/>
      <c r="BN1141" s="26"/>
      <c r="BO1141" s="26"/>
      <c r="BP1141" s="26"/>
      <c r="BQ1141" s="26"/>
      <c r="BR1141" s="26"/>
      <c r="BS1141" s="26"/>
      <c r="BT1141" s="26"/>
      <c r="BU1141" s="26"/>
      <c r="BV1141" s="26"/>
      <c r="BW1141" s="26"/>
      <c r="BX1141" s="26"/>
      <c r="BY1141" s="26"/>
      <c r="BZ1141" s="26"/>
      <c r="CA1141" s="26"/>
      <c r="CB1141" s="26"/>
      <c r="CC1141" s="26"/>
      <c r="CD1141" s="26"/>
      <c r="CE1141" s="26"/>
      <c r="CF1141" s="26"/>
      <c r="CG1141" s="26"/>
      <c r="CH1141" s="26"/>
      <c r="CI1141" s="26"/>
      <c r="CJ1141" s="26"/>
      <c r="CK1141" s="26"/>
      <c r="CL1141" s="26"/>
      <c r="CM1141" s="26"/>
      <c r="CN1141" s="26"/>
      <c r="CO1141" s="26"/>
      <c r="CP1141" s="26"/>
      <c r="CQ1141" s="26"/>
      <c r="CR1141" s="26"/>
      <c r="CS1141" s="26"/>
      <c r="CT1141" s="26"/>
      <c r="CU1141" s="26"/>
      <c r="CV1141" s="26"/>
      <c r="CW1141" s="26"/>
      <c r="CX1141" s="26"/>
      <c r="CY1141" s="26"/>
      <c r="CZ1141" s="26"/>
      <c r="DA1141" s="26"/>
      <c r="DB1141" s="26"/>
      <c r="DC1141" s="26"/>
      <c r="DD1141" s="26"/>
      <c r="DE1141" s="26"/>
      <c r="DF1141" s="26"/>
      <c r="DG1141" s="26"/>
      <c r="DH1141" s="26"/>
      <c r="DI1141" s="26"/>
      <c r="DJ1141" s="26"/>
      <c r="DK1141" s="26"/>
      <c r="DL1141" s="26"/>
      <c r="DM1141" s="26"/>
      <c r="DN1141" s="26"/>
      <c r="DO1141" s="26"/>
      <c r="DP1141" s="26"/>
      <c r="DQ1141" s="26"/>
      <c r="DR1141" s="26"/>
      <c r="DS1141" s="26"/>
      <c r="DT1141" s="26"/>
      <c r="DU1141" s="26"/>
      <c r="DV1141" s="26"/>
      <c r="DW1141" s="26"/>
      <c r="DX1141" s="26"/>
      <c r="DY1141" s="26"/>
      <c r="DZ1141" s="26"/>
      <c r="EA1141" s="26"/>
      <c r="EB1141" s="26"/>
      <c r="EC1141" s="26"/>
      <c r="ED1141" s="26"/>
      <c r="EE1141" s="26"/>
      <c r="EF1141" s="26"/>
      <c r="EG1141" s="26"/>
      <c r="EH1141" s="26"/>
      <c r="EI1141" s="26"/>
      <c r="EJ1141" s="26"/>
      <c r="EK1141" s="26"/>
      <c r="EL1141" s="26"/>
      <c r="EM1141" s="26"/>
      <c r="EN1141" s="26"/>
      <c r="EO1141" s="26"/>
      <c r="EP1141" s="26"/>
      <c r="EQ1141" s="26"/>
      <c r="ER1141" s="26"/>
      <c r="ES1141" s="26"/>
      <c r="ET1141" s="26"/>
      <c r="EU1141" s="26"/>
      <c r="EV1141" s="26"/>
      <c r="EW1141" s="26"/>
      <c r="EX1141" s="26"/>
      <c r="EY1141" s="26"/>
      <c r="EZ1141" s="26"/>
      <c r="FA1141" s="26"/>
      <c r="FB1141" s="26"/>
      <c r="FC1141" s="26"/>
      <c r="FD1141" s="26"/>
      <c r="FE1141" s="26"/>
      <c r="FF1141" s="26"/>
      <c r="FG1141" s="26"/>
      <c r="FH1141" s="26"/>
      <c r="FI1141" s="26"/>
      <c r="FJ1141" s="26"/>
      <c r="FK1141" s="26"/>
      <c r="FL1141" s="26"/>
      <c r="FM1141" s="26"/>
      <c r="FN1141" s="26"/>
      <c r="FO1141" s="26"/>
      <c r="FP1141" s="26"/>
      <c r="FQ1141" s="26"/>
      <c r="FR1141" s="26"/>
      <c r="FS1141" s="26"/>
      <c r="FT1141" s="26"/>
      <c r="FU1141" s="26"/>
      <c r="FV1141" s="26"/>
      <c r="FW1141" s="26"/>
      <c r="FX1141" s="26"/>
      <c r="FY1141" s="26"/>
      <c r="FZ1141" s="26"/>
      <c r="GA1141" s="26"/>
      <c r="GB1141" s="26"/>
      <c r="GC1141" s="26"/>
      <c r="GD1141" s="26"/>
      <c r="GE1141" s="26"/>
      <c r="GF1141" s="26"/>
      <c r="GG1141" s="26"/>
      <c r="GH1141" s="26"/>
      <c r="GI1141" s="26"/>
      <c r="GJ1141" s="26"/>
    </row>
    <row r="1142" spans="1:192" x14ac:dyDescent="0.2">
      <c r="A1142" s="26"/>
      <c r="B1142" s="26"/>
      <c r="C1142" s="26"/>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26"/>
      <c r="BN1142" s="26"/>
      <c r="BO1142" s="26"/>
      <c r="BP1142" s="26"/>
      <c r="BQ1142" s="26"/>
      <c r="BR1142" s="26"/>
      <c r="BS1142" s="26"/>
      <c r="BT1142" s="26"/>
      <c r="BU1142" s="26"/>
      <c r="BV1142" s="26"/>
      <c r="BW1142" s="26"/>
      <c r="BX1142" s="26"/>
      <c r="BY1142" s="26"/>
      <c r="BZ1142" s="26"/>
      <c r="CA1142" s="26"/>
      <c r="CB1142" s="26"/>
      <c r="CC1142" s="26"/>
      <c r="CD1142" s="26"/>
      <c r="CE1142" s="26"/>
      <c r="CF1142" s="26"/>
      <c r="CG1142" s="26"/>
      <c r="CH1142" s="26"/>
      <c r="CI1142" s="26"/>
      <c r="CJ1142" s="26"/>
      <c r="CK1142" s="26"/>
      <c r="CL1142" s="26"/>
      <c r="CM1142" s="26"/>
      <c r="CN1142" s="26"/>
      <c r="CO1142" s="26"/>
      <c r="CP1142" s="26"/>
      <c r="CQ1142" s="26"/>
      <c r="CR1142" s="26"/>
      <c r="CS1142" s="26"/>
      <c r="CT1142" s="26"/>
      <c r="CU1142" s="26"/>
      <c r="CV1142" s="26"/>
      <c r="CW1142" s="26"/>
      <c r="CX1142" s="26"/>
      <c r="CY1142" s="26"/>
      <c r="CZ1142" s="26"/>
      <c r="DA1142" s="26"/>
      <c r="DB1142" s="26"/>
      <c r="DC1142" s="26"/>
      <c r="DD1142" s="26"/>
      <c r="DE1142" s="26"/>
      <c r="DF1142" s="26"/>
      <c r="DG1142" s="26"/>
      <c r="DH1142" s="26"/>
      <c r="DI1142" s="26"/>
      <c r="DJ1142" s="26"/>
      <c r="DK1142" s="26"/>
      <c r="DL1142" s="26"/>
      <c r="DM1142" s="26"/>
      <c r="DN1142" s="26"/>
      <c r="DO1142" s="26"/>
      <c r="DP1142" s="26"/>
      <c r="DQ1142" s="26"/>
      <c r="DR1142" s="26"/>
      <c r="DS1142" s="26"/>
      <c r="DT1142" s="26"/>
      <c r="DU1142" s="26"/>
      <c r="DV1142" s="26"/>
      <c r="DW1142" s="26"/>
      <c r="DX1142" s="26"/>
      <c r="DY1142" s="26"/>
      <c r="DZ1142" s="26"/>
      <c r="EA1142" s="26"/>
      <c r="EB1142" s="26"/>
      <c r="EC1142" s="26"/>
      <c r="ED1142" s="26"/>
      <c r="EE1142" s="26"/>
      <c r="EF1142" s="26"/>
      <c r="EG1142" s="26"/>
      <c r="EH1142" s="26"/>
      <c r="EI1142" s="26"/>
      <c r="EJ1142" s="26"/>
      <c r="EK1142" s="26"/>
      <c r="EL1142" s="26"/>
      <c r="EM1142" s="26"/>
      <c r="EN1142" s="26"/>
      <c r="EO1142" s="26"/>
      <c r="EP1142" s="26"/>
      <c r="EQ1142" s="26"/>
      <c r="ER1142" s="26"/>
      <c r="ES1142" s="26"/>
      <c r="ET1142" s="26"/>
      <c r="EU1142" s="26"/>
      <c r="EV1142" s="26"/>
      <c r="EW1142" s="26"/>
      <c r="EX1142" s="26"/>
      <c r="EY1142" s="26"/>
      <c r="EZ1142" s="26"/>
      <c r="FA1142" s="26"/>
      <c r="FB1142" s="26"/>
      <c r="FC1142" s="26"/>
      <c r="FD1142" s="26"/>
      <c r="FE1142" s="26"/>
      <c r="FF1142" s="26"/>
      <c r="FG1142" s="26"/>
      <c r="FH1142" s="26"/>
      <c r="FI1142" s="26"/>
      <c r="FJ1142" s="26"/>
      <c r="FK1142" s="26"/>
      <c r="FL1142" s="26"/>
      <c r="FM1142" s="26"/>
      <c r="FN1142" s="26"/>
      <c r="FO1142" s="26"/>
      <c r="FP1142" s="26"/>
      <c r="FQ1142" s="26"/>
      <c r="FR1142" s="26"/>
      <c r="FS1142" s="26"/>
      <c r="FT1142" s="26"/>
      <c r="FU1142" s="26"/>
      <c r="FV1142" s="26"/>
      <c r="FW1142" s="26"/>
      <c r="FX1142" s="26"/>
      <c r="FY1142" s="26"/>
      <c r="FZ1142" s="26"/>
      <c r="GA1142" s="26"/>
      <c r="GB1142" s="26"/>
      <c r="GC1142" s="26"/>
      <c r="GD1142" s="26"/>
      <c r="GE1142" s="26"/>
      <c r="GF1142" s="26"/>
      <c r="GG1142" s="26"/>
      <c r="GH1142" s="26"/>
      <c r="GI1142" s="26"/>
      <c r="GJ1142" s="26"/>
    </row>
    <row r="1143" spans="1:192" x14ac:dyDescent="0.2">
      <c r="A1143" s="26"/>
      <c r="B1143" s="26"/>
      <c r="C1143" s="26"/>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26"/>
      <c r="BN1143" s="26"/>
      <c r="BO1143" s="26"/>
      <c r="BP1143" s="26"/>
      <c r="BQ1143" s="26"/>
      <c r="BR1143" s="26"/>
      <c r="BS1143" s="26"/>
      <c r="BT1143" s="26"/>
      <c r="BU1143" s="26"/>
      <c r="BV1143" s="26"/>
      <c r="BW1143" s="26"/>
      <c r="BX1143" s="26"/>
      <c r="BY1143" s="26"/>
      <c r="BZ1143" s="26"/>
      <c r="CA1143" s="26"/>
      <c r="CB1143" s="26"/>
      <c r="CC1143" s="26"/>
      <c r="CD1143" s="26"/>
      <c r="CE1143" s="26"/>
      <c r="CF1143" s="26"/>
      <c r="CG1143" s="26"/>
      <c r="CH1143" s="26"/>
      <c r="CI1143" s="26"/>
      <c r="CJ1143" s="26"/>
      <c r="CK1143" s="26"/>
      <c r="CL1143" s="26"/>
      <c r="CM1143" s="26"/>
      <c r="CN1143" s="26"/>
      <c r="CO1143" s="26"/>
      <c r="CP1143" s="26"/>
      <c r="CQ1143" s="26"/>
      <c r="CR1143" s="26"/>
      <c r="CS1143" s="26"/>
      <c r="CT1143" s="26"/>
      <c r="CU1143" s="26"/>
      <c r="CV1143" s="26"/>
      <c r="CW1143" s="26"/>
      <c r="CX1143" s="26"/>
      <c r="CY1143" s="26"/>
      <c r="CZ1143" s="26"/>
      <c r="DA1143" s="26"/>
      <c r="DB1143" s="26"/>
      <c r="DC1143" s="26"/>
      <c r="DD1143" s="26"/>
      <c r="DE1143" s="26"/>
      <c r="DF1143" s="26"/>
      <c r="DG1143" s="26"/>
      <c r="DH1143" s="26"/>
      <c r="DI1143" s="26"/>
      <c r="DJ1143" s="26"/>
      <c r="DK1143" s="26"/>
      <c r="DL1143" s="26"/>
      <c r="DM1143" s="26"/>
      <c r="DN1143" s="26"/>
      <c r="DO1143" s="26"/>
      <c r="DP1143" s="26"/>
      <c r="DQ1143" s="26"/>
      <c r="DR1143" s="26"/>
      <c r="DS1143" s="26"/>
      <c r="DT1143" s="26"/>
      <c r="DU1143" s="26"/>
      <c r="DV1143" s="26"/>
      <c r="DW1143" s="26"/>
      <c r="DX1143" s="26"/>
      <c r="DY1143" s="26"/>
      <c r="DZ1143" s="26"/>
      <c r="EA1143" s="26"/>
      <c r="EB1143" s="26"/>
      <c r="EC1143" s="26"/>
      <c r="ED1143" s="26"/>
      <c r="EE1143" s="26"/>
      <c r="EF1143" s="26"/>
      <c r="EG1143" s="26"/>
      <c r="EH1143" s="26"/>
      <c r="EI1143" s="26"/>
      <c r="EJ1143" s="26"/>
      <c r="EK1143" s="26"/>
      <c r="EL1143" s="26"/>
      <c r="EM1143" s="26"/>
      <c r="EN1143" s="26"/>
      <c r="EO1143" s="26"/>
      <c r="EP1143" s="26"/>
      <c r="EQ1143" s="26"/>
      <c r="ER1143" s="26"/>
      <c r="ES1143" s="26"/>
      <c r="ET1143" s="26"/>
      <c r="EU1143" s="26"/>
      <c r="EV1143" s="26"/>
      <c r="EW1143" s="26"/>
      <c r="EX1143" s="26"/>
      <c r="EY1143" s="26"/>
      <c r="EZ1143" s="26"/>
      <c r="FA1143" s="26"/>
      <c r="FB1143" s="26"/>
      <c r="FC1143" s="26"/>
      <c r="FD1143" s="26"/>
      <c r="FE1143" s="26"/>
      <c r="FF1143" s="26"/>
      <c r="FG1143" s="26"/>
      <c r="FH1143" s="26"/>
      <c r="FI1143" s="26"/>
      <c r="FJ1143" s="26"/>
      <c r="FK1143" s="26"/>
      <c r="FL1143" s="26"/>
      <c r="FM1143" s="26"/>
      <c r="FN1143" s="26"/>
      <c r="FO1143" s="26"/>
      <c r="FP1143" s="26"/>
      <c r="FQ1143" s="26"/>
      <c r="FR1143" s="26"/>
      <c r="FS1143" s="26"/>
      <c r="FT1143" s="26"/>
      <c r="FU1143" s="26"/>
      <c r="FV1143" s="26"/>
      <c r="FW1143" s="26"/>
      <c r="FX1143" s="26"/>
      <c r="FY1143" s="26"/>
      <c r="FZ1143" s="26"/>
      <c r="GA1143" s="26"/>
      <c r="GB1143" s="26"/>
      <c r="GC1143" s="26"/>
      <c r="GD1143" s="26"/>
      <c r="GE1143" s="26"/>
      <c r="GF1143" s="26"/>
      <c r="GG1143" s="26"/>
      <c r="GH1143" s="26"/>
      <c r="GI1143" s="26"/>
      <c r="GJ1143" s="26"/>
    </row>
    <row r="1144" spans="1:192" x14ac:dyDescent="0.2">
      <c r="A1144" s="26"/>
      <c r="B1144" s="26"/>
      <c r="C1144" s="26"/>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26"/>
      <c r="BN1144" s="26"/>
      <c r="BO1144" s="26"/>
      <c r="BP1144" s="26"/>
      <c r="BQ1144" s="26"/>
      <c r="BR1144" s="26"/>
      <c r="BS1144" s="26"/>
      <c r="BT1144" s="26"/>
      <c r="BU1144" s="26"/>
      <c r="BV1144" s="26"/>
      <c r="BW1144" s="26"/>
      <c r="BX1144" s="26"/>
      <c r="BY1144" s="26"/>
      <c r="BZ1144" s="26"/>
      <c r="CA1144" s="26"/>
      <c r="CB1144" s="26"/>
      <c r="CC1144" s="26"/>
      <c r="CD1144" s="26"/>
      <c r="CE1144" s="26"/>
      <c r="CF1144" s="26"/>
      <c r="CG1144" s="26"/>
      <c r="CH1144" s="26"/>
      <c r="CI1144" s="26"/>
      <c r="CJ1144" s="26"/>
      <c r="CK1144" s="26"/>
      <c r="CL1144" s="26"/>
      <c r="CM1144" s="26"/>
      <c r="CN1144" s="26"/>
      <c r="CO1144" s="26"/>
      <c r="CP1144" s="26"/>
      <c r="CQ1144" s="26"/>
      <c r="CR1144" s="26"/>
      <c r="CS1144" s="26"/>
      <c r="CT1144" s="26"/>
      <c r="CU1144" s="26"/>
      <c r="CV1144" s="26"/>
      <c r="CW1144" s="26"/>
      <c r="CX1144" s="26"/>
      <c r="CY1144" s="26"/>
      <c r="CZ1144" s="26"/>
      <c r="DA1144" s="26"/>
      <c r="DB1144" s="26"/>
      <c r="DC1144" s="26"/>
      <c r="DD1144" s="26"/>
      <c r="DE1144" s="26"/>
      <c r="DF1144" s="26"/>
      <c r="DG1144" s="26"/>
      <c r="DH1144" s="26"/>
      <c r="DI1144" s="26"/>
      <c r="DJ1144" s="26"/>
      <c r="DK1144" s="26"/>
      <c r="DL1144" s="26"/>
      <c r="DM1144" s="26"/>
      <c r="DN1144" s="26"/>
      <c r="DO1144" s="26"/>
      <c r="DP1144" s="26"/>
      <c r="DQ1144" s="26"/>
      <c r="DR1144" s="26"/>
      <c r="DS1144" s="26"/>
      <c r="DT1144" s="26"/>
      <c r="DU1144" s="26"/>
      <c r="DV1144" s="26"/>
      <c r="DW1144" s="26"/>
      <c r="DX1144" s="26"/>
      <c r="DY1144" s="26"/>
      <c r="DZ1144" s="26"/>
      <c r="EA1144" s="26"/>
      <c r="EB1144" s="26"/>
      <c r="EC1144" s="26"/>
      <c r="ED1144" s="26"/>
      <c r="EE1144" s="26"/>
      <c r="EF1144" s="26"/>
      <c r="EG1144" s="26"/>
      <c r="EH1144" s="26"/>
      <c r="EI1144" s="26"/>
      <c r="EJ1144" s="26"/>
      <c r="EK1144" s="26"/>
      <c r="EL1144" s="26"/>
      <c r="EM1144" s="26"/>
      <c r="EN1144" s="26"/>
      <c r="EO1144" s="26"/>
      <c r="EP1144" s="26"/>
      <c r="EQ1144" s="26"/>
      <c r="ER1144" s="26"/>
      <c r="ES1144" s="26"/>
      <c r="ET1144" s="26"/>
      <c r="EU1144" s="26"/>
      <c r="EV1144" s="26"/>
      <c r="EW1144" s="26"/>
      <c r="EX1144" s="26"/>
      <c r="EY1144" s="26"/>
      <c r="EZ1144" s="26"/>
      <c r="FA1144" s="26"/>
      <c r="FB1144" s="26"/>
      <c r="FC1144" s="26"/>
      <c r="FD1144" s="26"/>
      <c r="FE1144" s="26"/>
      <c r="FF1144" s="26"/>
      <c r="FG1144" s="26"/>
      <c r="FH1144" s="26"/>
      <c r="FI1144" s="26"/>
      <c r="FJ1144" s="26"/>
      <c r="FK1144" s="26"/>
      <c r="FL1144" s="26"/>
      <c r="FM1144" s="26"/>
      <c r="FN1144" s="26"/>
      <c r="FO1144" s="26"/>
      <c r="FP1144" s="26"/>
      <c r="FQ1144" s="26"/>
      <c r="FR1144" s="26"/>
      <c r="FS1144" s="26"/>
      <c r="FT1144" s="26"/>
      <c r="FU1144" s="26"/>
      <c r="FV1144" s="26"/>
      <c r="FW1144" s="26"/>
      <c r="FX1144" s="26"/>
      <c r="FY1144" s="26"/>
      <c r="FZ1144" s="26"/>
      <c r="GA1144" s="26"/>
      <c r="GB1144" s="26"/>
      <c r="GC1144" s="26"/>
      <c r="GD1144" s="26"/>
      <c r="GE1144" s="26"/>
      <c r="GF1144" s="26"/>
      <c r="GG1144" s="26"/>
      <c r="GH1144" s="26"/>
      <c r="GI1144" s="26"/>
      <c r="GJ1144" s="26"/>
    </row>
    <row r="1145" spans="1:192" x14ac:dyDescent="0.2">
      <c r="A1145" s="26"/>
      <c r="B1145" s="26"/>
      <c r="C1145" s="26"/>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26"/>
      <c r="BN1145" s="26"/>
      <c r="BO1145" s="26"/>
      <c r="BP1145" s="26"/>
      <c r="BQ1145" s="26"/>
      <c r="BR1145" s="26"/>
      <c r="BS1145" s="26"/>
      <c r="BT1145" s="26"/>
      <c r="BU1145" s="26"/>
      <c r="BV1145" s="26"/>
      <c r="BW1145" s="26"/>
      <c r="BX1145" s="26"/>
      <c r="BY1145" s="26"/>
      <c r="BZ1145" s="26"/>
      <c r="CA1145" s="26"/>
      <c r="CB1145" s="26"/>
      <c r="CC1145" s="26"/>
      <c r="CD1145" s="26"/>
      <c r="CE1145" s="26"/>
      <c r="CF1145" s="26"/>
      <c r="CG1145" s="26"/>
      <c r="CH1145" s="26"/>
      <c r="CI1145" s="26"/>
      <c r="CJ1145" s="26"/>
      <c r="CK1145" s="26"/>
      <c r="CL1145" s="26"/>
      <c r="CM1145" s="26"/>
      <c r="CN1145" s="26"/>
      <c r="CO1145" s="26"/>
      <c r="CP1145" s="26"/>
      <c r="CQ1145" s="26"/>
      <c r="CR1145" s="26"/>
      <c r="CS1145" s="26"/>
      <c r="CT1145" s="26"/>
      <c r="CU1145" s="26"/>
      <c r="CV1145" s="26"/>
      <c r="CW1145" s="26"/>
      <c r="CX1145" s="26"/>
      <c r="CY1145" s="26"/>
      <c r="CZ1145" s="26"/>
      <c r="DA1145" s="26"/>
      <c r="DB1145" s="26"/>
      <c r="DC1145" s="26"/>
      <c r="DD1145" s="26"/>
      <c r="DE1145" s="26"/>
      <c r="DF1145" s="26"/>
      <c r="DG1145" s="26"/>
      <c r="DH1145" s="26"/>
      <c r="DI1145" s="26"/>
      <c r="DJ1145" s="26"/>
      <c r="DK1145" s="26"/>
      <c r="DL1145" s="26"/>
      <c r="DM1145" s="26"/>
      <c r="DN1145" s="26"/>
      <c r="DO1145" s="26"/>
      <c r="DP1145" s="26"/>
      <c r="DQ1145" s="26"/>
      <c r="DR1145" s="26"/>
      <c r="DS1145" s="26"/>
      <c r="DT1145" s="26"/>
      <c r="DU1145" s="26"/>
      <c r="DV1145" s="26"/>
      <c r="DW1145" s="26"/>
      <c r="DX1145" s="26"/>
      <c r="DY1145" s="26"/>
      <c r="DZ1145" s="26"/>
      <c r="EA1145" s="26"/>
      <c r="EB1145" s="26"/>
      <c r="EC1145" s="26"/>
      <c r="ED1145" s="26"/>
      <c r="EE1145" s="26"/>
      <c r="EF1145" s="26"/>
      <c r="EG1145" s="26"/>
      <c r="EH1145" s="26"/>
      <c r="EI1145" s="26"/>
      <c r="EJ1145" s="26"/>
      <c r="EK1145" s="26"/>
      <c r="EL1145" s="26"/>
      <c r="EM1145" s="26"/>
      <c r="EN1145" s="26"/>
      <c r="EO1145" s="26"/>
      <c r="EP1145" s="26"/>
      <c r="EQ1145" s="26"/>
      <c r="ER1145" s="26"/>
      <c r="ES1145" s="26"/>
      <c r="ET1145" s="26"/>
      <c r="EU1145" s="26"/>
      <c r="EV1145" s="26"/>
      <c r="EW1145" s="26"/>
      <c r="EX1145" s="26"/>
      <c r="EY1145" s="26"/>
      <c r="EZ1145" s="26"/>
      <c r="FA1145" s="26"/>
      <c r="FB1145" s="26"/>
      <c r="FC1145" s="26"/>
      <c r="FD1145" s="26"/>
      <c r="FE1145" s="26"/>
      <c r="FF1145" s="26"/>
      <c r="FG1145" s="26"/>
      <c r="FH1145" s="26"/>
      <c r="FI1145" s="26"/>
      <c r="FJ1145" s="26"/>
      <c r="FK1145" s="26"/>
      <c r="FL1145" s="26"/>
      <c r="FM1145" s="26"/>
      <c r="FN1145" s="26"/>
      <c r="FO1145" s="26"/>
      <c r="FP1145" s="26"/>
      <c r="FQ1145" s="26"/>
      <c r="FR1145" s="26"/>
      <c r="FS1145" s="26"/>
      <c r="FT1145" s="26"/>
      <c r="FU1145" s="26"/>
      <c r="FV1145" s="26"/>
      <c r="FW1145" s="26"/>
      <c r="FX1145" s="26"/>
      <c r="FY1145" s="26"/>
      <c r="FZ1145" s="26"/>
      <c r="GA1145" s="26"/>
      <c r="GB1145" s="26"/>
      <c r="GC1145" s="26"/>
      <c r="GD1145" s="26"/>
      <c r="GE1145" s="26"/>
      <c r="GF1145" s="26"/>
      <c r="GG1145" s="26"/>
      <c r="GH1145" s="26"/>
      <c r="GI1145" s="26"/>
      <c r="GJ1145" s="26"/>
    </row>
    <row r="1146" spans="1:192" x14ac:dyDescent="0.2">
      <c r="A1146" s="26"/>
      <c r="B1146" s="26"/>
      <c r="C1146" s="26"/>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26"/>
      <c r="BN1146" s="26"/>
      <c r="BO1146" s="26"/>
      <c r="BP1146" s="26"/>
      <c r="BQ1146" s="26"/>
      <c r="BR1146" s="26"/>
      <c r="BS1146" s="26"/>
      <c r="BT1146" s="26"/>
      <c r="BU1146" s="26"/>
      <c r="BV1146" s="26"/>
      <c r="BW1146" s="26"/>
      <c r="BX1146" s="26"/>
      <c r="BY1146" s="26"/>
      <c r="BZ1146" s="26"/>
      <c r="CA1146" s="26"/>
      <c r="CB1146" s="26"/>
      <c r="CC1146" s="26"/>
      <c r="CD1146" s="26"/>
      <c r="CE1146" s="26"/>
      <c r="CF1146" s="26"/>
      <c r="CG1146" s="26"/>
      <c r="CH1146" s="26"/>
      <c r="CI1146" s="26"/>
      <c r="CJ1146" s="26"/>
      <c r="CK1146" s="26"/>
      <c r="CL1146" s="26"/>
      <c r="CM1146" s="26"/>
      <c r="CN1146" s="26"/>
      <c r="CO1146" s="26"/>
      <c r="CP1146" s="26"/>
      <c r="CQ1146" s="26"/>
      <c r="CR1146" s="26"/>
      <c r="CS1146" s="26"/>
      <c r="CT1146" s="26"/>
      <c r="CU1146" s="26"/>
      <c r="CV1146" s="26"/>
      <c r="CW1146" s="26"/>
      <c r="CX1146" s="26"/>
      <c r="CY1146" s="26"/>
      <c r="CZ1146" s="26"/>
      <c r="DA1146" s="26"/>
      <c r="DB1146" s="26"/>
      <c r="DC1146" s="26"/>
      <c r="DD1146" s="26"/>
      <c r="DE1146" s="26"/>
      <c r="DF1146" s="26"/>
      <c r="DG1146" s="26"/>
      <c r="DH1146" s="26"/>
      <c r="DI1146" s="26"/>
      <c r="DJ1146" s="26"/>
      <c r="DK1146" s="26"/>
      <c r="DL1146" s="26"/>
      <c r="DM1146" s="26"/>
      <c r="DN1146" s="26"/>
      <c r="DO1146" s="26"/>
      <c r="DP1146" s="26"/>
      <c r="DQ1146" s="26"/>
      <c r="DR1146" s="26"/>
      <c r="DS1146" s="26"/>
      <c r="DT1146" s="26"/>
      <c r="DU1146" s="26"/>
      <c r="DV1146" s="26"/>
      <c r="DW1146" s="26"/>
      <c r="DX1146" s="26"/>
      <c r="DY1146" s="26"/>
      <c r="DZ1146" s="26"/>
      <c r="EA1146" s="26"/>
      <c r="EB1146" s="26"/>
      <c r="EC1146" s="26"/>
      <c r="ED1146" s="26"/>
      <c r="EE1146" s="26"/>
      <c r="EF1146" s="26"/>
      <c r="EG1146" s="26"/>
      <c r="EH1146" s="26"/>
      <c r="EI1146" s="26"/>
      <c r="EJ1146" s="26"/>
      <c r="EK1146" s="26"/>
      <c r="EL1146" s="26"/>
      <c r="EM1146" s="26"/>
      <c r="EN1146" s="26"/>
      <c r="EO1146" s="26"/>
      <c r="EP1146" s="26"/>
      <c r="EQ1146" s="26"/>
      <c r="ER1146" s="26"/>
      <c r="ES1146" s="26"/>
      <c r="ET1146" s="26"/>
      <c r="EU1146" s="26"/>
      <c r="EV1146" s="26"/>
      <c r="EW1146" s="26"/>
      <c r="EX1146" s="26"/>
      <c r="EY1146" s="26"/>
      <c r="EZ1146" s="26"/>
      <c r="FA1146" s="26"/>
      <c r="FB1146" s="26"/>
      <c r="FC1146" s="26"/>
      <c r="FD1146" s="26"/>
      <c r="FE1146" s="26"/>
      <c r="FF1146" s="26"/>
      <c r="FG1146" s="26"/>
      <c r="FH1146" s="26"/>
      <c r="FI1146" s="26"/>
      <c r="FJ1146" s="26"/>
      <c r="FK1146" s="26"/>
      <c r="FL1146" s="26"/>
      <c r="FM1146" s="26"/>
      <c r="FN1146" s="26"/>
      <c r="FO1146" s="26"/>
      <c r="FP1146" s="26"/>
      <c r="FQ1146" s="26"/>
      <c r="FR1146" s="26"/>
      <c r="FS1146" s="26"/>
      <c r="FT1146" s="26"/>
      <c r="FU1146" s="26"/>
      <c r="FV1146" s="26"/>
      <c r="FW1146" s="26"/>
      <c r="FX1146" s="26"/>
      <c r="FY1146" s="26"/>
      <c r="FZ1146" s="26"/>
      <c r="GA1146" s="26"/>
      <c r="GB1146" s="26"/>
      <c r="GC1146" s="26"/>
      <c r="GD1146" s="26"/>
      <c r="GE1146" s="26"/>
      <c r="GF1146" s="26"/>
      <c r="GG1146" s="26"/>
      <c r="GH1146" s="26"/>
      <c r="GI1146" s="26"/>
      <c r="GJ1146" s="26"/>
    </row>
    <row r="1147" spans="1:192" x14ac:dyDescent="0.2">
      <c r="A1147" s="26"/>
      <c r="B1147" s="26"/>
      <c r="C1147" s="26"/>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26"/>
      <c r="BN1147" s="26"/>
      <c r="BO1147" s="26"/>
      <c r="BP1147" s="26"/>
      <c r="BQ1147" s="26"/>
      <c r="BR1147" s="26"/>
      <c r="BS1147" s="26"/>
      <c r="BT1147" s="26"/>
      <c r="BU1147" s="26"/>
      <c r="BV1147" s="26"/>
      <c r="BW1147" s="26"/>
      <c r="BX1147" s="26"/>
      <c r="BY1147" s="26"/>
      <c r="BZ1147" s="26"/>
      <c r="CA1147" s="26"/>
      <c r="CB1147" s="26"/>
      <c r="CC1147" s="26"/>
      <c r="CD1147" s="26"/>
      <c r="CE1147" s="26"/>
      <c r="CF1147" s="26"/>
      <c r="CG1147" s="26"/>
      <c r="CH1147" s="26"/>
      <c r="CI1147" s="26"/>
      <c r="CJ1147" s="26"/>
      <c r="CK1147" s="26"/>
      <c r="CL1147" s="26"/>
      <c r="CM1147" s="26"/>
      <c r="CN1147" s="26"/>
      <c r="CO1147" s="26"/>
      <c r="CP1147" s="26"/>
      <c r="CQ1147" s="26"/>
      <c r="CR1147" s="26"/>
      <c r="CS1147" s="26"/>
      <c r="CT1147" s="26"/>
      <c r="CU1147" s="26"/>
      <c r="CV1147" s="26"/>
      <c r="CW1147" s="26"/>
      <c r="CX1147" s="26"/>
      <c r="CY1147" s="26"/>
      <c r="CZ1147" s="26"/>
      <c r="DA1147" s="26"/>
      <c r="DB1147" s="26"/>
      <c r="DC1147" s="26"/>
      <c r="DD1147" s="26"/>
      <c r="DE1147" s="26"/>
      <c r="DF1147" s="26"/>
      <c r="DG1147" s="26"/>
      <c r="DH1147" s="26"/>
      <c r="DI1147" s="26"/>
      <c r="DJ1147" s="26"/>
      <c r="DK1147" s="26"/>
      <c r="DL1147" s="26"/>
      <c r="DM1147" s="26"/>
      <c r="DN1147" s="26"/>
      <c r="DO1147" s="26"/>
      <c r="DP1147" s="26"/>
      <c r="DQ1147" s="26"/>
      <c r="DR1147" s="26"/>
      <c r="DS1147" s="26"/>
      <c r="DT1147" s="26"/>
      <c r="DU1147" s="26"/>
      <c r="DV1147" s="26"/>
      <c r="DW1147" s="26"/>
      <c r="DX1147" s="26"/>
      <c r="DY1147" s="26"/>
      <c r="DZ1147" s="26"/>
      <c r="EA1147" s="26"/>
      <c r="EB1147" s="26"/>
      <c r="EC1147" s="26"/>
      <c r="ED1147" s="26"/>
      <c r="EE1147" s="26"/>
      <c r="EF1147" s="26"/>
      <c r="EG1147" s="26"/>
      <c r="EH1147" s="26"/>
      <c r="EI1147" s="26"/>
      <c r="EJ1147" s="26"/>
      <c r="EK1147" s="26"/>
      <c r="EL1147" s="26"/>
      <c r="EM1147" s="26"/>
      <c r="EN1147" s="26"/>
      <c r="EO1147" s="26"/>
      <c r="EP1147" s="26"/>
      <c r="EQ1147" s="26"/>
      <c r="ER1147" s="26"/>
      <c r="ES1147" s="26"/>
      <c r="ET1147" s="26"/>
      <c r="EU1147" s="26"/>
      <c r="EV1147" s="26"/>
      <c r="EW1147" s="26"/>
      <c r="EX1147" s="26"/>
      <c r="EY1147" s="26"/>
      <c r="EZ1147" s="26"/>
      <c r="FA1147" s="26"/>
      <c r="FB1147" s="26"/>
      <c r="FC1147" s="26"/>
      <c r="FD1147" s="26"/>
      <c r="FE1147" s="26"/>
      <c r="FF1147" s="26"/>
      <c r="FG1147" s="26"/>
      <c r="FH1147" s="26"/>
      <c r="FI1147" s="26"/>
      <c r="FJ1147" s="26"/>
      <c r="FK1147" s="26"/>
      <c r="FL1147" s="26"/>
      <c r="FM1147" s="26"/>
      <c r="FN1147" s="26"/>
      <c r="FO1147" s="26"/>
      <c r="FP1147" s="26"/>
      <c r="FQ1147" s="26"/>
      <c r="FR1147" s="26"/>
      <c r="FS1147" s="26"/>
      <c r="FT1147" s="26"/>
      <c r="FU1147" s="26"/>
      <c r="FV1147" s="26"/>
      <c r="FW1147" s="26"/>
      <c r="FX1147" s="26"/>
      <c r="FY1147" s="26"/>
      <c r="FZ1147" s="26"/>
      <c r="GA1147" s="26"/>
      <c r="GB1147" s="26"/>
      <c r="GC1147" s="26"/>
      <c r="GD1147" s="26"/>
      <c r="GE1147" s="26"/>
      <c r="GF1147" s="26"/>
      <c r="GG1147" s="26"/>
      <c r="GH1147" s="26"/>
      <c r="GI1147" s="26"/>
      <c r="GJ1147" s="26"/>
    </row>
    <row r="1148" spans="1:192" x14ac:dyDescent="0.2">
      <c r="A1148" s="26"/>
      <c r="B1148" s="26"/>
      <c r="C1148" s="26"/>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26"/>
      <c r="BN1148" s="26"/>
      <c r="BO1148" s="26"/>
      <c r="BP1148" s="26"/>
      <c r="BQ1148" s="26"/>
      <c r="BR1148" s="26"/>
      <c r="BS1148" s="26"/>
      <c r="BT1148" s="26"/>
      <c r="BU1148" s="26"/>
      <c r="BV1148" s="26"/>
      <c r="BW1148" s="26"/>
      <c r="BX1148" s="26"/>
      <c r="BY1148" s="26"/>
      <c r="BZ1148" s="26"/>
      <c r="CA1148" s="26"/>
      <c r="CB1148" s="26"/>
      <c r="CC1148" s="26"/>
      <c r="CD1148" s="26"/>
      <c r="CE1148" s="26"/>
      <c r="CF1148" s="26"/>
      <c r="CG1148" s="26"/>
      <c r="CH1148" s="26"/>
      <c r="CI1148" s="26"/>
      <c r="CJ1148" s="26"/>
      <c r="CK1148" s="26"/>
      <c r="CL1148" s="26"/>
      <c r="CM1148" s="26"/>
      <c r="CN1148" s="26"/>
      <c r="CO1148" s="26"/>
      <c r="CP1148" s="26"/>
      <c r="CQ1148" s="26"/>
      <c r="CR1148" s="26"/>
      <c r="CS1148" s="26"/>
      <c r="CT1148" s="26"/>
      <c r="CU1148" s="26"/>
      <c r="CV1148" s="26"/>
      <c r="CW1148" s="26"/>
      <c r="CX1148" s="26"/>
      <c r="CY1148" s="26"/>
      <c r="CZ1148" s="26"/>
      <c r="DA1148" s="26"/>
      <c r="DB1148" s="26"/>
      <c r="DC1148" s="26"/>
      <c r="DD1148" s="26"/>
      <c r="DE1148" s="26"/>
      <c r="DF1148" s="26"/>
      <c r="DG1148" s="26"/>
      <c r="DH1148" s="26"/>
      <c r="DI1148" s="26"/>
      <c r="DJ1148" s="26"/>
      <c r="DK1148" s="26"/>
      <c r="DL1148" s="26"/>
      <c r="DM1148" s="26"/>
      <c r="DN1148" s="26"/>
      <c r="DO1148" s="26"/>
      <c r="DP1148" s="26"/>
      <c r="DQ1148" s="26"/>
      <c r="DR1148" s="26"/>
      <c r="DS1148" s="26"/>
      <c r="DT1148" s="26"/>
      <c r="DU1148" s="26"/>
      <c r="DV1148" s="26"/>
      <c r="DW1148" s="26"/>
      <c r="DX1148" s="26"/>
      <c r="DY1148" s="26"/>
      <c r="DZ1148" s="26"/>
      <c r="EA1148" s="26"/>
      <c r="EB1148" s="26"/>
      <c r="EC1148" s="26"/>
      <c r="ED1148" s="26"/>
      <c r="EE1148" s="26"/>
      <c r="EF1148" s="26"/>
      <c r="EG1148" s="26"/>
      <c r="EH1148" s="26"/>
      <c r="EI1148" s="26"/>
      <c r="EJ1148" s="26"/>
      <c r="EK1148" s="26"/>
      <c r="EL1148" s="26"/>
      <c r="EM1148" s="26"/>
      <c r="EN1148" s="26"/>
      <c r="EO1148" s="26"/>
      <c r="EP1148" s="26"/>
      <c r="EQ1148" s="26"/>
      <c r="ER1148" s="26"/>
      <c r="ES1148" s="26"/>
      <c r="ET1148" s="26"/>
      <c r="EU1148" s="26"/>
      <c r="EV1148" s="26"/>
      <c r="EW1148" s="26"/>
      <c r="EX1148" s="26"/>
      <c r="EY1148" s="26"/>
      <c r="EZ1148" s="26"/>
      <c r="FA1148" s="26"/>
      <c r="FB1148" s="26"/>
      <c r="FC1148" s="26"/>
      <c r="FD1148" s="26"/>
      <c r="FE1148" s="26"/>
      <c r="FF1148" s="26"/>
      <c r="FG1148" s="26"/>
      <c r="FH1148" s="26"/>
      <c r="FI1148" s="26"/>
      <c r="FJ1148" s="26"/>
      <c r="FK1148" s="26"/>
      <c r="FL1148" s="26"/>
      <c r="FM1148" s="26"/>
      <c r="FN1148" s="26"/>
      <c r="FO1148" s="26"/>
      <c r="FP1148" s="26"/>
      <c r="FQ1148" s="26"/>
      <c r="FR1148" s="26"/>
      <c r="FS1148" s="26"/>
      <c r="FT1148" s="26"/>
      <c r="FU1148" s="26"/>
      <c r="FV1148" s="26"/>
      <c r="FW1148" s="26"/>
      <c r="FX1148" s="26"/>
      <c r="FY1148" s="26"/>
      <c r="FZ1148" s="26"/>
      <c r="GA1148" s="26"/>
      <c r="GB1148" s="26"/>
      <c r="GC1148" s="26"/>
      <c r="GD1148" s="26"/>
      <c r="GE1148" s="26"/>
      <c r="GF1148" s="26"/>
      <c r="GG1148" s="26"/>
      <c r="GH1148" s="26"/>
      <c r="GI1148" s="26"/>
      <c r="GJ1148" s="26"/>
    </row>
    <row r="1149" spans="1:192" x14ac:dyDescent="0.2">
      <c r="A1149" s="26"/>
      <c r="B1149" s="26"/>
      <c r="C1149" s="26"/>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26"/>
      <c r="CE1149" s="26"/>
      <c r="CF1149" s="26"/>
      <c r="CG1149" s="26"/>
      <c r="CH1149" s="26"/>
      <c r="CI1149" s="26"/>
      <c r="CJ1149" s="26"/>
      <c r="CK1149" s="26"/>
      <c r="CL1149" s="26"/>
      <c r="CM1149" s="26"/>
      <c r="CN1149" s="26"/>
      <c r="CO1149" s="26"/>
      <c r="CP1149" s="26"/>
      <c r="CQ1149" s="26"/>
      <c r="CR1149" s="26"/>
      <c r="CS1149" s="26"/>
      <c r="CT1149" s="26"/>
      <c r="CU1149" s="26"/>
      <c r="CV1149" s="26"/>
      <c r="CW1149" s="26"/>
      <c r="CX1149" s="26"/>
      <c r="CY1149" s="26"/>
      <c r="CZ1149" s="26"/>
      <c r="DA1149" s="26"/>
      <c r="DB1149" s="26"/>
      <c r="DC1149" s="26"/>
      <c r="DD1149" s="26"/>
      <c r="DE1149" s="26"/>
      <c r="DF1149" s="26"/>
      <c r="DG1149" s="26"/>
      <c r="DH1149" s="26"/>
      <c r="DI1149" s="26"/>
      <c r="DJ1149" s="26"/>
      <c r="DK1149" s="26"/>
      <c r="DL1149" s="26"/>
      <c r="DM1149" s="26"/>
      <c r="DN1149" s="26"/>
      <c r="DO1149" s="26"/>
      <c r="DP1149" s="26"/>
      <c r="DQ1149" s="26"/>
      <c r="DR1149" s="26"/>
      <c r="DS1149" s="26"/>
      <c r="DT1149" s="26"/>
      <c r="DU1149" s="26"/>
      <c r="DV1149" s="26"/>
      <c r="DW1149" s="26"/>
      <c r="DX1149" s="26"/>
      <c r="DY1149" s="26"/>
      <c r="DZ1149" s="26"/>
      <c r="EA1149" s="26"/>
      <c r="EB1149" s="26"/>
      <c r="EC1149" s="26"/>
      <c r="ED1149" s="26"/>
      <c r="EE1149" s="26"/>
      <c r="EF1149" s="26"/>
      <c r="EG1149" s="26"/>
      <c r="EH1149" s="26"/>
      <c r="EI1149" s="26"/>
      <c r="EJ1149" s="26"/>
      <c r="EK1149" s="26"/>
      <c r="EL1149" s="26"/>
      <c r="EM1149" s="26"/>
      <c r="EN1149" s="26"/>
      <c r="EO1149" s="26"/>
      <c r="EP1149" s="26"/>
      <c r="EQ1149" s="26"/>
      <c r="ER1149" s="26"/>
      <c r="ES1149" s="26"/>
      <c r="ET1149" s="26"/>
      <c r="EU1149" s="26"/>
      <c r="EV1149" s="26"/>
      <c r="EW1149" s="26"/>
      <c r="EX1149" s="26"/>
      <c r="EY1149" s="26"/>
      <c r="EZ1149" s="26"/>
      <c r="FA1149" s="26"/>
      <c r="FB1149" s="26"/>
      <c r="FC1149" s="26"/>
      <c r="FD1149" s="26"/>
      <c r="FE1149" s="26"/>
      <c r="FF1149" s="26"/>
      <c r="FG1149" s="26"/>
      <c r="FH1149" s="26"/>
      <c r="FI1149" s="26"/>
      <c r="FJ1149" s="26"/>
      <c r="FK1149" s="26"/>
      <c r="FL1149" s="26"/>
      <c r="FM1149" s="26"/>
      <c r="FN1149" s="26"/>
      <c r="FO1149" s="26"/>
      <c r="FP1149" s="26"/>
      <c r="FQ1149" s="26"/>
      <c r="FR1149" s="26"/>
      <c r="FS1149" s="26"/>
      <c r="FT1149" s="26"/>
      <c r="FU1149" s="26"/>
      <c r="FV1149" s="26"/>
      <c r="FW1149" s="26"/>
      <c r="FX1149" s="26"/>
      <c r="FY1149" s="26"/>
      <c r="FZ1149" s="26"/>
      <c r="GA1149" s="26"/>
      <c r="GB1149" s="26"/>
      <c r="GC1149" s="26"/>
      <c r="GD1149" s="26"/>
      <c r="GE1149" s="26"/>
      <c r="GF1149" s="26"/>
      <c r="GG1149" s="26"/>
      <c r="GH1149" s="26"/>
      <c r="GI1149" s="26"/>
      <c r="GJ1149" s="26"/>
    </row>
    <row r="1150" spans="1:192" x14ac:dyDescent="0.2">
      <c r="A1150" s="26"/>
      <c r="B1150" s="26"/>
      <c r="C1150" s="26"/>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26"/>
      <c r="BN1150" s="26"/>
      <c r="BO1150" s="26"/>
      <c r="BP1150" s="26"/>
      <c r="BQ1150" s="26"/>
      <c r="BR1150" s="26"/>
      <c r="BS1150" s="26"/>
      <c r="BT1150" s="26"/>
      <c r="BU1150" s="26"/>
      <c r="BV1150" s="26"/>
      <c r="BW1150" s="26"/>
      <c r="BX1150" s="26"/>
      <c r="BY1150" s="26"/>
      <c r="BZ1150" s="26"/>
      <c r="CA1150" s="26"/>
      <c r="CB1150" s="26"/>
      <c r="CC1150" s="26"/>
      <c r="CD1150" s="26"/>
      <c r="CE1150" s="26"/>
      <c r="CF1150" s="26"/>
      <c r="CG1150" s="26"/>
      <c r="CH1150" s="26"/>
      <c r="CI1150" s="26"/>
      <c r="CJ1150" s="26"/>
      <c r="CK1150" s="26"/>
      <c r="CL1150" s="26"/>
      <c r="CM1150" s="26"/>
      <c r="CN1150" s="26"/>
      <c r="CO1150" s="26"/>
      <c r="CP1150" s="26"/>
      <c r="CQ1150" s="26"/>
      <c r="CR1150" s="26"/>
      <c r="CS1150" s="26"/>
      <c r="CT1150" s="26"/>
      <c r="CU1150" s="26"/>
      <c r="CV1150" s="26"/>
      <c r="CW1150" s="26"/>
      <c r="CX1150" s="26"/>
      <c r="CY1150" s="26"/>
      <c r="CZ1150" s="26"/>
      <c r="DA1150" s="26"/>
      <c r="DB1150" s="26"/>
      <c r="DC1150" s="26"/>
      <c r="DD1150" s="26"/>
      <c r="DE1150" s="26"/>
      <c r="DF1150" s="26"/>
      <c r="DG1150" s="26"/>
      <c r="DH1150" s="26"/>
      <c r="DI1150" s="26"/>
      <c r="DJ1150" s="26"/>
      <c r="DK1150" s="26"/>
      <c r="DL1150" s="26"/>
      <c r="DM1150" s="26"/>
      <c r="DN1150" s="26"/>
      <c r="DO1150" s="26"/>
      <c r="DP1150" s="26"/>
      <c r="DQ1150" s="26"/>
      <c r="DR1150" s="26"/>
      <c r="DS1150" s="26"/>
      <c r="DT1150" s="26"/>
      <c r="DU1150" s="26"/>
      <c r="DV1150" s="26"/>
      <c r="DW1150" s="26"/>
      <c r="DX1150" s="26"/>
      <c r="DY1150" s="26"/>
      <c r="DZ1150" s="26"/>
      <c r="EA1150" s="26"/>
      <c r="EB1150" s="26"/>
      <c r="EC1150" s="26"/>
      <c r="ED1150" s="26"/>
      <c r="EE1150" s="26"/>
      <c r="EF1150" s="26"/>
      <c r="EG1150" s="26"/>
      <c r="EH1150" s="26"/>
      <c r="EI1150" s="26"/>
      <c r="EJ1150" s="26"/>
      <c r="EK1150" s="26"/>
      <c r="EL1150" s="26"/>
      <c r="EM1150" s="26"/>
      <c r="EN1150" s="26"/>
      <c r="EO1150" s="26"/>
      <c r="EP1150" s="26"/>
      <c r="EQ1150" s="26"/>
      <c r="ER1150" s="26"/>
      <c r="ES1150" s="26"/>
      <c r="ET1150" s="26"/>
      <c r="EU1150" s="26"/>
      <c r="EV1150" s="26"/>
      <c r="EW1150" s="26"/>
      <c r="EX1150" s="26"/>
      <c r="EY1150" s="26"/>
      <c r="EZ1150" s="26"/>
      <c r="FA1150" s="26"/>
      <c r="FB1150" s="26"/>
      <c r="FC1150" s="26"/>
      <c r="FD1150" s="26"/>
      <c r="FE1150" s="26"/>
      <c r="FF1150" s="26"/>
      <c r="FG1150" s="26"/>
      <c r="FH1150" s="26"/>
      <c r="FI1150" s="26"/>
      <c r="FJ1150" s="26"/>
      <c r="FK1150" s="26"/>
      <c r="FL1150" s="26"/>
      <c r="FM1150" s="26"/>
      <c r="FN1150" s="26"/>
      <c r="FO1150" s="26"/>
      <c r="FP1150" s="26"/>
      <c r="FQ1150" s="26"/>
      <c r="FR1150" s="26"/>
      <c r="FS1150" s="26"/>
      <c r="FT1150" s="26"/>
      <c r="FU1150" s="26"/>
      <c r="FV1150" s="26"/>
      <c r="FW1150" s="26"/>
      <c r="FX1150" s="26"/>
      <c r="FY1150" s="26"/>
      <c r="FZ1150" s="26"/>
      <c r="GA1150" s="26"/>
      <c r="GB1150" s="26"/>
      <c r="GC1150" s="26"/>
      <c r="GD1150" s="26"/>
      <c r="GE1150" s="26"/>
      <c r="GF1150" s="26"/>
      <c r="GG1150" s="26"/>
      <c r="GH1150" s="26"/>
      <c r="GI1150" s="26"/>
      <c r="GJ1150" s="26"/>
    </row>
    <row r="1151" spans="1:192" x14ac:dyDescent="0.2">
      <c r="A1151" s="26"/>
      <c r="B1151" s="26"/>
      <c r="C1151" s="26"/>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26"/>
      <c r="BN1151" s="26"/>
      <c r="BO1151" s="26"/>
      <c r="BP1151" s="26"/>
      <c r="BQ1151" s="26"/>
      <c r="BR1151" s="26"/>
      <c r="BS1151" s="26"/>
      <c r="BT1151" s="26"/>
      <c r="BU1151" s="26"/>
      <c r="BV1151" s="26"/>
      <c r="BW1151" s="26"/>
      <c r="BX1151" s="26"/>
      <c r="BY1151" s="26"/>
      <c r="BZ1151" s="26"/>
      <c r="CA1151" s="26"/>
      <c r="CB1151" s="26"/>
      <c r="CC1151" s="26"/>
      <c r="CD1151" s="26"/>
      <c r="CE1151" s="26"/>
      <c r="CF1151" s="26"/>
      <c r="CG1151" s="26"/>
      <c r="CH1151" s="26"/>
      <c r="CI1151" s="26"/>
      <c r="CJ1151" s="26"/>
      <c r="CK1151" s="26"/>
      <c r="CL1151" s="26"/>
      <c r="CM1151" s="26"/>
      <c r="CN1151" s="26"/>
      <c r="CO1151" s="26"/>
      <c r="CP1151" s="26"/>
      <c r="CQ1151" s="26"/>
      <c r="CR1151" s="26"/>
      <c r="CS1151" s="26"/>
      <c r="CT1151" s="26"/>
      <c r="CU1151" s="26"/>
      <c r="CV1151" s="26"/>
      <c r="CW1151" s="26"/>
      <c r="CX1151" s="26"/>
      <c r="CY1151" s="26"/>
      <c r="CZ1151" s="26"/>
      <c r="DA1151" s="26"/>
      <c r="DB1151" s="26"/>
      <c r="DC1151" s="26"/>
      <c r="DD1151" s="26"/>
      <c r="DE1151" s="26"/>
      <c r="DF1151" s="26"/>
      <c r="DG1151" s="26"/>
      <c r="DH1151" s="26"/>
      <c r="DI1151" s="26"/>
      <c r="DJ1151" s="26"/>
      <c r="DK1151" s="26"/>
      <c r="DL1151" s="26"/>
      <c r="DM1151" s="26"/>
      <c r="DN1151" s="26"/>
      <c r="DO1151" s="26"/>
      <c r="DP1151" s="26"/>
      <c r="DQ1151" s="26"/>
      <c r="DR1151" s="26"/>
      <c r="DS1151" s="26"/>
      <c r="DT1151" s="26"/>
      <c r="DU1151" s="26"/>
      <c r="DV1151" s="26"/>
      <c r="DW1151" s="26"/>
      <c r="DX1151" s="26"/>
      <c r="DY1151" s="26"/>
      <c r="DZ1151" s="26"/>
      <c r="EA1151" s="26"/>
      <c r="EB1151" s="26"/>
      <c r="EC1151" s="26"/>
      <c r="ED1151" s="26"/>
      <c r="EE1151" s="26"/>
      <c r="EF1151" s="26"/>
      <c r="EG1151" s="26"/>
      <c r="EH1151" s="26"/>
      <c r="EI1151" s="26"/>
      <c r="EJ1151" s="26"/>
      <c r="EK1151" s="26"/>
      <c r="EL1151" s="26"/>
      <c r="EM1151" s="26"/>
      <c r="EN1151" s="26"/>
      <c r="EO1151" s="26"/>
      <c r="EP1151" s="26"/>
      <c r="EQ1151" s="26"/>
      <c r="ER1151" s="26"/>
      <c r="ES1151" s="26"/>
      <c r="ET1151" s="26"/>
      <c r="EU1151" s="26"/>
      <c r="EV1151" s="26"/>
      <c r="EW1151" s="26"/>
      <c r="EX1151" s="26"/>
      <c r="EY1151" s="26"/>
      <c r="EZ1151" s="26"/>
      <c r="FA1151" s="26"/>
      <c r="FB1151" s="26"/>
      <c r="FC1151" s="26"/>
      <c r="FD1151" s="26"/>
      <c r="FE1151" s="26"/>
      <c r="FF1151" s="26"/>
      <c r="FG1151" s="26"/>
      <c r="FH1151" s="26"/>
      <c r="FI1151" s="26"/>
      <c r="FJ1151" s="26"/>
      <c r="FK1151" s="26"/>
      <c r="FL1151" s="26"/>
      <c r="FM1151" s="26"/>
      <c r="FN1151" s="26"/>
      <c r="FO1151" s="26"/>
      <c r="FP1151" s="26"/>
      <c r="FQ1151" s="26"/>
      <c r="FR1151" s="26"/>
      <c r="FS1151" s="26"/>
      <c r="FT1151" s="26"/>
      <c r="FU1151" s="26"/>
      <c r="FV1151" s="26"/>
      <c r="FW1151" s="26"/>
      <c r="FX1151" s="26"/>
      <c r="FY1151" s="26"/>
      <c r="FZ1151" s="26"/>
      <c r="GA1151" s="26"/>
      <c r="GB1151" s="26"/>
      <c r="GC1151" s="26"/>
      <c r="GD1151" s="26"/>
      <c r="GE1151" s="26"/>
      <c r="GF1151" s="26"/>
      <c r="GG1151" s="26"/>
      <c r="GH1151" s="26"/>
      <c r="GI1151" s="26"/>
      <c r="GJ1151" s="26"/>
    </row>
    <row r="1152" spans="1:192" x14ac:dyDescent="0.2">
      <c r="A1152" s="26"/>
      <c r="B1152" s="26"/>
      <c r="C1152" s="26"/>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26"/>
      <c r="BN1152" s="26"/>
      <c r="BO1152" s="26"/>
      <c r="BP1152" s="26"/>
      <c r="BQ1152" s="26"/>
      <c r="BR1152" s="26"/>
      <c r="BS1152" s="26"/>
      <c r="BT1152" s="26"/>
      <c r="BU1152" s="26"/>
      <c r="BV1152" s="26"/>
      <c r="BW1152" s="26"/>
      <c r="BX1152" s="26"/>
      <c r="BY1152" s="26"/>
      <c r="BZ1152" s="26"/>
      <c r="CA1152" s="26"/>
      <c r="CB1152" s="26"/>
      <c r="CC1152" s="26"/>
      <c r="CD1152" s="26"/>
      <c r="CE1152" s="26"/>
      <c r="CF1152" s="26"/>
      <c r="CG1152" s="26"/>
      <c r="CH1152" s="26"/>
      <c r="CI1152" s="26"/>
      <c r="CJ1152" s="26"/>
      <c r="CK1152" s="26"/>
      <c r="CL1152" s="26"/>
      <c r="CM1152" s="26"/>
      <c r="CN1152" s="26"/>
      <c r="CO1152" s="26"/>
      <c r="CP1152" s="26"/>
      <c r="CQ1152" s="26"/>
      <c r="CR1152" s="26"/>
      <c r="CS1152" s="26"/>
      <c r="CT1152" s="26"/>
      <c r="CU1152" s="26"/>
      <c r="CV1152" s="26"/>
      <c r="CW1152" s="26"/>
      <c r="CX1152" s="26"/>
      <c r="CY1152" s="26"/>
      <c r="CZ1152" s="26"/>
      <c r="DA1152" s="26"/>
      <c r="DB1152" s="26"/>
      <c r="DC1152" s="26"/>
      <c r="DD1152" s="26"/>
      <c r="DE1152" s="26"/>
      <c r="DF1152" s="26"/>
      <c r="DG1152" s="26"/>
      <c r="DH1152" s="26"/>
      <c r="DI1152" s="26"/>
      <c r="DJ1152" s="26"/>
      <c r="DK1152" s="26"/>
      <c r="DL1152" s="26"/>
      <c r="DM1152" s="26"/>
      <c r="DN1152" s="26"/>
      <c r="DO1152" s="26"/>
      <c r="DP1152" s="26"/>
      <c r="DQ1152" s="26"/>
      <c r="DR1152" s="26"/>
      <c r="DS1152" s="26"/>
      <c r="DT1152" s="26"/>
      <c r="DU1152" s="26"/>
      <c r="DV1152" s="26"/>
      <c r="DW1152" s="26"/>
      <c r="DX1152" s="26"/>
      <c r="DY1152" s="26"/>
      <c r="DZ1152" s="26"/>
      <c r="EA1152" s="26"/>
      <c r="EB1152" s="26"/>
      <c r="EC1152" s="26"/>
      <c r="ED1152" s="26"/>
      <c r="EE1152" s="26"/>
      <c r="EF1152" s="26"/>
      <c r="EG1152" s="26"/>
      <c r="EH1152" s="26"/>
      <c r="EI1152" s="26"/>
      <c r="EJ1152" s="26"/>
      <c r="EK1152" s="26"/>
      <c r="EL1152" s="26"/>
      <c r="EM1152" s="26"/>
      <c r="EN1152" s="26"/>
      <c r="EO1152" s="26"/>
      <c r="EP1152" s="26"/>
      <c r="EQ1152" s="26"/>
      <c r="ER1152" s="26"/>
      <c r="ES1152" s="26"/>
      <c r="ET1152" s="26"/>
      <c r="EU1152" s="26"/>
      <c r="EV1152" s="26"/>
      <c r="EW1152" s="26"/>
      <c r="EX1152" s="26"/>
      <c r="EY1152" s="26"/>
      <c r="EZ1152" s="26"/>
      <c r="FA1152" s="26"/>
      <c r="FB1152" s="26"/>
      <c r="FC1152" s="26"/>
      <c r="FD1152" s="26"/>
      <c r="FE1152" s="26"/>
      <c r="FF1152" s="26"/>
      <c r="FG1152" s="26"/>
      <c r="FH1152" s="26"/>
      <c r="FI1152" s="26"/>
      <c r="FJ1152" s="26"/>
      <c r="FK1152" s="26"/>
      <c r="FL1152" s="26"/>
      <c r="FM1152" s="26"/>
      <c r="FN1152" s="26"/>
      <c r="FO1152" s="26"/>
      <c r="FP1152" s="26"/>
      <c r="FQ1152" s="26"/>
      <c r="FR1152" s="26"/>
      <c r="FS1152" s="26"/>
      <c r="FT1152" s="26"/>
      <c r="FU1152" s="26"/>
      <c r="FV1152" s="26"/>
      <c r="FW1152" s="26"/>
      <c r="FX1152" s="26"/>
      <c r="FY1152" s="26"/>
      <c r="FZ1152" s="26"/>
      <c r="GA1152" s="26"/>
      <c r="GB1152" s="26"/>
      <c r="GC1152" s="26"/>
      <c r="GD1152" s="26"/>
      <c r="GE1152" s="26"/>
      <c r="GF1152" s="26"/>
      <c r="GG1152" s="26"/>
      <c r="GH1152" s="26"/>
      <c r="GI1152" s="26"/>
      <c r="GJ1152" s="26"/>
    </row>
    <row r="1153" spans="1:192" x14ac:dyDescent="0.2">
      <c r="A1153" s="26"/>
      <c r="B1153" s="26"/>
      <c r="C1153" s="26"/>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26"/>
      <c r="BN1153" s="26"/>
      <c r="BO1153" s="26"/>
      <c r="BP1153" s="26"/>
      <c r="BQ1153" s="26"/>
      <c r="BR1153" s="26"/>
      <c r="BS1153" s="26"/>
      <c r="BT1153" s="26"/>
      <c r="BU1153" s="26"/>
      <c r="BV1153" s="26"/>
      <c r="BW1153" s="26"/>
      <c r="BX1153" s="26"/>
      <c r="BY1153" s="26"/>
      <c r="BZ1153" s="26"/>
      <c r="CA1153" s="26"/>
      <c r="CB1153" s="26"/>
      <c r="CC1153" s="26"/>
      <c r="CD1153" s="26"/>
      <c r="CE1153" s="26"/>
      <c r="CF1153" s="26"/>
      <c r="CG1153" s="26"/>
      <c r="CH1153" s="26"/>
      <c r="CI1153" s="26"/>
      <c r="CJ1153" s="26"/>
      <c r="CK1153" s="26"/>
      <c r="CL1153" s="26"/>
      <c r="CM1153" s="26"/>
      <c r="CN1153" s="26"/>
      <c r="CO1153" s="26"/>
      <c r="CP1153" s="26"/>
      <c r="CQ1153" s="26"/>
      <c r="CR1153" s="26"/>
      <c r="CS1153" s="26"/>
      <c r="CT1153" s="26"/>
      <c r="CU1153" s="26"/>
      <c r="CV1153" s="26"/>
      <c r="CW1153" s="26"/>
      <c r="CX1153" s="26"/>
      <c r="CY1153" s="26"/>
      <c r="CZ1153" s="26"/>
      <c r="DA1153" s="26"/>
      <c r="DB1153" s="26"/>
      <c r="DC1153" s="26"/>
      <c r="DD1153" s="26"/>
      <c r="DE1153" s="26"/>
      <c r="DF1153" s="26"/>
      <c r="DG1153" s="26"/>
      <c r="DH1153" s="26"/>
      <c r="DI1153" s="26"/>
      <c r="DJ1153" s="26"/>
      <c r="DK1153" s="26"/>
      <c r="DL1153" s="26"/>
      <c r="DM1153" s="26"/>
      <c r="DN1153" s="26"/>
      <c r="DO1153" s="26"/>
      <c r="DP1153" s="26"/>
      <c r="DQ1153" s="26"/>
      <c r="DR1153" s="26"/>
      <c r="DS1153" s="26"/>
      <c r="DT1153" s="26"/>
      <c r="DU1153" s="26"/>
      <c r="DV1153" s="26"/>
      <c r="DW1153" s="26"/>
      <c r="DX1153" s="26"/>
      <c r="DY1153" s="26"/>
      <c r="DZ1153" s="26"/>
      <c r="EA1153" s="26"/>
      <c r="EB1153" s="26"/>
      <c r="EC1153" s="26"/>
      <c r="ED1153" s="26"/>
      <c r="EE1153" s="26"/>
      <c r="EF1153" s="26"/>
      <c r="EG1153" s="26"/>
      <c r="EH1153" s="26"/>
      <c r="EI1153" s="26"/>
      <c r="EJ1153" s="26"/>
      <c r="EK1153" s="26"/>
      <c r="EL1153" s="26"/>
      <c r="EM1153" s="26"/>
      <c r="EN1153" s="26"/>
      <c r="EO1153" s="26"/>
      <c r="EP1153" s="26"/>
      <c r="EQ1153" s="26"/>
      <c r="ER1153" s="26"/>
      <c r="ES1153" s="26"/>
      <c r="ET1153" s="26"/>
      <c r="EU1153" s="26"/>
      <c r="EV1153" s="26"/>
      <c r="EW1153" s="26"/>
      <c r="EX1153" s="26"/>
      <c r="EY1153" s="26"/>
      <c r="EZ1153" s="26"/>
      <c r="FA1153" s="26"/>
      <c r="FB1153" s="26"/>
      <c r="FC1153" s="26"/>
      <c r="FD1153" s="26"/>
      <c r="FE1153" s="26"/>
      <c r="FF1153" s="26"/>
      <c r="FG1153" s="26"/>
      <c r="FH1153" s="26"/>
      <c r="FI1153" s="26"/>
      <c r="FJ1153" s="26"/>
      <c r="FK1153" s="26"/>
      <c r="FL1153" s="26"/>
      <c r="FM1153" s="26"/>
      <c r="FN1153" s="26"/>
      <c r="FO1153" s="26"/>
      <c r="FP1153" s="26"/>
      <c r="FQ1153" s="26"/>
      <c r="FR1153" s="26"/>
      <c r="FS1153" s="26"/>
      <c r="FT1153" s="26"/>
      <c r="FU1153" s="26"/>
      <c r="FV1153" s="26"/>
      <c r="FW1153" s="26"/>
      <c r="FX1153" s="26"/>
      <c r="FY1153" s="26"/>
      <c r="FZ1153" s="26"/>
      <c r="GA1153" s="26"/>
      <c r="GB1153" s="26"/>
      <c r="GC1153" s="26"/>
      <c r="GD1153" s="26"/>
      <c r="GE1153" s="26"/>
      <c r="GF1153" s="26"/>
      <c r="GG1153" s="26"/>
      <c r="GH1153" s="26"/>
      <c r="GI1153" s="26"/>
      <c r="GJ1153" s="26"/>
    </row>
    <row r="1154" spans="1:192" x14ac:dyDescent="0.2">
      <c r="A1154" s="26"/>
      <c r="B1154" s="26"/>
      <c r="C1154" s="26"/>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26"/>
      <c r="BN1154" s="26"/>
      <c r="BO1154" s="26"/>
      <c r="BP1154" s="26"/>
      <c r="BQ1154" s="26"/>
      <c r="BR1154" s="26"/>
      <c r="BS1154" s="26"/>
      <c r="BT1154" s="26"/>
      <c r="BU1154" s="26"/>
      <c r="BV1154" s="26"/>
      <c r="BW1154" s="26"/>
      <c r="BX1154" s="26"/>
      <c r="BY1154" s="26"/>
      <c r="BZ1154" s="26"/>
      <c r="CA1154" s="26"/>
      <c r="CB1154" s="26"/>
      <c r="CC1154" s="26"/>
      <c r="CD1154" s="26"/>
      <c r="CE1154" s="26"/>
      <c r="CF1154" s="26"/>
      <c r="CG1154" s="26"/>
      <c r="CH1154" s="26"/>
      <c r="CI1154" s="26"/>
      <c r="CJ1154" s="26"/>
      <c r="CK1154" s="26"/>
      <c r="CL1154" s="26"/>
      <c r="CM1154" s="26"/>
      <c r="CN1154" s="26"/>
      <c r="CO1154" s="26"/>
      <c r="CP1154" s="26"/>
      <c r="CQ1154" s="26"/>
      <c r="CR1154" s="26"/>
      <c r="CS1154" s="26"/>
      <c r="CT1154" s="26"/>
      <c r="CU1154" s="26"/>
      <c r="CV1154" s="26"/>
      <c r="CW1154" s="26"/>
      <c r="CX1154" s="26"/>
      <c r="CY1154" s="26"/>
      <c r="CZ1154" s="26"/>
      <c r="DA1154" s="26"/>
      <c r="DB1154" s="26"/>
      <c r="DC1154" s="26"/>
      <c r="DD1154" s="26"/>
      <c r="DE1154" s="26"/>
      <c r="DF1154" s="26"/>
      <c r="DG1154" s="26"/>
      <c r="DH1154" s="26"/>
      <c r="DI1154" s="26"/>
      <c r="DJ1154" s="26"/>
      <c r="DK1154" s="26"/>
      <c r="DL1154" s="26"/>
      <c r="DM1154" s="26"/>
      <c r="DN1154" s="26"/>
      <c r="DO1154" s="26"/>
      <c r="DP1154" s="26"/>
      <c r="DQ1154" s="26"/>
      <c r="DR1154" s="26"/>
      <c r="DS1154" s="26"/>
      <c r="DT1154" s="26"/>
      <c r="DU1154" s="26"/>
      <c r="DV1154" s="26"/>
      <c r="DW1154" s="26"/>
      <c r="DX1154" s="26"/>
      <c r="DY1154" s="26"/>
      <c r="DZ1154" s="26"/>
      <c r="EA1154" s="26"/>
      <c r="EB1154" s="26"/>
      <c r="EC1154" s="26"/>
      <c r="ED1154" s="26"/>
      <c r="EE1154" s="26"/>
      <c r="EF1154" s="26"/>
      <c r="EG1154" s="26"/>
      <c r="EH1154" s="26"/>
      <c r="EI1154" s="26"/>
      <c r="EJ1154" s="26"/>
      <c r="EK1154" s="26"/>
      <c r="EL1154" s="26"/>
      <c r="EM1154" s="26"/>
      <c r="EN1154" s="26"/>
      <c r="EO1154" s="26"/>
      <c r="EP1154" s="26"/>
      <c r="EQ1154" s="26"/>
      <c r="ER1154" s="26"/>
      <c r="ES1154" s="26"/>
      <c r="ET1154" s="26"/>
      <c r="EU1154" s="26"/>
      <c r="EV1154" s="26"/>
      <c r="EW1154" s="26"/>
      <c r="EX1154" s="26"/>
      <c r="EY1154" s="26"/>
      <c r="EZ1154" s="26"/>
      <c r="FA1154" s="26"/>
      <c r="FB1154" s="26"/>
      <c r="FC1154" s="26"/>
      <c r="FD1154" s="26"/>
      <c r="FE1154" s="26"/>
      <c r="FF1154" s="26"/>
      <c r="FG1154" s="26"/>
      <c r="FH1154" s="26"/>
      <c r="FI1154" s="26"/>
      <c r="FJ1154" s="26"/>
      <c r="FK1154" s="26"/>
      <c r="FL1154" s="26"/>
      <c r="FM1154" s="26"/>
      <c r="FN1154" s="26"/>
      <c r="FO1154" s="26"/>
      <c r="FP1154" s="26"/>
      <c r="FQ1154" s="26"/>
      <c r="FR1154" s="26"/>
      <c r="FS1154" s="26"/>
      <c r="FT1154" s="26"/>
      <c r="FU1154" s="26"/>
      <c r="FV1154" s="26"/>
      <c r="FW1154" s="26"/>
      <c r="FX1154" s="26"/>
      <c r="FY1154" s="26"/>
      <c r="FZ1154" s="26"/>
      <c r="GA1154" s="26"/>
      <c r="GB1154" s="26"/>
      <c r="GC1154" s="26"/>
      <c r="GD1154" s="26"/>
      <c r="GE1154" s="26"/>
      <c r="GF1154" s="26"/>
      <c r="GG1154" s="26"/>
      <c r="GH1154" s="26"/>
      <c r="GI1154" s="26"/>
      <c r="GJ1154" s="26"/>
    </row>
    <row r="1155" spans="1:192" x14ac:dyDescent="0.2">
      <c r="A1155" s="26"/>
      <c r="B1155" s="26"/>
      <c r="C1155" s="26"/>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26"/>
      <c r="BN1155" s="26"/>
      <c r="BO1155" s="26"/>
      <c r="BP1155" s="26"/>
      <c r="BQ1155" s="26"/>
      <c r="BR1155" s="26"/>
      <c r="BS1155" s="26"/>
      <c r="BT1155" s="26"/>
      <c r="BU1155" s="26"/>
      <c r="BV1155" s="26"/>
      <c r="BW1155" s="26"/>
      <c r="BX1155" s="26"/>
      <c r="BY1155" s="26"/>
      <c r="BZ1155" s="26"/>
      <c r="CA1155" s="26"/>
      <c r="CB1155" s="26"/>
      <c r="CC1155" s="26"/>
      <c r="CD1155" s="26"/>
      <c r="CE1155" s="26"/>
      <c r="CF1155" s="26"/>
      <c r="CG1155" s="26"/>
      <c r="CH1155" s="26"/>
      <c r="CI1155" s="26"/>
      <c r="CJ1155" s="26"/>
      <c r="CK1155" s="26"/>
      <c r="CL1155" s="26"/>
      <c r="CM1155" s="26"/>
      <c r="CN1155" s="26"/>
      <c r="CO1155" s="26"/>
      <c r="CP1155" s="26"/>
      <c r="CQ1155" s="26"/>
      <c r="CR1155" s="26"/>
      <c r="CS1155" s="26"/>
      <c r="CT1155" s="26"/>
      <c r="CU1155" s="26"/>
      <c r="CV1155" s="26"/>
      <c r="CW1155" s="26"/>
      <c r="CX1155" s="26"/>
      <c r="CY1155" s="26"/>
      <c r="CZ1155" s="26"/>
      <c r="DA1155" s="26"/>
      <c r="DB1155" s="26"/>
      <c r="DC1155" s="26"/>
      <c r="DD1155" s="26"/>
      <c r="DE1155" s="26"/>
      <c r="DF1155" s="26"/>
      <c r="DG1155" s="26"/>
      <c r="DH1155" s="26"/>
      <c r="DI1155" s="26"/>
      <c r="DJ1155" s="26"/>
      <c r="DK1155" s="26"/>
      <c r="DL1155" s="26"/>
      <c r="DM1155" s="26"/>
      <c r="DN1155" s="26"/>
      <c r="DO1155" s="26"/>
      <c r="DP1155" s="26"/>
      <c r="DQ1155" s="26"/>
      <c r="DR1155" s="26"/>
      <c r="DS1155" s="26"/>
      <c r="DT1155" s="26"/>
      <c r="DU1155" s="26"/>
      <c r="DV1155" s="26"/>
      <c r="DW1155" s="26"/>
      <c r="DX1155" s="26"/>
      <c r="DY1155" s="26"/>
      <c r="DZ1155" s="26"/>
      <c r="EA1155" s="26"/>
      <c r="EB1155" s="26"/>
      <c r="EC1155" s="26"/>
      <c r="ED1155" s="26"/>
      <c r="EE1155" s="26"/>
      <c r="EF1155" s="26"/>
      <c r="EG1155" s="26"/>
      <c r="EH1155" s="26"/>
      <c r="EI1155" s="26"/>
      <c r="EJ1155" s="26"/>
      <c r="EK1155" s="26"/>
      <c r="EL1155" s="26"/>
      <c r="EM1155" s="26"/>
      <c r="EN1155" s="26"/>
      <c r="EO1155" s="26"/>
      <c r="EP1155" s="26"/>
      <c r="EQ1155" s="26"/>
      <c r="ER1155" s="26"/>
      <c r="ES1155" s="26"/>
      <c r="ET1155" s="26"/>
      <c r="EU1155" s="26"/>
      <c r="EV1155" s="26"/>
      <c r="EW1155" s="26"/>
      <c r="EX1155" s="26"/>
      <c r="EY1155" s="26"/>
      <c r="EZ1155" s="26"/>
      <c r="FA1155" s="26"/>
      <c r="FB1155" s="26"/>
      <c r="FC1155" s="26"/>
      <c r="FD1155" s="26"/>
      <c r="FE1155" s="26"/>
      <c r="FF1155" s="26"/>
      <c r="FG1155" s="26"/>
      <c r="FH1155" s="26"/>
      <c r="FI1155" s="26"/>
      <c r="FJ1155" s="26"/>
      <c r="FK1155" s="26"/>
      <c r="FL1155" s="26"/>
      <c r="FM1155" s="26"/>
      <c r="FN1155" s="26"/>
      <c r="FO1155" s="26"/>
      <c r="FP1155" s="26"/>
      <c r="FQ1155" s="26"/>
      <c r="FR1155" s="26"/>
      <c r="FS1155" s="26"/>
      <c r="FT1155" s="26"/>
      <c r="FU1155" s="26"/>
      <c r="FV1155" s="26"/>
      <c r="FW1155" s="26"/>
      <c r="FX1155" s="26"/>
      <c r="FY1155" s="26"/>
      <c r="FZ1155" s="26"/>
      <c r="GA1155" s="26"/>
      <c r="GB1155" s="26"/>
      <c r="GC1155" s="26"/>
      <c r="GD1155" s="26"/>
      <c r="GE1155" s="26"/>
      <c r="GF1155" s="26"/>
      <c r="GG1155" s="26"/>
      <c r="GH1155" s="26"/>
      <c r="GI1155" s="26"/>
      <c r="GJ1155" s="26"/>
    </row>
    <row r="1156" spans="1:192" x14ac:dyDescent="0.2">
      <c r="A1156" s="26"/>
      <c r="B1156" s="26"/>
      <c r="C1156" s="26"/>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26"/>
      <c r="BN1156" s="26"/>
      <c r="BO1156" s="26"/>
      <c r="BP1156" s="26"/>
      <c r="BQ1156" s="26"/>
      <c r="BR1156" s="26"/>
      <c r="BS1156" s="26"/>
      <c r="BT1156" s="26"/>
      <c r="BU1156" s="26"/>
      <c r="BV1156" s="26"/>
      <c r="BW1156" s="26"/>
      <c r="BX1156" s="26"/>
      <c r="BY1156" s="26"/>
      <c r="BZ1156" s="26"/>
      <c r="CA1156" s="26"/>
      <c r="CB1156" s="26"/>
      <c r="CC1156" s="26"/>
      <c r="CD1156" s="26"/>
      <c r="CE1156" s="26"/>
      <c r="CF1156" s="26"/>
      <c r="CG1156" s="26"/>
      <c r="CH1156" s="26"/>
      <c r="CI1156" s="26"/>
      <c r="CJ1156" s="26"/>
      <c r="CK1156" s="26"/>
      <c r="CL1156" s="26"/>
      <c r="CM1156" s="26"/>
      <c r="CN1156" s="26"/>
      <c r="CO1156" s="26"/>
      <c r="CP1156" s="26"/>
      <c r="CQ1156" s="26"/>
      <c r="CR1156" s="26"/>
      <c r="CS1156" s="26"/>
      <c r="CT1156" s="26"/>
      <c r="CU1156" s="26"/>
      <c r="CV1156" s="26"/>
      <c r="CW1156" s="26"/>
      <c r="CX1156" s="26"/>
      <c r="CY1156" s="26"/>
      <c r="CZ1156" s="26"/>
      <c r="DA1156" s="26"/>
      <c r="DB1156" s="26"/>
      <c r="DC1156" s="26"/>
      <c r="DD1156" s="26"/>
      <c r="DE1156" s="26"/>
      <c r="DF1156" s="26"/>
      <c r="DG1156" s="26"/>
      <c r="DH1156" s="26"/>
      <c r="DI1156" s="26"/>
      <c r="DJ1156" s="26"/>
      <c r="DK1156" s="26"/>
      <c r="DL1156" s="26"/>
      <c r="DM1156" s="26"/>
      <c r="DN1156" s="26"/>
      <c r="DO1156" s="26"/>
      <c r="DP1156" s="26"/>
      <c r="DQ1156" s="26"/>
      <c r="DR1156" s="26"/>
      <c r="DS1156" s="26"/>
      <c r="DT1156" s="26"/>
      <c r="DU1156" s="26"/>
      <c r="DV1156" s="26"/>
      <c r="DW1156" s="26"/>
      <c r="DX1156" s="26"/>
      <c r="DY1156" s="26"/>
      <c r="DZ1156" s="26"/>
      <c r="EA1156" s="26"/>
      <c r="EB1156" s="26"/>
      <c r="EC1156" s="26"/>
      <c r="ED1156" s="26"/>
      <c r="EE1156" s="26"/>
      <c r="EF1156" s="26"/>
      <c r="EG1156" s="26"/>
      <c r="EH1156" s="26"/>
      <c r="EI1156" s="26"/>
      <c r="EJ1156" s="26"/>
      <c r="EK1156" s="26"/>
      <c r="EL1156" s="26"/>
      <c r="EM1156" s="26"/>
      <c r="EN1156" s="26"/>
      <c r="EO1156" s="26"/>
      <c r="EP1156" s="26"/>
      <c r="EQ1156" s="26"/>
      <c r="ER1156" s="26"/>
      <c r="ES1156" s="26"/>
      <c r="ET1156" s="26"/>
      <c r="EU1156" s="26"/>
      <c r="EV1156" s="26"/>
      <c r="EW1156" s="26"/>
      <c r="EX1156" s="26"/>
      <c r="EY1156" s="26"/>
      <c r="EZ1156" s="26"/>
      <c r="FA1156" s="26"/>
      <c r="FB1156" s="26"/>
      <c r="FC1156" s="26"/>
      <c r="FD1156" s="26"/>
      <c r="FE1156" s="26"/>
      <c r="FF1156" s="26"/>
      <c r="FG1156" s="26"/>
      <c r="FH1156" s="26"/>
      <c r="FI1156" s="26"/>
      <c r="FJ1156" s="26"/>
      <c r="FK1156" s="26"/>
      <c r="FL1156" s="26"/>
      <c r="FM1156" s="26"/>
      <c r="FN1156" s="26"/>
      <c r="FO1156" s="26"/>
      <c r="FP1156" s="26"/>
      <c r="FQ1156" s="26"/>
      <c r="FR1156" s="26"/>
      <c r="FS1156" s="26"/>
      <c r="FT1156" s="26"/>
      <c r="FU1156" s="26"/>
      <c r="FV1156" s="26"/>
      <c r="FW1156" s="26"/>
      <c r="FX1156" s="26"/>
      <c r="FY1156" s="26"/>
      <c r="FZ1156" s="26"/>
      <c r="GA1156" s="26"/>
      <c r="GB1156" s="26"/>
      <c r="GC1156" s="26"/>
      <c r="GD1156" s="26"/>
      <c r="GE1156" s="26"/>
      <c r="GF1156" s="26"/>
      <c r="GG1156" s="26"/>
      <c r="GH1156" s="26"/>
      <c r="GI1156" s="26"/>
      <c r="GJ1156" s="26"/>
    </row>
    <row r="1157" spans="1:192" x14ac:dyDescent="0.2">
      <c r="A1157" s="26"/>
      <c r="B1157" s="26"/>
      <c r="C1157" s="26"/>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26"/>
      <c r="BN1157" s="26"/>
      <c r="BO1157" s="26"/>
      <c r="BP1157" s="26"/>
      <c r="BQ1157" s="26"/>
      <c r="BR1157" s="26"/>
      <c r="BS1157" s="26"/>
      <c r="BT1157" s="26"/>
      <c r="BU1157" s="26"/>
      <c r="BV1157" s="26"/>
      <c r="BW1157" s="26"/>
      <c r="BX1157" s="26"/>
      <c r="BY1157" s="26"/>
      <c r="BZ1157" s="26"/>
      <c r="CA1157" s="26"/>
      <c r="CB1157" s="26"/>
      <c r="CC1157" s="26"/>
      <c r="CD1157" s="26"/>
      <c r="CE1157" s="26"/>
      <c r="CF1157" s="26"/>
      <c r="CG1157" s="26"/>
      <c r="CH1157" s="26"/>
      <c r="CI1157" s="26"/>
      <c r="CJ1157" s="26"/>
      <c r="CK1157" s="26"/>
      <c r="CL1157" s="26"/>
      <c r="CM1157" s="26"/>
      <c r="CN1157" s="26"/>
      <c r="CO1157" s="26"/>
      <c r="CP1157" s="26"/>
      <c r="CQ1157" s="26"/>
      <c r="CR1157" s="26"/>
      <c r="CS1157" s="26"/>
      <c r="CT1157" s="26"/>
      <c r="CU1157" s="26"/>
      <c r="CV1157" s="26"/>
      <c r="CW1157" s="26"/>
      <c r="CX1157" s="26"/>
      <c r="CY1157" s="26"/>
      <c r="CZ1157" s="26"/>
      <c r="DA1157" s="26"/>
      <c r="DB1157" s="26"/>
      <c r="DC1157" s="26"/>
      <c r="DD1157" s="26"/>
      <c r="DE1157" s="26"/>
      <c r="DF1157" s="26"/>
      <c r="DG1157" s="26"/>
      <c r="DH1157" s="26"/>
      <c r="DI1157" s="26"/>
      <c r="DJ1157" s="26"/>
      <c r="DK1157" s="26"/>
      <c r="DL1157" s="26"/>
      <c r="DM1157" s="26"/>
      <c r="DN1157" s="26"/>
      <c r="DO1157" s="26"/>
      <c r="DP1157" s="26"/>
      <c r="DQ1157" s="26"/>
      <c r="DR1157" s="26"/>
      <c r="DS1157" s="26"/>
      <c r="DT1157" s="26"/>
      <c r="DU1157" s="26"/>
      <c r="DV1157" s="26"/>
      <c r="DW1157" s="26"/>
      <c r="DX1157" s="26"/>
      <c r="DY1157" s="26"/>
      <c r="DZ1157" s="26"/>
      <c r="EA1157" s="26"/>
      <c r="EB1157" s="26"/>
      <c r="EC1157" s="26"/>
      <c r="ED1157" s="26"/>
      <c r="EE1157" s="26"/>
      <c r="EF1157" s="26"/>
      <c r="EG1157" s="26"/>
      <c r="EH1157" s="26"/>
      <c r="EI1157" s="26"/>
      <c r="EJ1157" s="26"/>
      <c r="EK1157" s="26"/>
      <c r="EL1157" s="26"/>
      <c r="EM1157" s="26"/>
      <c r="EN1157" s="26"/>
      <c r="EO1157" s="26"/>
      <c r="EP1157" s="26"/>
      <c r="EQ1157" s="26"/>
      <c r="ER1157" s="26"/>
      <c r="ES1157" s="26"/>
      <c r="ET1157" s="26"/>
      <c r="EU1157" s="26"/>
      <c r="EV1157" s="26"/>
      <c r="EW1157" s="26"/>
      <c r="EX1157" s="26"/>
      <c r="EY1157" s="26"/>
      <c r="EZ1157" s="26"/>
      <c r="FA1157" s="26"/>
      <c r="FB1157" s="26"/>
      <c r="FC1157" s="26"/>
      <c r="FD1157" s="26"/>
      <c r="FE1157" s="26"/>
      <c r="FF1157" s="26"/>
      <c r="FG1157" s="26"/>
      <c r="FH1157" s="26"/>
      <c r="FI1157" s="26"/>
      <c r="FJ1157" s="26"/>
      <c r="FK1157" s="26"/>
      <c r="FL1157" s="26"/>
      <c r="FM1157" s="26"/>
      <c r="FN1157" s="26"/>
      <c r="FO1157" s="26"/>
      <c r="FP1157" s="26"/>
      <c r="FQ1157" s="26"/>
      <c r="FR1157" s="26"/>
      <c r="FS1157" s="26"/>
      <c r="FT1157" s="26"/>
      <c r="FU1157" s="26"/>
      <c r="FV1157" s="26"/>
      <c r="FW1157" s="26"/>
      <c r="FX1157" s="26"/>
      <c r="FY1157" s="26"/>
      <c r="FZ1157" s="26"/>
      <c r="GA1157" s="26"/>
      <c r="GB1157" s="26"/>
      <c r="GC1157" s="26"/>
      <c r="GD1157" s="26"/>
      <c r="GE1157" s="26"/>
      <c r="GF1157" s="26"/>
      <c r="GG1157" s="26"/>
      <c r="GH1157" s="26"/>
      <c r="GI1157" s="26"/>
      <c r="GJ1157" s="26"/>
    </row>
    <row r="1158" spans="1:192" x14ac:dyDescent="0.2">
      <c r="A1158" s="26"/>
      <c r="B1158" s="26"/>
      <c r="C1158" s="26"/>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26"/>
      <c r="BN1158" s="26"/>
      <c r="BO1158" s="26"/>
      <c r="BP1158" s="26"/>
      <c r="BQ1158" s="26"/>
      <c r="BR1158" s="26"/>
      <c r="BS1158" s="26"/>
      <c r="BT1158" s="26"/>
      <c r="BU1158" s="26"/>
      <c r="BV1158" s="26"/>
      <c r="BW1158" s="26"/>
      <c r="BX1158" s="26"/>
      <c r="BY1158" s="26"/>
      <c r="BZ1158" s="26"/>
      <c r="CA1158" s="26"/>
      <c r="CB1158" s="26"/>
      <c r="CC1158" s="26"/>
      <c r="CD1158" s="26"/>
      <c r="CE1158" s="26"/>
      <c r="CF1158" s="26"/>
      <c r="CG1158" s="26"/>
      <c r="CH1158" s="26"/>
      <c r="CI1158" s="26"/>
      <c r="CJ1158" s="26"/>
      <c r="CK1158" s="26"/>
      <c r="CL1158" s="26"/>
      <c r="CM1158" s="26"/>
      <c r="CN1158" s="26"/>
      <c r="CO1158" s="26"/>
      <c r="CP1158" s="26"/>
      <c r="CQ1158" s="26"/>
      <c r="CR1158" s="26"/>
      <c r="CS1158" s="26"/>
      <c r="CT1158" s="26"/>
      <c r="CU1158" s="26"/>
      <c r="CV1158" s="26"/>
      <c r="CW1158" s="26"/>
      <c r="CX1158" s="26"/>
      <c r="CY1158" s="26"/>
      <c r="CZ1158" s="26"/>
      <c r="DA1158" s="26"/>
      <c r="DB1158" s="26"/>
      <c r="DC1158" s="26"/>
      <c r="DD1158" s="26"/>
      <c r="DE1158" s="26"/>
      <c r="DF1158" s="26"/>
      <c r="DG1158" s="26"/>
      <c r="DH1158" s="26"/>
      <c r="DI1158" s="26"/>
      <c r="DJ1158" s="26"/>
      <c r="DK1158" s="26"/>
      <c r="DL1158" s="26"/>
      <c r="DM1158" s="26"/>
      <c r="DN1158" s="26"/>
      <c r="DO1158" s="26"/>
      <c r="DP1158" s="26"/>
      <c r="DQ1158" s="26"/>
      <c r="DR1158" s="26"/>
      <c r="DS1158" s="26"/>
      <c r="DT1158" s="26"/>
      <c r="DU1158" s="26"/>
      <c r="DV1158" s="26"/>
      <c r="DW1158" s="26"/>
      <c r="DX1158" s="26"/>
      <c r="DY1158" s="26"/>
      <c r="DZ1158" s="26"/>
      <c r="EA1158" s="26"/>
      <c r="EB1158" s="26"/>
      <c r="EC1158" s="26"/>
      <c r="ED1158" s="26"/>
      <c r="EE1158" s="26"/>
      <c r="EF1158" s="26"/>
      <c r="EG1158" s="26"/>
      <c r="EH1158" s="26"/>
      <c r="EI1158" s="26"/>
      <c r="EJ1158" s="26"/>
      <c r="EK1158" s="26"/>
      <c r="EL1158" s="26"/>
      <c r="EM1158" s="26"/>
      <c r="EN1158" s="26"/>
      <c r="EO1158" s="26"/>
      <c r="EP1158" s="26"/>
      <c r="EQ1158" s="26"/>
      <c r="ER1158" s="26"/>
      <c r="ES1158" s="26"/>
      <c r="ET1158" s="26"/>
      <c r="EU1158" s="26"/>
      <c r="EV1158" s="26"/>
      <c r="EW1158" s="26"/>
      <c r="EX1158" s="26"/>
      <c r="EY1158" s="26"/>
      <c r="EZ1158" s="26"/>
      <c r="FA1158" s="26"/>
      <c r="FB1158" s="26"/>
      <c r="FC1158" s="26"/>
      <c r="FD1158" s="26"/>
      <c r="FE1158" s="26"/>
      <c r="FF1158" s="26"/>
      <c r="FG1158" s="26"/>
      <c r="FH1158" s="26"/>
      <c r="FI1158" s="26"/>
      <c r="FJ1158" s="26"/>
      <c r="FK1158" s="26"/>
      <c r="FL1158" s="26"/>
      <c r="FM1158" s="26"/>
      <c r="FN1158" s="26"/>
      <c r="FO1158" s="26"/>
      <c r="FP1158" s="26"/>
      <c r="FQ1158" s="26"/>
      <c r="FR1158" s="26"/>
      <c r="FS1158" s="26"/>
      <c r="FT1158" s="26"/>
      <c r="FU1158" s="26"/>
      <c r="FV1158" s="26"/>
      <c r="FW1158" s="26"/>
      <c r="FX1158" s="26"/>
      <c r="FY1158" s="26"/>
      <c r="FZ1158" s="26"/>
      <c r="GA1158" s="26"/>
      <c r="GB1158" s="26"/>
      <c r="GC1158" s="26"/>
      <c r="GD1158" s="26"/>
      <c r="GE1158" s="26"/>
      <c r="GF1158" s="26"/>
      <c r="GG1158" s="26"/>
      <c r="GH1158" s="26"/>
      <c r="GI1158" s="26"/>
      <c r="GJ1158" s="26"/>
    </row>
    <row r="1159" spans="1:192" x14ac:dyDescent="0.2">
      <c r="A1159" s="26"/>
      <c r="B1159" s="26"/>
      <c r="C1159" s="26"/>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26"/>
      <c r="BN1159" s="26"/>
      <c r="BO1159" s="26"/>
      <c r="BP1159" s="26"/>
      <c r="BQ1159" s="26"/>
      <c r="BR1159" s="26"/>
      <c r="BS1159" s="26"/>
      <c r="BT1159" s="26"/>
      <c r="BU1159" s="26"/>
      <c r="BV1159" s="26"/>
      <c r="BW1159" s="26"/>
      <c r="BX1159" s="26"/>
      <c r="BY1159" s="26"/>
      <c r="BZ1159" s="26"/>
      <c r="CA1159" s="26"/>
      <c r="CB1159" s="26"/>
      <c r="CC1159" s="26"/>
      <c r="CD1159" s="26"/>
      <c r="CE1159" s="26"/>
      <c r="CF1159" s="26"/>
      <c r="CG1159" s="26"/>
      <c r="CH1159" s="26"/>
      <c r="CI1159" s="26"/>
      <c r="CJ1159" s="26"/>
      <c r="CK1159" s="26"/>
      <c r="CL1159" s="26"/>
      <c r="CM1159" s="26"/>
      <c r="CN1159" s="26"/>
      <c r="CO1159" s="26"/>
      <c r="CP1159" s="26"/>
      <c r="CQ1159" s="26"/>
      <c r="CR1159" s="26"/>
      <c r="CS1159" s="26"/>
      <c r="CT1159" s="26"/>
      <c r="CU1159" s="26"/>
      <c r="CV1159" s="26"/>
      <c r="CW1159" s="26"/>
      <c r="CX1159" s="26"/>
      <c r="CY1159" s="26"/>
      <c r="CZ1159" s="26"/>
      <c r="DA1159" s="26"/>
      <c r="DB1159" s="26"/>
      <c r="DC1159" s="26"/>
      <c r="DD1159" s="26"/>
      <c r="DE1159" s="26"/>
      <c r="DF1159" s="26"/>
      <c r="DG1159" s="26"/>
      <c r="DH1159" s="26"/>
      <c r="DI1159" s="26"/>
      <c r="DJ1159" s="26"/>
      <c r="DK1159" s="26"/>
      <c r="DL1159" s="26"/>
      <c r="DM1159" s="26"/>
      <c r="DN1159" s="26"/>
      <c r="DO1159" s="26"/>
      <c r="DP1159" s="26"/>
      <c r="DQ1159" s="26"/>
      <c r="DR1159" s="26"/>
      <c r="DS1159" s="26"/>
      <c r="DT1159" s="26"/>
      <c r="DU1159" s="26"/>
      <c r="DV1159" s="26"/>
      <c r="DW1159" s="26"/>
      <c r="DX1159" s="26"/>
      <c r="DY1159" s="26"/>
      <c r="DZ1159" s="26"/>
      <c r="EA1159" s="26"/>
      <c r="EB1159" s="26"/>
      <c r="EC1159" s="26"/>
      <c r="ED1159" s="26"/>
      <c r="EE1159" s="26"/>
      <c r="EF1159" s="26"/>
      <c r="EG1159" s="26"/>
      <c r="EH1159" s="26"/>
      <c r="EI1159" s="26"/>
      <c r="EJ1159" s="26"/>
      <c r="EK1159" s="26"/>
      <c r="EL1159" s="26"/>
      <c r="EM1159" s="26"/>
      <c r="EN1159" s="26"/>
      <c r="EO1159" s="26"/>
      <c r="EP1159" s="26"/>
      <c r="EQ1159" s="26"/>
      <c r="ER1159" s="26"/>
      <c r="ES1159" s="26"/>
      <c r="ET1159" s="26"/>
      <c r="EU1159" s="26"/>
      <c r="EV1159" s="26"/>
      <c r="EW1159" s="26"/>
      <c r="EX1159" s="26"/>
      <c r="EY1159" s="26"/>
      <c r="EZ1159" s="26"/>
      <c r="FA1159" s="26"/>
      <c r="FB1159" s="26"/>
      <c r="FC1159" s="26"/>
      <c r="FD1159" s="26"/>
      <c r="FE1159" s="26"/>
      <c r="FF1159" s="26"/>
      <c r="FG1159" s="26"/>
      <c r="FH1159" s="26"/>
      <c r="FI1159" s="26"/>
      <c r="FJ1159" s="26"/>
      <c r="FK1159" s="26"/>
      <c r="FL1159" s="26"/>
      <c r="FM1159" s="26"/>
      <c r="FN1159" s="26"/>
      <c r="FO1159" s="26"/>
      <c r="FP1159" s="26"/>
      <c r="FQ1159" s="26"/>
      <c r="FR1159" s="26"/>
      <c r="FS1159" s="26"/>
      <c r="FT1159" s="26"/>
      <c r="FU1159" s="26"/>
      <c r="FV1159" s="26"/>
      <c r="FW1159" s="26"/>
      <c r="FX1159" s="26"/>
      <c r="FY1159" s="26"/>
      <c r="FZ1159" s="26"/>
      <c r="GA1159" s="26"/>
      <c r="GB1159" s="26"/>
      <c r="GC1159" s="26"/>
      <c r="GD1159" s="26"/>
      <c r="GE1159" s="26"/>
      <c r="GF1159" s="26"/>
      <c r="GG1159" s="26"/>
      <c r="GH1159" s="26"/>
      <c r="GI1159" s="26"/>
      <c r="GJ1159" s="26"/>
    </row>
    <row r="1160" spans="1:192" x14ac:dyDescent="0.2">
      <c r="A1160" s="26"/>
      <c r="B1160" s="26"/>
      <c r="C1160" s="26"/>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26"/>
      <c r="BN1160" s="26"/>
      <c r="BO1160" s="26"/>
      <c r="BP1160" s="26"/>
      <c r="BQ1160" s="26"/>
      <c r="BR1160" s="26"/>
      <c r="BS1160" s="26"/>
      <c r="BT1160" s="26"/>
      <c r="BU1160" s="26"/>
      <c r="BV1160" s="26"/>
      <c r="BW1160" s="26"/>
      <c r="BX1160" s="26"/>
      <c r="BY1160" s="26"/>
      <c r="BZ1160" s="26"/>
      <c r="CA1160" s="26"/>
      <c r="CB1160" s="26"/>
      <c r="CC1160" s="26"/>
      <c r="CD1160" s="26"/>
      <c r="CE1160" s="26"/>
      <c r="CF1160" s="26"/>
      <c r="CG1160" s="26"/>
      <c r="CH1160" s="26"/>
      <c r="CI1160" s="26"/>
      <c r="CJ1160" s="26"/>
      <c r="CK1160" s="26"/>
      <c r="CL1160" s="26"/>
      <c r="CM1160" s="26"/>
      <c r="CN1160" s="26"/>
      <c r="CO1160" s="26"/>
      <c r="CP1160" s="26"/>
      <c r="CQ1160" s="26"/>
      <c r="CR1160" s="26"/>
      <c r="CS1160" s="26"/>
      <c r="CT1160" s="26"/>
      <c r="CU1160" s="26"/>
      <c r="CV1160" s="26"/>
      <c r="CW1160" s="26"/>
      <c r="CX1160" s="26"/>
      <c r="CY1160" s="26"/>
      <c r="CZ1160" s="26"/>
      <c r="DA1160" s="26"/>
      <c r="DB1160" s="26"/>
      <c r="DC1160" s="26"/>
      <c r="DD1160" s="26"/>
      <c r="DE1160" s="26"/>
      <c r="DF1160" s="26"/>
      <c r="DG1160" s="26"/>
      <c r="DH1160" s="26"/>
      <c r="DI1160" s="26"/>
      <c r="DJ1160" s="26"/>
      <c r="DK1160" s="26"/>
      <c r="DL1160" s="26"/>
      <c r="DM1160" s="26"/>
      <c r="DN1160" s="26"/>
      <c r="DO1160" s="26"/>
      <c r="DP1160" s="26"/>
      <c r="DQ1160" s="26"/>
      <c r="DR1160" s="26"/>
      <c r="DS1160" s="26"/>
      <c r="DT1160" s="26"/>
      <c r="DU1160" s="26"/>
      <c r="DV1160" s="26"/>
      <c r="DW1160" s="26"/>
      <c r="DX1160" s="26"/>
      <c r="DY1160" s="26"/>
      <c r="DZ1160" s="26"/>
      <c r="EA1160" s="26"/>
      <c r="EB1160" s="26"/>
      <c r="EC1160" s="26"/>
      <c r="ED1160" s="26"/>
      <c r="EE1160" s="26"/>
      <c r="EF1160" s="26"/>
      <c r="EG1160" s="26"/>
      <c r="EH1160" s="26"/>
      <c r="EI1160" s="26"/>
      <c r="EJ1160" s="26"/>
      <c r="EK1160" s="26"/>
      <c r="EL1160" s="26"/>
      <c r="EM1160" s="26"/>
      <c r="EN1160" s="26"/>
      <c r="EO1160" s="26"/>
      <c r="EP1160" s="26"/>
      <c r="EQ1160" s="26"/>
      <c r="ER1160" s="26"/>
      <c r="ES1160" s="26"/>
      <c r="ET1160" s="26"/>
      <c r="EU1160" s="26"/>
      <c r="EV1160" s="26"/>
      <c r="EW1160" s="26"/>
      <c r="EX1160" s="26"/>
      <c r="EY1160" s="26"/>
      <c r="EZ1160" s="26"/>
      <c r="FA1160" s="26"/>
      <c r="FB1160" s="26"/>
      <c r="FC1160" s="26"/>
      <c r="FD1160" s="26"/>
      <c r="FE1160" s="26"/>
      <c r="FF1160" s="26"/>
      <c r="FG1160" s="26"/>
      <c r="FH1160" s="26"/>
      <c r="FI1160" s="26"/>
      <c r="FJ1160" s="26"/>
      <c r="FK1160" s="26"/>
      <c r="FL1160" s="26"/>
      <c r="FM1160" s="26"/>
      <c r="FN1160" s="26"/>
      <c r="FO1160" s="26"/>
      <c r="FP1160" s="26"/>
      <c r="FQ1160" s="26"/>
      <c r="FR1160" s="26"/>
      <c r="FS1160" s="26"/>
      <c r="FT1160" s="26"/>
      <c r="FU1160" s="26"/>
      <c r="FV1160" s="26"/>
      <c r="FW1160" s="26"/>
      <c r="FX1160" s="26"/>
      <c r="FY1160" s="26"/>
      <c r="FZ1160" s="26"/>
      <c r="GA1160" s="26"/>
      <c r="GB1160" s="26"/>
      <c r="GC1160" s="26"/>
      <c r="GD1160" s="26"/>
      <c r="GE1160" s="26"/>
      <c r="GF1160" s="26"/>
      <c r="GG1160" s="26"/>
      <c r="GH1160" s="26"/>
      <c r="GI1160" s="26"/>
      <c r="GJ1160" s="26"/>
    </row>
    <row r="1161" spans="1:192" x14ac:dyDescent="0.2">
      <c r="A1161" s="26"/>
      <c r="B1161" s="26"/>
      <c r="C1161" s="26"/>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26"/>
      <c r="BF1161" s="26"/>
      <c r="BG1161" s="26"/>
      <c r="BH1161" s="26"/>
      <c r="BI1161" s="26"/>
      <c r="BJ1161" s="26"/>
      <c r="BK1161" s="26"/>
      <c r="BL1161" s="26"/>
      <c r="BM1161" s="26"/>
      <c r="BN1161" s="26"/>
      <c r="BO1161" s="26"/>
      <c r="BP1161" s="26"/>
      <c r="BQ1161" s="26"/>
      <c r="BR1161" s="26"/>
      <c r="BS1161" s="26"/>
      <c r="BT1161" s="26"/>
      <c r="BU1161" s="26"/>
      <c r="BV1161" s="26"/>
      <c r="BW1161" s="26"/>
      <c r="BX1161" s="26"/>
      <c r="BY1161" s="26"/>
      <c r="BZ1161" s="26"/>
      <c r="CA1161" s="26"/>
      <c r="CB1161" s="26"/>
      <c r="CC1161" s="26"/>
      <c r="CD1161" s="26"/>
      <c r="CE1161" s="26"/>
      <c r="CF1161" s="26"/>
      <c r="CG1161" s="26"/>
      <c r="CH1161" s="26"/>
      <c r="CI1161" s="26"/>
      <c r="CJ1161" s="26"/>
      <c r="CK1161" s="26"/>
      <c r="CL1161" s="26"/>
      <c r="CM1161" s="26"/>
      <c r="CN1161" s="26"/>
      <c r="CO1161" s="26"/>
      <c r="CP1161" s="26"/>
      <c r="CQ1161" s="26"/>
      <c r="CR1161" s="26"/>
      <c r="CS1161" s="26"/>
      <c r="CT1161" s="26"/>
      <c r="CU1161" s="26"/>
      <c r="CV1161" s="26"/>
      <c r="CW1161" s="26"/>
      <c r="CX1161" s="26"/>
      <c r="CY1161" s="26"/>
      <c r="CZ1161" s="26"/>
      <c r="DA1161" s="26"/>
      <c r="DB1161" s="26"/>
      <c r="DC1161" s="26"/>
      <c r="DD1161" s="26"/>
      <c r="DE1161" s="26"/>
      <c r="DF1161" s="26"/>
      <c r="DG1161" s="26"/>
      <c r="DH1161" s="26"/>
      <c r="DI1161" s="26"/>
      <c r="DJ1161" s="26"/>
      <c r="DK1161" s="26"/>
      <c r="DL1161" s="26"/>
      <c r="DM1161" s="26"/>
      <c r="DN1161" s="26"/>
      <c r="DO1161" s="26"/>
      <c r="DP1161" s="26"/>
      <c r="DQ1161" s="26"/>
      <c r="DR1161" s="26"/>
      <c r="DS1161" s="26"/>
      <c r="DT1161" s="26"/>
      <c r="DU1161" s="26"/>
      <c r="DV1161" s="26"/>
      <c r="DW1161" s="26"/>
      <c r="DX1161" s="26"/>
      <c r="DY1161" s="26"/>
      <c r="DZ1161" s="26"/>
      <c r="EA1161" s="26"/>
      <c r="EB1161" s="26"/>
      <c r="EC1161" s="26"/>
      <c r="ED1161" s="26"/>
      <c r="EE1161" s="26"/>
      <c r="EF1161" s="26"/>
      <c r="EG1161" s="26"/>
      <c r="EH1161" s="26"/>
      <c r="EI1161" s="26"/>
      <c r="EJ1161" s="26"/>
      <c r="EK1161" s="26"/>
      <c r="EL1161" s="26"/>
      <c r="EM1161" s="26"/>
      <c r="EN1161" s="26"/>
      <c r="EO1161" s="26"/>
      <c r="EP1161" s="26"/>
      <c r="EQ1161" s="26"/>
      <c r="ER1161" s="26"/>
      <c r="ES1161" s="26"/>
      <c r="ET1161" s="26"/>
      <c r="EU1161" s="26"/>
      <c r="EV1161" s="26"/>
      <c r="EW1161" s="26"/>
      <c r="EX1161" s="26"/>
      <c r="EY1161" s="26"/>
      <c r="EZ1161" s="26"/>
      <c r="FA1161" s="26"/>
      <c r="FB1161" s="26"/>
      <c r="FC1161" s="26"/>
      <c r="FD1161" s="26"/>
      <c r="FE1161" s="26"/>
      <c r="FF1161" s="26"/>
      <c r="FG1161" s="26"/>
      <c r="FH1161" s="26"/>
      <c r="FI1161" s="26"/>
      <c r="FJ1161" s="26"/>
      <c r="FK1161" s="26"/>
      <c r="FL1161" s="26"/>
      <c r="FM1161" s="26"/>
      <c r="FN1161" s="26"/>
      <c r="FO1161" s="26"/>
      <c r="FP1161" s="26"/>
      <c r="FQ1161" s="26"/>
      <c r="FR1161" s="26"/>
      <c r="FS1161" s="26"/>
      <c r="FT1161" s="26"/>
      <c r="FU1161" s="26"/>
      <c r="FV1161" s="26"/>
      <c r="FW1161" s="26"/>
      <c r="FX1161" s="26"/>
      <c r="FY1161" s="26"/>
      <c r="FZ1161" s="26"/>
      <c r="GA1161" s="26"/>
      <c r="GB1161" s="26"/>
      <c r="GC1161" s="26"/>
      <c r="GD1161" s="26"/>
      <c r="GE1161" s="26"/>
      <c r="GF1161" s="26"/>
      <c r="GG1161" s="26"/>
      <c r="GH1161" s="26"/>
      <c r="GI1161" s="26"/>
      <c r="GJ1161" s="26"/>
    </row>
    <row r="1162" spans="1:192" x14ac:dyDescent="0.2">
      <c r="A1162" s="26"/>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26"/>
      <c r="BN1162" s="26"/>
      <c r="BO1162" s="26"/>
      <c r="BP1162" s="26"/>
      <c r="BQ1162" s="26"/>
      <c r="BR1162" s="26"/>
      <c r="BS1162" s="26"/>
      <c r="BT1162" s="26"/>
      <c r="BU1162" s="26"/>
      <c r="BV1162" s="26"/>
      <c r="BW1162" s="26"/>
      <c r="BX1162" s="26"/>
      <c r="BY1162" s="26"/>
      <c r="BZ1162" s="26"/>
      <c r="CA1162" s="26"/>
      <c r="CB1162" s="26"/>
      <c r="CC1162" s="26"/>
      <c r="CD1162" s="26"/>
      <c r="CE1162" s="26"/>
      <c r="CF1162" s="26"/>
      <c r="CG1162" s="26"/>
      <c r="CH1162" s="26"/>
      <c r="CI1162" s="26"/>
      <c r="CJ1162" s="26"/>
      <c r="CK1162" s="26"/>
      <c r="CL1162" s="26"/>
      <c r="CM1162" s="26"/>
      <c r="CN1162" s="26"/>
      <c r="CO1162" s="26"/>
      <c r="CP1162" s="26"/>
      <c r="CQ1162" s="26"/>
      <c r="CR1162" s="26"/>
      <c r="CS1162" s="26"/>
      <c r="CT1162" s="26"/>
      <c r="CU1162" s="26"/>
      <c r="CV1162" s="26"/>
      <c r="CW1162" s="26"/>
      <c r="CX1162" s="26"/>
      <c r="CY1162" s="26"/>
      <c r="CZ1162" s="26"/>
      <c r="DA1162" s="26"/>
      <c r="DB1162" s="26"/>
      <c r="DC1162" s="26"/>
      <c r="DD1162" s="26"/>
      <c r="DE1162" s="26"/>
      <c r="DF1162" s="26"/>
      <c r="DG1162" s="26"/>
      <c r="DH1162" s="26"/>
      <c r="DI1162" s="26"/>
      <c r="DJ1162" s="26"/>
      <c r="DK1162" s="26"/>
      <c r="DL1162" s="26"/>
      <c r="DM1162" s="26"/>
      <c r="DN1162" s="26"/>
      <c r="DO1162" s="26"/>
      <c r="DP1162" s="26"/>
      <c r="DQ1162" s="26"/>
      <c r="DR1162" s="26"/>
      <c r="DS1162" s="26"/>
      <c r="DT1162" s="26"/>
      <c r="DU1162" s="26"/>
      <c r="DV1162" s="26"/>
      <c r="DW1162" s="26"/>
      <c r="DX1162" s="26"/>
      <c r="DY1162" s="26"/>
      <c r="DZ1162" s="26"/>
      <c r="EA1162" s="26"/>
      <c r="EB1162" s="26"/>
      <c r="EC1162" s="26"/>
      <c r="ED1162" s="26"/>
      <c r="EE1162" s="26"/>
      <c r="EF1162" s="26"/>
      <c r="EG1162" s="26"/>
      <c r="EH1162" s="26"/>
      <c r="EI1162" s="26"/>
      <c r="EJ1162" s="26"/>
      <c r="EK1162" s="26"/>
      <c r="EL1162" s="26"/>
      <c r="EM1162" s="26"/>
      <c r="EN1162" s="26"/>
      <c r="EO1162" s="26"/>
      <c r="EP1162" s="26"/>
      <c r="EQ1162" s="26"/>
      <c r="ER1162" s="26"/>
      <c r="ES1162" s="26"/>
      <c r="ET1162" s="26"/>
      <c r="EU1162" s="26"/>
      <c r="EV1162" s="26"/>
      <c r="EW1162" s="26"/>
      <c r="EX1162" s="26"/>
      <c r="EY1162" s="26"/>
      <c r="EZ1162" s="26"/>
      <c r="FA1162" s="26"/>
      <c r="FB1162" s="26"/>
      <c r="FC1162" s="26"/>
      <c r="FD1162" s="26"/>
      <c r="FE1162" s="26"/>
      <c r="FF1162" s="26"/>
      <c r="FG1162" s="26"/>
      <c r="FH1162" s="26"/>
      <c r="FI1162" s="26"/>
      <c r="FJ1162" s="26"/>
      <c r="FK1162" s="26"/>
      <c r="FL1162" s="26"/>
      <c r="FM1162" s="26"/>
      <c r="FN1162" s="26"/>
      <c r="FO1162" s="26"/>
      <c r="FP1162" s="26"/>
      <c r="FQ1162" s="26"/>
      <c r="FR1162" s="26"/>
      <c r="FS1162" s="26"/>
      <c r="FT1162" s="26"/>
      <c r="FU1162" s="26"/>
      <c r="FV1162" s="26"/>
      <c r="FW1162" s="26"/>
      <c r="FX1162" s="26"/>
      <c r="FY1162" s="26"/>
      <c r="FZ1162" s="26"/>
      <c r="GA1162" s="26"/>
      <c r="GB1162" s="26"/>
      <c r="GC1162" s="26"/>
      <c r="GD1162" s="26"/>
      <c r="GE1162" s="26"/>
      <c r="GF1162" s="26"/>
      <c r="GG1162" s="26"/>
      <c r="GH1162" s="26"/>
      <c r="GI1162" s="26"/>
      <c r="GJ1162" s="26"/>
    </row>
    <row r="1163" spans="1:192" x14ac:dyDescent="0.2">
      <c r="A1163" s="26"/>
      <c r="B1163" s="26"/>
      <c r="C1163" s="26"/>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26"/>
      <c r="CE1163" s="26"/>
      <c r="CF1163" s="26"/>
      <c r="CG1163" s="26"/>
      <c r="CH1163" s="26"/>
      <c r="CI1163" s="26"/>
      <c r="CJ1163" s="26"/>
      <c r="CK1163" s="26"/>
      <c r="CL1163" s="26"/>
      <c r="CM1163" s="26"/>
      <c r="CN1163" s="26"/>
      <c r="CO1163" s="26"/>
      <c r="CP1163" s="26"/>
      <c r="CQ1163" s="26"/>
      <c r="CR1163" s="26"/>
      <c r="CS1163" s="26"/>
      <c r="CT1163" s="26"/>
      <c r="CU1163" s="26"/>
      <c r="CV1163" s="26"/>
      <c r="CW1163" s="26"/>
      <c r="CX1163" s="26"/>
      <c r="CY1163" s="26"/>
      <c r="CZ1163" s="26"/>
      <c r="DA1163" s="26"/>
      <c r="DB1163" s="26"/>
      <c r="DC1163" s="26"/>
      <c r="DD1163" s="26"/>
      <c r="DE1163" s="26"/>
      <c r="DF1163" s="26"/>
      <c r="DG1163" s="26"/>
      <c r="DH1163" s="26"/>
      <c r="DI1163" s="26"/>
      <c r="DJ1163" s="26"/>
      <c r="DK1163" s="26"/>
      <c r="DL1163" s="26"/>
      <c r="DM1163" s="26"/>
      <c r="DN1163" s="26"/>
      <c r="DO1163" s="26"/>
      <c r="DP1163" s="26"/>
      <c r="DQ1163" s="26"/>
      <c r="DR1163" s="26"/>
      <c r="DS1163" s="26"/>
      <c r="DT1163" s="26"/>
      <c r="DU1163" s="26"/>
      <c r="DV1163" s="26"/>
      <c r="DW1163" s="26"/>
      <c r="DX1163" s="26"/>
      <c r="DY1163" s="26"/>
      <c r="DZ1163" s="26"/>
      <c r="EA1163" s="26"/>
      <c r="EB1163" s="26"/>
      <c r="EC1163" s="26"/>
      <c r="ED1163" s="26"/>
      <c r="EE1163" s="26"/>
      <c r="EF1163" s="26"/>
      <c r="EG1163" s="26"/>
      <c r="EH1163" s="26"/>
      <c r="EI1163" s="26"/>
      <c r="EJ1163" s="26"/>
      <c r="EK1163" s="26"/>
      <c r="EL1163" s="26"/>
      <c r="EM1163" s="26"/>
      <c r="EN1163" s="26"/>
      <c r="EO1163" s="26"/>
      <c r="EP1163" s="26"/>
      <c r="EQ1163" s="26"/>
      <c r="ER1163" s="26"/>
      <c r="ES1163" s="26"/>
      <c r="ET1163" s="26"/>
      <c r="EU1163" s="26"/>
      <c r="EV1163" s="26"/>
      <c r="EW1163" s="26"/>
      <c r="EX1163" s="26"/>
      <c r="EY1163" s="26"/>
      <c r="EZ1163" s="26"/>
      <c r="FA1163" s="26"/>
      <c r="FB1163" s="26"/>
      <c r="FC1163" s="26"/>
      <c r="FD1163" s="26"/>
      <c r="FE1163" s="26"/>
      <c r="FF1163" s="26"/>
      <c r="FG1163" s="26"/>
      <c r="FH1163" s="26"/>
      <c r="FI1163" s="26"/>
      <c r="FJ1163" s="26"/>
      <c r="FK1163" s="26"/>
      <c r="FL1163" s="26"/>
      <c r="FM1163" s="26"/>
      <c r="FN1163" s="26"/>
      <c r="FO1163" s="26"/>
      <c r="FP1163" s="26"/>
      <c r="FQ1163" s="26"/>
      <c r="FR1163" s="26"/>
      <c r="FS1163" s="26"/>
      <c r="FT1163" s="26"/>
      <c r="FU1163" s="26"/>
      <c r="FV1163" s="26"/>
      <c r="FW1163" s="26"/>
      <c r="FX1163" s="26"/>
      <c r="FY1163" s="26"/>
      <c r="FZ1163" s="26"/>
      <c r="GA1163" s="26"/>
      <c r="GB1163" s="26"/>
      <c r="GC1163" s="26"/>
      <c r="GD1163" s="26"/>
      <c r="GE1163" s="26"/>
      <c r="GF1163" s="26"/>
      <c r="GG1163" s="26"/>
      <c r="GH1163" s="26"/>
      <c r="GI1163" s="26"/>
      <c r="GJ1163" s="26"/>
    </row>
    <row r="1164" spans="1:192" x14ac:dyDescent="0.2">
      <c r="A1164" s="26"/>
      <c r="B1164" s="26"/>
      <c r="C1164" s="26"/>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26"/>
      <c r="CE1164" s="26"/>
      <c r="CF1164" s="26"/>
      <c r="CG1164" s="26"/>
      <c r="CH1164" s="26"/>
      <c r="CI1164" s="26"/>
      <c r="CJ1164" s="26"/>
      <c r="CK1164" s="26"/>
      <c r="CL1164" s="26"/>
      <c r="CM1164" s="26"/>
      <c r="CN1164" s="26"/>
      <c r="CO1164" s="26"/>
      <c r="CP1164" s="26"/>
      <c r="CQ1164" s="26"/>
      <c r="CR1164" s="26"/>
      <c r="CS1164" s="26"/>
      <c r="CT1164" s="26"/>
      <c r="CU1164" s="26"/>
      <c r="CV1164" s="26"/>
      <c r="CW1164" s="26"/>
      <c r="CX1164" s="26"/>
      <c r="CY1164" s="26"/>
      <c r="CZ1164" s="26"/>
      <c r="DA1164" s="26"/>
      <c r="DB1164" s="26"/>
      <c r="DC1164" s="26"/>
      <c r="DD1164" s="26"/>
      <c r="DE1164" s="26"/>
      <c r="DF1164" s="26"/>
      <c r="DG1164" s="26"/>
      <c r="DH1164" s="26"/>
      <c r="DI1164" s="26"/>
      <c r="DJ1164" s="26"/>
      <c r="DK1164" s="26"/>
      <c r="DL1164" s="26"/>
      <c r="DM1164" s="26"/>
      <c r="DN1164" s="26"/>
      <c r="DO1164" s="26"/>
      <c r="DP1164" s="26"/>
      <c r="DQ1164" s="26"/>
      <c r="DR1164" s="26"/>
      <c r="DS1164" s="26"/>
      <c r="DT1164" s="26"/>
      <c r="DU1164" s="26"/>
      <c r="DV1164" s="26"/>
      <c r="DW1164" s="26"/>
      <c r="DX1164" s="26"/>
      <c r="DY1164" s="26"/>
      <c r="DZ1164" s="26"/>
      <c r="EA1164" s="26"/>
      <c r="EB1164" s="26"/>
      <c r="EC1164" s="26"/>
      <c r="ED1164" s="26"/>
      <c r="EE1164" s="26"/>
      <c r="EF1164" s="26"/>
      <c r="EG1164" s="26"/>
      <c r="EH1164" s="26"/>
      <c r="EI1164" s="26"/>
      <c r="EJ1164" s="26"/>
      <c r="EK1164" s="26"/>
      <c r="EL1164" s="26"/>
      <c r="EM1164" s="26"/>
      <c r="EN1164" s="26"/>
      <c r="EO1164" s="26"/>
      <c r="EP1164" s="26"/>
      <c r="EQ1164" s="26"/>
      <c r="ER1164" s="26"/>
      <c r="ES1164" s="26"/>
      <c r="ET1164" s="26"/>
      <c r="EU1164" s="26"/>
      <c r="EV1164" s="26"/>
      <c r="EW1164" s="26"/>
      <c r="EX1164" s="26"/>
      <c r="EY1164" s="26"/>
      <c r="EZ1164" s="26"/>
      <c r="FA1164" s="26"/>
      <c r="FB1164" s="26"/>
      <c r="FC1164" s="26"/>
      <c r="FD1164" s="26"/>
      <c r="FE1164" s="26"/>
      <c r="FF1164" s="26"/>
      <c r="FG1164" s="26"/>
      <c r="FH1164" s="26"/>
      <c r="FI1164" s="26"/>
      <c r="FJ1164" s="26"/>
      <c r="FK1164" s="26"/>
      <c r="FL1164" s="26"/>
      <c r="FM1164" s="26"/>
      <c r="FN1164" s="26"/>
      <c r="FO1164" s="26"/>
      <c r="FP1164" s="26"/>
      <c r="FQ1164" s="26"/>
      <c r="FR1164" s="26"/>
      <c r="FS1164" s="26"/>
      <c r="FT1164" s="26"/>
      <c r="FU1164" s="26"/>
      <c r="FV1164" s="26"/>
      <c r="FW1164" s="26"/>
      <c r="FX1164" s="26"/>
      <c r="FY1164" s="26"/>
      <c r="FZ1164" s="26"/>
      <c r="GA1164" s="26"/>
      <c r="GB1164" s="26"/>
      <c r="GC1164" s="26"/>
      <c r="GD1164" s="26"/>
      <c r="GE1164" s="26"/>
      <c r="GF1164" s="26"/>
      <c r="GG1164" s="26"/>
      <c r="GH1164" s="26"/>
      <c r="GI1164" s="26"/>
      <c r="GJ1164" s="26"/>
    </row>
    <row r="1165" spans="1:192" x14ac:dyDescent="0.2">
      <c r="A1165" s="26"/>
      <c r="B1165" s="26"/>
      <c r="C1165" s="26"/>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26"/>
      <c r="BN1165" s="26"/>
      <c r="BO1165" s="26"/>
      <c r="BP1165" s="26"/>
      <c r="BQ1165" s="26"/>
      <c r="BR1165" s="26"/>
      <c r="BS1165" s="26"/>
      <c r="BT1165" s="26"/>
      <c r="BU1165" s="26"/>
      <c r="BV1165" s="26"/>
      <c r="BW1165" s="26"/>
      <c r="BX1165" s="26"/>
      <c r="BY1165" s="26"/>
      <c r="BZ1165" s="26"/>
      <c r="CA1165" s="26"/>
      <c r="CB1165" s="26"/>
      <c r="CC1165" s="26"/>
      <c r="CD1165" s="26"/>
      <c r="CE1165" s="26"/>
      <c r="CF1165" s="26"/>
      <c r="CG1165" s="26"/>
      <c r="CH1165" s="26"/>
      <c r="CI1165" s="26"/>
      <c r="CJ1165" s="26"/>
      <c r="CK1165" s="26"/>
      <c r="CL1165" s="26"/>
      <c r="CM1165" s="26"/>
      <c r="CN1165" s="26"/>
      <c r="CO1165" s="26"/>
      <c r="CP1165" s="26"/>
      <c r="CQ1165" s="26"/>
      <c r="CR1165" s="26"/>
      <c r="CS1165" s="26"/>
      <c r="CT1165" s="26"/>
      <c r="CU1165" s="26"/>
      <c r="CV1165" s="26"/>
      <c r="CW1165" s="26"/>
      <c r="CX1165" s="26"/>
      <c r="CY1165" s="26"/>
      <c r="CZ1165" s="26"/>
      <c r="DA1165" s="26"/>
      <c r="DB1165" s="26"/>
      <c r="DC1165" s="26"/>
      <c r="DD1165" s="26"/>
      <c r="DE1165" s="26"/>
      <c r="DF1165" s="26"/>
      <c r="DG1165" s="26"/>
      <c r="DH1165" s="26"/>
      <c r="DI1165" s="26"/>
      <c r="DJ1165" s="26"/>
      <c r="DK1165" s="26"/>
      <c r="DL1165" s="26"/>
      <c r="DM1165" s="26"/>
      <c r="DN1165" s="26"/>
      <c r="DO1165" s="26"/>
      <c r="DP1165" s="26"/>
      <c r="DQ1165" s="26"/>
      <c r="DR1165" s="26"/>
      <c r="DS1165" s="26"/>
      <c r="DT1165" s="26"/>
      <c r="DU1165" s="26"/>
      <c r="DV1165" s="26"/>
      <c r="DW1165" s="26"/>
      <c r="DX1165" s="26"/>
      <c r="DY1165" s="26"/>
      <c r="DZ1165" s="26"/>
      <c r="EA1165" s="26"/>
      <c r="EB1165" s="26"/>
      <c r="EC1165" s="26"/>
      <c r="ED1165" s="26"/>
      <c r="EE1165" s="26"/>
      <c r="EF1165" s="26"/>
      <c r="EG1165" s="26"/>
      <c r="EH1165" s="26"/>
      <c r="EI1165" s="26"/>
      <c r="EJ1165" s="26"/>
      <c r="EK1165" s="26"/>
      <c r="EL1165" s="26"/>
      <c r="EM1165" s="26"/>
      <c r="EN1165" s="26"/>
      <c r="EO1165" s="26"/>
      <c r="EP1165" s="26"/>
      <c r="EQ1165" s="26"/>
      <c r="ER1165" s="26"/>
      <c r="ES1165" s="26"/>
      <c r="ET1165" s="26"/>
      <c r="EU1165" s="26"/>
      <c r="EV1165" s="26"/>
      <c r="EW1165" s="26"/>
      <c r="EX1165" s="26"/>
      <c r="EY1165" s="26"/>
      <c r="EZ1165" s="26"/>
      <c r="FA1165" s="26"/>
      <c r="FB1165" s="26"/>
      <c r="FC1165" s="26"/>
      <c r="FD1165" s="26"/>
      <c r="FE1165" s="26"/>
      <c r="FF1165" s="26"/>
      <c r="FG1165" s="26"/>
      <c r="FH1165" s="26"/>
      <c r="FI1165" s="26"/>
      <c r="FJ1165" s="26"/>
      <c r="FK1165" s="26"/>
      <c r="FL1165" s="26"/>
      <c r="FM1165" s="26"/>
      <c r="FN1165" s="26"/>
      <c r="FO1165" s="26"/>
      <c r="FP1165" s="26"/>
      <c r="FQ1165" s="26"/>
      <c r="FR1165" s="26"/>
      <c r="FS1165" s="26"/>
      <c r="FT1165" s="26"/>
      <c r="FU1165" s="26"/>
      <c r="FV1165" s="26"/>
      <c r="FW1165" s="26"/>
      <c r="FX1165" s="26"/>
      <c r="FY1165" s="26"/>
      <c r="FZ1165" s="26"/>
      <c r="GA1165" s="26"/>
      <c r="GB1165" s="26"/>
      <c r="GC1165" s="26"/>
      <c r="GD1165" s="26"/>
      <c r="GE1165" s="26"/>
      <c r="GF1165" s="26"/>
      <c r="GG1165" s="26"/>
      <c r="GH1165" s="26"/>
      <c r="GI1165" s="26"/>
      <c r="GJ1165" s="26"/>
    </row>
    <row r="1166" spans="1:192" x14ac:dyDescent="0.2">
      <c r="A1166" s="26"/>
      <c r="B1166" s="26"/>
      <c r="C1166" s="26"/>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26"/>
      <c r="BN1166" s="26"/>
      <c r="BO1166" s="26"/>
      <c r="BP1166" s="26"/>
      <c r="BQ1166" s="26"/>
      <c r="BR1166" s="26"/>
      <c r="BS1166" s="26"/>
      <c r="BT1166" s="26"/>
      <c r="BU1166" s="26"/>
      <c r="BV1166" s="26"/>
      <c r="BW1166" s="26"/>
      <c r="BX1166" s="26"/>
      <c r="BY1166" s="26"/>
      <c r="BZ1166" s="26"/>
      <c r="CA1166" s="26"/>
      <c r="CB1166" s="26"/>
      <c r="CC1166" s="26"/>
      <c r="CD1166" s="26"/>
      <c r="CE1166" s="26"/>
      <c r="CF1166" s="26"/>
      <c r="CG1166" s="26"/>
      <c r="CH1166" s="26"/>
      <c r="CI1166" s="26"/>
      <c r="CJ1166" s="26"/>
      <c r="CK1166" s="26"/>
      <c r="CL1166" s="26"/>
      <c r="CM1166" s="26"/>
      <c r="CN1166" s="26"/>
      <c r="CO1166" s="26"/>
      <c r="CP1166" s="26"/>
      <c r="CQ1166" s="26"/>
      <c r="CR1166" s="26"/>
      <c r="CS1166" s="26"/>
      <c r="CT1166" s="26"/>
      <c r="CU1166" s="26"/>
      <c r="CV1166" s="26"/>
      <c r="CW1166" s="26"/>
      <c r="CX1166" s="26"/>
      <c r="CY1166" s="26"/>
      <c r="CZ1166" s="26"/>
      <c r="DA1166" s="26"/>
      <c r="DB1166" s="26"/>
      <c r="DC1166" s="26"/>
      <c r="DD1166" s="26"/>
      <c r="DE1166" s="26"/>
      <c r="DF1166" s="26"/>
      <c r="DG1166" s="26"/>
      <c r="DH1166" s="26"/>
      <c r="DI1166" s="26"/>
      <c r="DJ1166" s="26"/>
      <c r="DK1166" s="26"/>
      <c r="DL1166" s="26"/>
      <c r="DM1166" s="26"/>
      <c r="DN1166" s="26"/>
      <c r="DO1166" s="26"/>
      <c r="DP1166" s="26"/>
      <c r="DQ1166" s="26"/>
      <c r="DR1166" s="26"/>
      <c r="DS1166" s="26"/>
      <c r="DT1166" s="26"/>
      <c r="DU1166" s="26"/>
      <c r="DV1166" s="26"/>
      <c r="DW1166" s="26"/>
      <c r="DX1166" s="26"/>
      <c r="DY1166" s="26"/>
      <c r="DZ1166" s="26"/>
      <c r="EA1166" s="26"/>
      <c r="EB1166" s="26"/>
      <c r="EC1166" s="26"/>
      <c r="ED1166" s="26"/>
      <c r="EE1166" s="26"/>
      <c r="EF1166" s="26"/>
      <c r="EG1166" s="26"/>
      <c r="EH1166" s="26"/>
      <c r="EI1166" s="26"/>
      <c r="EJ1166" s="26"/>
      <c r="EK1166" s="26"/>
      <c r="EL1166" s="26"/>
      <c r="EM1166" s="26"/>
      <c r="EN1166" s="26"/>
      <c r="EO1166" s="26"/>
      <c r="EP1166" s="26"/>
      <c r="EQ1166" s="26"/>
      <c r="ER1166" s="26"/>
      <c r="ES1166" s="26"/>
      <c r="ET1166" s="26"/>
      <c r="EU1166" s="26"/>
      <c r="EV1166" s="26"/>
      <c r="EW1166" s="26"/>
      <c r="EX1166" s="26"/>
      <c r="EY1166" s="26"/>
      <c r="EZ1166" s="26"/>
      <c r="FA1166" s="26"/>
      <c r="FB1166" s="26"/>
      <c r="FC1166" s="26"/>
      <c r="FD1166" s="26"/>
      <c r="FE1166" s="26"/>
      <c r="FF1166" s="26"/>
      <c r="FG1166" s="26"/>
      <c r="FH1166" s="26"/>
      <c r="FI1166" s="26"/>
      <c r="FJ1166" s="26"/>
      <c r="FK1166" s="26"/>
      <c r="FL1166" s="26"/>
      <c r="FM1166" s="26"/>
      <c r="FN1166" s="26"/>
      <c r="FO1166" s="26"/>
      <c r="FP1166" s="26"/>
      <c r="FQ1166" s="26"/>
      <c r="FR1166" s="26"/>
      <c r="FS1166" s="26"/>
      <c r="FT1166" s="26"/>
      <c r="FU1166" s="26"/>
      <c r="FV1166" s="26"/>
      <c r="FW1166" s="26"/>
      <c r="FX1166" s="26"/>
      <c r="FY1166" s="26"/>
      <c r="FZ1166" s="26"/>
      <c r="GA1166" s="26"/>
      <c r="GB1166" s="26"/>
      <c r="GC1166" s="26"/>
      <c r="GD1166" s="26"/>
      <c r="GE1166" s="26"/>
      <c r="GF1166" s="26"/>
      <c r="GG1166" s="26"/>
      <c r="GH1166" s="26"/>
      <c r="GI1166" s="26"/>
      <c r="GJ1166" s="26"/>
    </row>
    <row r="1167" spans="1:192" x14ac:dyDescent="0.2">
      <c r="A1167" s="26"/>
      <c r="B1167" s="26"/>
      <c r="C1167" s="26"/>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26"/>
      <c r="BM1167" s="26"/>
      <c r="BN1167" s="26"/>
      <c r="BO1167" s="26"/>
      <c r="BP1167" s="26"/>
      <c r="BQ1167" s="26"/>
      <c r="BR1167" s="26"/>
      <c r="BS1167" s="26"/>
      <c r="BT1167" s="26"/>
      <c r="BU1167" s="26"/>
      <c r="BV1167" s="26"/>
      <c r="BW1167" s="26"/>
      <c r="BX1167" s="26"/>
      <c r="BY1167" s="26"/>
      <c r="BZ1167" s="26"/>
      <c r="CA1167" s="26"/>
      <c r="CB1167" s="26"/>
      <c r="CC1167" s="26"/>
      <c r="CD1167" s="26"/>
      <c r="CE1167" s="26"/>
      <c r="CF1167" s="26"/>
      <c r="CG1167" s="26"/>
      <c r="CH1167" s="26"/>
      <c r="CI1167" s="26"/>
      <c r="CJ1167" s="26"/>
      <c r="CK1167" s="26"/>
      <c r="CL1167" s="26"/>
      <c r="CM1167" s="26"/>
      <c r="CN1167" s="26"/>
      <c r="CO1167" s="26"/>
      <c r="CP1167" s="26"/>
      <c r="CQ1167" s="26"/>
      <c r="CR1167" s="26"/>
      <c r="CS1167" s="26"/>
      <c r="CT1167" s="26"/>
      <c r="CU1167" s="26"/>
      <c r="CV1167" s="26"/>
      <c r="CW1167" s="26"/>
      <c r="CX1167" s="26"/>
      <c r="CY1167" s="26"/>
      <c r="CZ1167" s="26"/>
      <c r="DA1167" s="26"/>
      <c r="DB1167" s="26"/>
      <c r="DC1167" s="26"/>
      <c r="DD1167" s="26"/>
      <c r="DE1167" s="26"/>
      <c r="DF1167" s="26"/>
      <c r="DG1167" s="26"/>
      <c r="DH1167" s="26"/>
      <c r="DI1167" s="26"/>
      <c r="DJ1167" s="26"/>
      <c r="DK1167" s="26"/>
      <c r="DL1167" s="26"/>
      <c r="DM1167" s="26"/>
      <c r="DN1167" s="26"/>
      <c r="DO1167" s="26"/>
      <c r="DP1167" s="26"/>
      <c r="DQ1167" s="26"/>
      <c r="DR1167" s="26"/>
      <c r="DS1167" s="26"/>
      <c r="DT1167" s="26"/>
      <c r="DU1167" s="26"/>
      <c r="DV1167" s="26"/>
      <c r="DW1167" s="26"/>
      <c r="DX1167" s="26"/>
      <c r="DY1167" s="26"/>
      <c r="DZ1167" s="26"/>
      <c r="EA1167" s="26"/>
      <c r="EB1167" s="26"/>
      <c r="EC1167" s="26"/>
      <c r="ED1167" s="26"/>
      <c r="EE1167" s="26"/>
      <c r="EF1167" s="26"/>
      <c r="EG1167" s="26"/>
      <c r="EH1167" s="26"/>
      <c r="EI1167" s="26"/>
      <c r="EJ1167" s="26"/>
      <c r="EK1167" s="26"/>
      <c r="EL1167" s="26"/>
      <c r="EM1167" s="26"/>
      <c r="EN1167" s="26"/>
      <c r="EO1167" s="26"/>
      <c r="EP1167" s="26"/>
      <c r="EQ1167" s="26"/>
      <c r="ER1167" s="26"/>
      <c r="ES1167" s="26"/>
      <c r="ET1167" s="26"/>
      <c r="EU1167" s="26"/>
      <c r="EV1167" s="26"/>
      <c r="EW1167" s="26"/>
      <c r="EX1167" s="26"/>
      <c r="EY1167" s="26"/>
      <c r="EZ1167" s="26"/>
      <c r="FA1167" s="26"/>
      <c r="FB1167" s="26"/>
      <c r="FC1167" s="26"/>
      <c r="FD1167" s="26"/>
      <c r="FE1167" s="26"/>
      <c r="FF1167" s="26"/>
      <c r="FG1167" s="26"/>
      <c r="FH1167" s="26"/>
      <c r="FI1167" s="26"/>
      <c r="FJ1167" s="26"/>
      <c r="FK1167" s="26"/>
      <c r="FL1167" s="26"/>
      <c r="FM1167" s="26"/>
      <c r="FN1167" s="26"/>
      <c r="FO1167" s="26"/>
      <c r="FP1167" s="26"/>
      <c r="FQ1167" s="26"/>
      <c r="FR1167" s="26"/>
      <c r="FS1167" s="26"/>
      <c r="FT1167" s="26"/>
      <c r="FU1167" s="26"/>
      <c r="FV1167" s="26"/>
      <c r="FW1167" s="26"/>
      <c r="FX1167" s="26"/>
      <c r="FY1167" s="26"/>
      <c r="FZ1167" s="26"/>
      <c r="GA1167" s="26"/>
      <c r="GB1167" s="26"/>
      <c r="GC1167" s="26"/>
      <c r="GD1167" s="26"/>
      <c r="GE1167" s="26"/>
      <c r="GF1167" s="26"/>
      <c r="GG1167" s="26"/>
      <c r="GH1167" s="26"/>
      <c r="GI1167" s="26"/>
      <c r="GJ1167" s="26"/>
    </row>
    <row r="1168" spans="1:192" x14ac:dyDescent="0.2">
      <c r="A1168" s="26"/>
      <c r="B1168" s="26"/>
      <c r="C1168" s="26"/>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26"/>
      <c r="BN1168" s="26"/>
      <c r="BO1168" s="26"/>
      <c r="BP1168" s="26"/>
      <c r="BQ1168" s="26"/>
      <c r="BR1168" s="26"/>
      <c r="BS1168" s="26"/>
      <c r="BT1168" s="26"/>
      <c r="BU1168" s="26"/>
      <c r="BV1168" s="26"/>
      <c r="BW1168" s="26"/>
      <c r="BX1168" s="26"/>
      <c r="BY1168" s="26"/>
      <c r="BZ1168" s="26"/>
      <c r="CA1168" s="26"/>
      <c r="CB1168" s="26"/>
      <c r="CC1168" s="26"/>
      <c r="CD1168" s="26"/>
      <c r="CE1168" s="26"/>
      <c r="CF1168" s="26"/>
      <c r="CG1168" s="26"/>
      <c r="CH1168" s="26"/>
      <c r="CI1168" s="26"/>
      <c r="CJ1168" s="26"/>
      <c r="CK1168" s="26"/>
      <c r="CL1168" s="26"/>
      <c r="CM1168" s="26"/>
      <c r="CN1168" s="26"/>
      <c r="CO1168" s="26"/>
      <c r="CP1168" s="26"/>
      <c r="CQ1168" s="26"/>
      <c r="CR1168" s="26"/>
      <c r="CS1168" s="26"/>
      <c r="CT1168" s="26"/>
      <c r="CU1168" s="26"/>
      <c r="CV1168" s="26"/>
      <c r="CW1168" s="26"/>
      <c r="CX1168" s="26"/>
      <c r="CY1168" s="26"/>
      <c r="CZ1168" s="26"/>
      <c r="DA1168" s="26"/>
      <c r="DB1168" s="26"/>
      <c r="DC1168" s="26"/>
      <c r="DD1168" s="26"/>
      <c r="DE1168" s="26"/>
      <c r="DF1168" s="26"/>
      <c r="DG1168" s="26"/>
      <c r="DH1168" s="26"/>
      <c r="DI1168" s="26"/>
      <c r="DJ1168" s="26"/>
      <c r="DK1168" s="26"/>
      <c r="DL1168" s="26"/>
      <c r="DM1168" s="26"/>
      <c r="DN1168" s="26"/>
      <c r="DO1168" s="26"/>
      <c r="DP1168" s="26"/>
      <c r="DQ1168" s="26"/>
      <c r="DR1168" s="26"/>
      <c r="DS1168" s="26"/>
      <c r="DT1168" s="26"/>
      <c r="DU1168" s="26"/>
      <c r="DV1168" s="26"/>
      <c r="DW1168" s="26"/>
      <c r="DX1168" s="26"/>
      <c r="DY1168" s="26"/>
      <c r="DZ1168" s="26"/>
      <c r="EA1168" s="26"/>
      <c r="EB1168" s="26"/>
      <c r="EC1168" s="26"/>
      <c r="ED1168" s="26"/>
      <c r="EE1168" s="26"/>
      <c r="EF1168" s="26"/>
      <c r="EG1168" s="26"/>
      <c r="EH1168" s="26"/>
      <c r="EI1168" s="26"/>
      <c r="EJ1168" s="26"/>
      <c r="EK1168" s="26"/>
      <c r="EL1168" s="26"/>
      <c r="EM1168" s="26"/>
      <c r="EN1168" s="26"/>
      <c r="EO1168" s="26"/>
      <c r="EP1168" s="26"/>
      <c r="EQ1168" s="26"/>
      <c r="ER1168" s="26"/>
      <c r="ES1168" s="26"/>
      <c r="ET1168" s="26"/>
      <c r="EU1168" s="26"/>
      <c r="EV1168" s="26"/>
      <c r="EW1168" s="26"/>
      <c r="EX1168" s="26"/>
      <c r="EY1168" s="26"/>
      <c r="EZ1168" s="26"/>
      <c r="FA1168" s="26"/>
      <c r="FB1168" s="26"/>
      <c r="FC1168" s="26"/>
      <c r="FD1168" s="26"/>
      <c r="FE1168" s="26"/>
      <c r="FF1168" s="26"/>
      <c r="FG1168" s="26"/>
      <c r="FH1168" s="26"/>
      <c r="FI1168" s="26"/>
      <c r="FJ1168" s="26"/>
      <c r="FK1168" s="26"/>
      <c r="FL1168" s="26"/>
      <c r="FM1168" s="26"/>
      <c r="FN1168" s="26"/>
      <c r="FO1168" s="26"/>
      <c r="FP1168" s="26"/>
      <c r="FQ1168" s="26"/>
      <c r="FR1168" s="26"/>
      <c r="FS1168" s="26"/>
      <c r="FT1168" s="26"/>
      <c r="FU1168" s="26"/>
      <c r="FV1168" s="26"/>
      <c r="FW1168" s="26"/>
      <c r="FX1168" s="26"/>
      <c r="FY1168" s="26"/>
      <c r="FZ1168" s="26"/>
      <c r="GA1168" s="26"/>
      <c r="GB1168" s="26"/>
      <c r="GC1168" s="26"/>
      <c r="GD1168" s="26"/>
      <c r="GE1168" s="26"/>
      <c r="GF1168" s="26"/>
      <c r="GG1168" s="26"/>
      <c r="GH1168" s="26"/>
      <c r="GI1168" s="26"/>
      <c r="GJ1168" s="26"/>
    </row>
    <row r="1169" spans="1:192" x14ac:dyDescent="0.2">
      <c r="A1169" s="26"/>
      <c r="B1169" s="26"/>
      <c r="C1169" s="26"/>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26"/>
      <c r="BN1169" s="26"/>
      <c r="BO1169" s="26"/>
      <c r="BP1169" s="26"/>
      <c r="BQ1169" s="26"/>
      <c r="BR1169" s="26"/>
      <c r="BS1169" s="26"/>
      <c r="BT1169" s="26"/>
      <c r="BU1169" s="26"/>
      <c r="BV1169" s="26"/>
      <c r="BW1169" s="26"/>
      <c r="BX1169" s="26"/>
      <c r="BY1169" s="26"/>
      <c r="BZ1169" s="26"/>
      <c r="CA1169" s="26"/>
      <c r="CB1169" s="26"/>
      <c r="CC1169" s="26"/>
      <c r="CD1169" s="26"/>
      <c r="CE1169" s="26"/>
      <c r="CF1169" s="26"/>
      <c r="CG1169" s="26"/>
      <c r="CH1169" s="26"/>
      <c r="CI1169" s="26"/>
      <c r="CJ1169" s="26"/>
      <c r="CK1169" s="26"/>
      <c r="CL1169" s="26"/>
      <c r="CM1169" s="26"/>
      <c r="CN1169" s="26"/>
      <c r="CO1169" s="26"/>
      <c r="CP1169" s="26"/>
      <c r="CQ1169" s="26"/>
      <c r="CR1169" s="26"/>
      <c r="CS1169" s="26"/>
      <c r="CT1169" s="26"/>
      <c r="CU1169" s="26"/>
      <c r="CV1169" s="26"/>
      <c r="CW1169" s="26"/>
      <c r="CX1169" s="26"/>
      <c r="CY1169" s="26"/>
      <c r="CZ1169" s="26"/>
      <c r="DA1169" s="26"/>
      <c r="DB1169" s="26"/>
      <c r="DC1169" s="26"/>
      <c r="DD1169" s="26"/>
      <c r="DE1169" s="26"/>
      <c r="DF1169" s="26"/>
      <c r="DG1169" s="26"/>
      <c r="DH1169" s="26"/>
      <c r="DI1169" s="26"/>
      <c r="DJ1169" s="26"/>
      <c r="DK1169" s="26"/>
      <c r="DL1169" s="26"/>
      <c r="DM1169" s="26"/>
      <c r="DN1169" s="26"/>
      <c r="DO1169" s="26"/>
      <c r="DP1169" s="26"/>
      <c r="DQ1169" s="26"/>
      <c r="DR1169" s="26"/>
      <c r="DS1169" s="26"/>
      <c r="DT1169" s="26"/>
      <c r="DU1169" s="26"/>
      <c r="DV1169" s="26"/>
      <c r="DW1169" s="26"/>
      <c r="DX1169" s="26"/>
      <c r="DY1169" s="26"/>
      <c r="DZ1169" s="26"/>
      <c r="EA1169" s="26"/>
      <c r="EB1169" s="26"/>
      <c r="EC1169" s="26"/>
      <c r="ED1169" s="26"/>
      <c r="EE1169" s="26"/>
      <c r="EF1169" s="26"/>
      <c r="EG1169" s="26"/>
      <c r="EH1169" s="26"/>
      <c r="EI1169" s="26"/>
      <c r="EJ1169" s="26"/>
      <c r="EK1169" s="26"/>
      <c r="EL1169" s="26"/>
      <c r="EM1169" s="26"/>
      <c r="EN1169" s="26"/>
      <c r="EO1169" s="26"/>
      <c r="EP1169" s="26"/>
      <c r="EQ1169" s="26"/>
      <c r="ER1169" s="26"/>
      <c r="ES1169" s="26"/>
      <c r="ET1169" s="26"/>
      <c r="EU1169" s="26"/>
      <c r="EV1169" s="26"/>
      <c r="EW1169" s="26"/>
      <c r="EX1169" s="26"/>
      <c r="EY1169" s="26"/>
      <c r="EZ1169" s="26"/>
      <c r="FA1169" s="26"/>
      <c r="FB1169" s="26"/>
      <c r="FC1169" s="26"/>
      <c r="FD1169" s="26"/>
      <c r="FE1169" s="26"/>
      <c r="FF1169" s="26"/>
      <c r="FG1169" s="26"/>
      <c r="FH1169" s="26"/>
      <c r="FI1169" s="26"/>
      <c r="FJ1169" s="26"/>
      <c r="FK1169" s="26"/>
      <c r="FL1169" s="26"/>
      <c r="FM1169" s="26"/>
      <c r="FN1169" s="26"/>
      <c r="FO1169" s="26"/>
      <c r="FP1169" s="26"/>
      <c r="FQ1169" s="26"/>
      <c r="FR1169" s="26"/>
      <c r="FS1169" s="26"/>
      <c r="FT1169" s="26"/>
      <c r="FU1169" s="26"/>
      <c r="FV1169" s="26"/>
      <c r="FW1169" s="26"/>
      <c r="FX1169" s="26"/>
      <c r="FY1169" s="26"/>
      <c r="FZ1169" s="26"/>
      <c r="GA1169" s="26"/>
      <c r="GB1169" s="26"/>
      <c r="GC1169" s="26"/>
      <c r="GD1169" s="26"/>
      <c r="GE1169" s="26"/>
      <c r="GF1169" s="26"/>
      <c r="GG1169" s="26"/>
      <c r="GH1169" s="26"/>
      <c r="GI1169" s="26"/>
      <c r="GJ1169" s="26"/>
    </row>
    <row r="1170" spans="1:192" x14ac:dyDescent="0.2">
      <c r="A1170" s="26"/>
      <c r="B1170" s="26"/>
      <c r="C1170" s="26"/>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26"/>
      <c r="BF1170" s="26"/>
      <c r="BG1170" s="26"/>
      <c r="BH1170" s="26"/>
      <c r="BI1170" s="26"/>
      <c r="BJ1170" s="26"/>
      <c r="BK1170" s="26"/>
      <c r="BL1170" s="26"/>
      <c r="BM1170" s="26"/>
      <c r="BN1170" s="26"/>
      <c r="BO1170" s="26"/>
      <c r="BP1170" s="26"/>
      <c r="BQ1170" s="26"/>
      <c r="BR1170" s="26"/>
      <c r="BS1170" s="26"/>
      <c r="BT1170" s="26"/>
      <c r="BU1170" s="26"/>
      <c r="BV1170" s="26"/>
      <c r="BW1170" s="26"/>
      <c r="BX1170" s="26"/>
      <c r="BY1170" s="26"/>
      <c r="BZ1170" s="26"/>
      <c r="CA1170" s="26"/>
      <c r="CB1170" s="26"/>
      <c r="CC1170" s="26"/>
      <c r="CD1170" s="26"/>
      <c r="CE1170" s="26"/>
      <c r="CF1170" s="26"/>
      <c r="CG1170" s="26"/>
      <c r="CH1170" s="26"/>
      <c r="CI1170" s="26"/>
      <c r="CJ1170" s="26"/>
      <c r="CK1170" s="26"/>
      <c r="CL1170" s="26"/>
      <c r="CM1170" s="26"/>
      <c r="CN1170" s="26"/>
      <c r="CO1170" s="26"/>
      <c r="CP1170" s="26"/>
      <c r="CQ1170" s="26"/>
      <c r="CR1170" s="26"/>
      <c r="CS1170" s="26"/>
      <c r="CT1170" s="26"/>
      <c r="CU1170" s="26"/>
      <c r="CV1170" s="26"/>
      <c r="CW1170" s="26"/>
      <c r="CX1170" s="26"/>
      <c r="CY1170" s="26"/>
      <c r="CZ1170" s="26"/>
      <c r="DA1170" s="26"/>
      <c r="DB1170" s="26"/>
      <c r="DC1170" s="26"/>
      <c r="DD1170" s="26"/>
      <c r="DE1170" s="26"/>
      <c r="DF1170" s="26"/>
      <c r="DG1170" s="26"/>
      <c r="DH1170" s="26"/>
      <c r="DI1170" s="26"/>
      <c r="DJ1170" s="26"/>
      <c r="DK1170" s="26"/>
      <c r="DL1170" s="26"/>
      <c r="DM1170" s="26"/>
      <c r="DN1170" s="26"/>
      <c r="DO1170" s="26"/>
      <c r="DP1170" s="26"/>
      <c r="DQ1170" s="26"/>
      <c r="DR1170" s="26"/>
      <c r="DS1170" s="26"/>
      <c r="DT1170" s="26"/>
      <c r="DU1170" s="26"/>
      <c r="DV1170" s="26"/>
      <c r="DW1170" s="26"/>
      <c r="DX1170" s="26"/>
      <c r="DY1170" s="26"/>
      <c r="DZ1170" s="26"/>
      <c r="EA1170" s="26"/>
      <c r="EB1170" s="26"/>
      <c r="EC1170" s="26"/>
      <c r="ED1170" s="26"/>
      <c r="EE1170" s="26"/>
      <c r="EF1170" s="26"/>
      <c r="EG1170" s="26"/>
      <c r="EH1170" s="26"/>
      <c r="EI1170" s="26"/>
      <c r="EJ1170" s="26"/>
      <c r="EK1170" s="26"/>
      <c r="EL1170" s="26"/>
      <c r="EM1170" s="26"/>
      <c r="EN1170" s="26"/>
      <c r="EO1170" s="26"/>
      <c r="EP1170" s="26"/>
      <c r="EQ1170" s="26"/>
      <c r="ER1170" s="26"/>
      <c r="ES1170" s="26"/>
      <c r="ET1170" s="26"/>
      <c r="EU1170" s="26"/>
      <c r="EV1170" s="26"/>
      <c r="EW1170" s="26"/>
      <c r="EX1170" s="26"/>
      <c r="EY1170" s="26"/>
      <c r="EZ1170" s="26"/>
      <c r="FA1170" s="26"/>
      <c r="FB1170" s="26"/>
      <c r="FC1170" s="26"/>
      <c r="FD1170" s="26"/>
      <c r="FE1170" s="26"/>
      <c r="FF1170" s="26"/>
      <c r="FG1170" s="26"/>
      <c r="FH1170" s="26"/>
      <c r="FI1170" s="26"/>
      <c r="FJ1170" s="26"/>
      <c r="FK1170" s="26"/>
      <c r="FL1170" s="26"/>
      <c r="FM1170" s="26"/>
      <c r="FN1170" s="26"/>
      <c r="FO1170" s="26"/>
      <c r="FP1170" s="26"/>
      <c r="FQ1170" s="26"/>
      <c r="FR1170" s="26"/>
      <c r="FS1170" s="26"/>
      <c r="FT1170" s="26"/>
      <c r="FU1170" s="26"/>
      <c r="FV1170" s="26"/>
      <c r="FW1170" s="26"/>
      <c r="FX1170" s="26"/>
      <c r="FY1170" s="26"/>
      <c r="FZ1170" s="26"/>
      <c r="GA1170" s="26"/>
      <c r="GB1170" s="26"/>
      <c r="GC1170" s="26"/>
      <c r="GD1170" s="26"/>
      <c r="GE1170" s="26"/>
      <c r="GF1170" s="26"/>
      <c r="GG1170" s="26"/>
      <c r="GH1170" s="26"/>
      <c r="GI1170" s="26"/>
      <c r="GJ1170" s="26"/>
    </row>
    <row r="1171" spans="1:192" x14ac:dyDescent="0.2">
      <c r="A1171" s="26"/>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26"/>
      <c r="BN1171" s="26"/>
      <c r="BO1171" s="26"/>
      <c r="BP1171" s="26"/>
      <c r="BQ1171" s="26"/>
      <c r="BR1171" s="26"/>
      <c r="BS1171" s="26"/>
      <c r="BT1171" s="26"/>
      <c r="BU1171" s="26"/>
      <c r="BV1171" s="26"/>
      <c r="BW1171" s="26"/>
      <c r="BX1171" s="26"/>
      <c r="BY1171" s="26"/>
      <c r="BZ1171" s="26"/>
      <c r="CA1171" s="26"/>
      <c r="CB1171" s="26"/>
      <c r="CC1171" s="26"/>
      <c r="CD1171" s="26"/>
      <c r="CE1171" s="26"/>
      <c r="CF1171" s="26"/>
      <c r="CG1171" s="26"/>
      <c r="CH1171" s="26"/>
      <c r="CI1171" s="26"/>
      <c r="CJ1171" s="26"/>
      <c r="CK1171" s="26"/>
      <c r="CL1171" s="26"/>
      <c r="CM1171" s="26"/>
      <c r="CN1171" s="26"/>
      <c r="CO1171" s="26"/>
      <c r="CP1171" s="26"/>
      <c r="CQ1171" s="26"/>
      <c r="CR1171" s="26"/>
      <c r="CS1171" s="26"/>
      <c r="CT1171" s="26"/>
      <c r="CU1171" s="26"/>
      <c r="CV1171" s="26"/>
      <c r="CW1171" s="26"/>
      <c r="CX1171" s="26"/>
      <c r="CY1171" s="26"/>
      <c r="CZ1171" s="26"/>
      <c r="DA1171" s="26"/>
      <c r="DB1171" s="26"/>
      <c r="DC1171" s="26"/>
      <c r="DD1171" s="26"/>
      <c r="DE1171" s="26"/>
      <c r="DF1171" s="26"/>
      <c r="DG1171" s="26"/>
      <c r="DH1171" s="26"/>
      <c r="DI1171" s="26"/>
      <c r="DJ1171" s="26"/>
      <c r="DK1171" s="26"/>
      <c r="DL1171" s="26"/>
      <c r="DM1171" s="26"/>
      <c r="DN1171" s="26"/>
      <c r="DO1171" s="26"/>
      <c r="DP1171" s="26"/>
      <c r="DQ1171" s="26"/>
      <c r="DR1171" s="26"/>
      <c r="DS1171" s="26"/>
      <c r="DT1171" s="26"/>
      <c r="DU1171" s="26"/>
      <c r="DV1171" s="26"/>
      <c r="DW1171" s="26"/>
      <c r="DX1171" s="26"/>
      <c r="DY1171" s="26"/>
      <c r="DZ1171" s="26"/>
      <c r="EA1171" s="26"/>
      <c r="EB1171" s="26"/>
      <c r="EC1171" s="26"/>
      <c r="ED1171" s="26"/>
      <c r="EE1171" s="26"/>
      <c r="EF1171" s="26"/>
      <c r="EG1171" s="26"/>
      <c r="EH1171" s="26"/>
      <c r="EI1171" s="26"/>
      <c r="EJ1171" s="26"/>
      <c r="EK1171" s="26"/>
      <c r="EL1171" s="26"/>
      <c r="EM1171" s="26"/>
      <c r="EN1171" s="26"/>
      <c r="EO1171" s="26"/>
      <c r="EP1171" s="26"/>
      <c r="EQ1171" s="26"/>
      <c r="ER1171" s="26"/>
      <c r="ES1171" s="26"/>
      <c r="ET1171" s="26"/>
      <c r="EU1171" s="26"/>
      <c r="EV1171" s="26"/>
      <c r="EW1171" s="26"/>
      <c r="EX1171" s="26"/>
      <c r="EY1171" s="26"/>
      <c r="EZ1171" s="26"/>
      <c r="FA1171" s="26"/>
      <c r="FB1171" s="26"/>
      <c r="FC1171" s="26"/>
      <c r="FD1171" s="26"/>
      <c r="FE1171" s="26"/>
      <c r="FF1171" s="26"/>
      <c r="FG1171" s="26"/>
      <c r="FH1171" s="26"/>
      <c r="FI1171" s="26"/>
      <c r="FJ1171" s="26"/>
      <c r="FK1171" s="26"/>
      <c r="FL1171" s="26"/>
      <c r="FM1171" s="26"/>
      <c r="FN1171" s="26"/>
      <c r="FO1171" s="26"/>
      <c r="FP1171" s="26"/>
      <c r="FQ1171" s="26"/>
      <c r="FR1171" s="26"/>
      <c r="FS1171" s="26"/>
      <c r="FT1171" s="26"/>
      <c r="FU1171" s="26"/>
      <c r="FV1171" s="26"/>
      <c r="FW1171" s="26"/>
      <c r="FX1171" s="26"/>
      <c r="FY1171" s="26"/>
      <c r="FZ1171" s="26"/>
      <c r="GA1171" s="26"/>
      <c r="GB1171" s="26"/>
      <c r="GC1171" s="26"/>
      <c r="GD1171" s="26"/>
      <c r="GE1171" s="26"/>
      <c r="GF1171" s="26"/>
      <c r="GG1171" s="26"/>
      <c r="GH1171" s="26"/>
      <c r="GI1171" s="26"/>
      <c r="GJ1171" s="26"/>
    </row>
    <row r="1172" spans="1:192" x14ac:dyDescent="0.2">
      <c r="A1172" s="26"/>
      <c r="B1172" s="26"/>
      <c r="C1172" s="26"/>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26"/>
      <c r="BN1172" s="26"/>
      <c r="BO1172" s="26"/>
      <c r="BP1172" s="26"/>
      <c r="BQ1172" s="26"/>
      <c r="BR1172" s="26"/>
      <c r="BS1172" s="26"/>
      <c r="BT1172" s="26"/>
      <c r="BU1172" s="26"/>
      <c r="BV1172" s="26"/>
      <c r="BW1172" s="26"/>
      <c r="BX1172" s="26"/>
      <c r="BY1172" s="26"/>
      <c r="BZ1172" s="26"/>
      <c r="CA1172" s="26"/>
      <c r="CB1172" s="26"/>
      <c r="CC1172" s="26"/>
      <c r="CD1172" s="26"/>
      <c r="CE1172" s="26"/>
      <c r="CF1172" s="26"/>
      <c r="CG1172" s="26"/>
      <c r="CH1172" s="26"/>
      <c r="CI1172" s="26"/>
      <c r="CJ1172" s="26"/>
      <c r="CK1172" s="26"/>
      <c r="CL1172" s="26"/>
      <c r="CM1172" s="26"/>
      <c r="CN1172" s="26"/>
      <c r="CO1172" s="26"/>
      <c r="CP1172" s="26"/>
      <c r="CQ1172" s="26"/>
      <c r="CR1172" s="26"/>
      <c r="CS1172" s="26"/>
      <c r="CT1172" s="26"/>
      <c r="CU1172" s="26"/>
      <c r="CV1172" s="26"/>
      <c r="CW1172" s="26"/>
      <c r="CX1172" s="26"/>
      <c r="CY1172" s="26"/>
      <c r="CZ1172" s="26"/>
      <c r="DA1172" s="26"/>
      <c r="DB1172" s="26"/>
      <c r="DC1172" s="26"/>
      <c r="DD1172" s="26"/>
      <c r="DE1172" s="26"/>
      <c r="DF1172" s="26"/>
      <c r="DG1172" s="26"/>
      <c r="DH1172" s="26"/>
      <c r="DI1172" s="26"/>
      <c r="DJ1172" s="26"/>
      <c r="DK1172" s="26"/>
      <c r="DL1172" s="26"/>
      <c r="DM1172" s="26"/>
      <c r="DN1172" s="26"/>
      <c r="DO1172" s="26"/>
      <c r="DP1172" s="26"/>
      <c r="DQ1172" s="26"/>
      <c r="DR1172" s="26"/>
      <c r="DS1172" s="26"/>
      <c r="DT1172" s="26"/>
      <c r="DU1172" s="26"/>
      <c r="DV1172" s="26"/>
      <c r="DW1172" s="26"/>
      <c r="DX1172" s="26"/>
      <c r="DY1172" s="26"/>
      <c r="DZ1172" s="26"/>
      <c r="EA1172" s="26"/>
      <c r="EB1172" s="26"/>
      <c r="EC1172" s="26"/>
      <c r="ED1172" s="26"/>
      <c r="EE1172" s="26"/>
      <c r="EF1172" s="26"/>
      <c r="EG1172" s="26"/>
      <c r="EH1172" s="26"/>
      <c r="EI1172" s="26"/>
      <c r="EJ1172" s="26"/>
      <c r="EK1172" s="26"/>
      <c r="EL1172" s="26"/>
      <c r="EM1172" s="26"/>
      <c r="EN1172" s="26"/>
      <c r="EO1172" s="26"/>
      <c r="EP1172" s="26"/>
      <c r="EQ1172" s="26"/>
      <c r="ER1172" s="26"/>
      <c r="ES1172" s="26"/>
      <c r="ET1172" s="26"/>
      <c r="EU1172" s="26"/>
      <c r="EV1172" s="26"/>
      <c r="EW1172" s="26"/>
      <c r="EX1172" s="26"/>
      <c r="EY1172" s="26"/>
      <c r="EZ1172" s="26"/>
      <c r="FA1172" s="26"/>
      <c r="FB1172" s="26"/>
      <c r="FC1172" s="26"/>
      <c r="FD1172" s="26"/>
      <c r="FE1172" s="26"/>
      <c r="FF1172" s="26"/>
      <c r="FG1172" s="26"/>
      <c r="FH1172" s="26"/>
      <c r="FI1172" s="26"/>
      <c r="FJ1172" s="26"/>
      <c r="FK1172" s="26"/>
      <c r="FL1172" s="26"/>
      <c r="FM1172" s="26"/>
      <c r="FN1172" s="26"/>
      <c r="FO1172" s="26"/>
      <c r="FP1172" s="26"/>
      <c r="FQ1172" s="26"/>
      <c r="FR1172" s="26"/>
      <c r="FS1172" s="26"/>
      <c r="FT1172" s="26"/>
      <c r="FU1172" s="26"/>
      <c r="FV1172" s="26"/>
      <c r="FW1172" s="26"/>
      <c r="FX1172" s="26"/>
      <c r="FY1172" s="26"/>
      <c r="FZ1172" s="26"/>
      <c r="GA1172" s="26"/>
      <c r="GB1172" s="26"/>
      <c r="GC1172" s="26"/>
      <c r="GD1172" s="26"/>
      <c r="GE1172" s="26"/>
      <c r="GF1172" s="26"/>
      <c r="GG1172" s="26"/>
      <c r="GH1172" s="26"/>
      <c r="GI1172" s="26"/>
      <c r="GJ1172" s="26"/>
    </row>
  </sheetData>
  <mergeCells count="1">
    <mergeCell ref="A14:J15"/>
  </mergeCells>
  <pageMargins left="0.25" right="0.25" top="0.75" bottom="0.75" header="0.3" footer="0.3"/>
  <pageSetup scale="8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C24"/>
  <sheetViews>
    <sheetView showGridLines="0" zoomScaleNormal="100" workbookViewId="0">
      <selection activeCell="A20" sqref="A20:B20"/>
    </sheetView>
  </sheetViews>
  <sheetFormatPr defaultColWidth="9.28515625" defaultRowHeight="14.25" x14ac:dyDescent="0.2"/>
  <cols>
    <col min="1" max="1" width="6.28515625" style="23" customWidth="1"/>
    <col min="2" max="2" width="138.7109375" style="23" customWidth="1"/>
    <col min="3" max="3" width="35.5703125" style="23" bestFit="1" customWidth="1"/>
    <col min="4" max="16384" width="9.28515625" style="23"/>
  </cols>
  <sheetData>
    <row r="1" spans="1:3" ht="15" x14ac:dyDescent="0.25">
      <c r="A1" s="200" t="s">
        <v>37</v>
      </c>
      <c r="B1" s="141"/>
      <c r="C1" s="141"/>
    </row>
    <row r="2" spans="1:3" x14ac:dyDescent="0.2">
      <c r="A2" s="201" t="s">
        <v>38</v>
      </c>
      <c r="B2" s="141"/>
      <c r="C2" s="141"/>
    </row>
    <row r="3" spans="1:3" x14ac:dyDescent="0.2">
      <c r="A3" s="141" t="s">
        <v>39</v>
      </c>
      <c r="B3" s="141"/>
      <c r="C3" s="141"/>
    </row>
    <row r="4" spans="1:3" x14ac:dyDescent="0.2">
      <c r="A4" s="196" t="s">
        <v>40</v>
      </c>
      <c r="B4" s="27" t="s">
        <v>189</v>
      </c>
      <c r="C4" s="27"/>
    </row>
    <row r="5" spans="1:3" x14ac:dyDescent="0.2">
      <c r="A5" s="196" t="s">
        <v>41</v>
      </c>
      <c r="B5" s="27" t="s">
        <v>190</v>
      </c>
      <c r="C5" s="27"/>
    </row>
    <row r="6" spans="1:3" x14ac:dyDescent="0.2">
      <c r="A6" s="196" t="s">
        <v>42</v>
      </c>
      <c r="B6" s="27" t="s">
        <v>191</v>
      </c>
      <c r="C6" s="27"/>
    </row>
    <row r="7" spans="1:3" x14ac:dyDescent="0.2">
      <c r="A7" s="196" t="s">
        <v>178</v>
      </c>
      <c r="B7" s="27" t="s">
        <v>192</v>
      </c>
      <c r="C7" s="27"/>
    </row>
    <row r="8" spans="1:3" x14ac:dyDescent="0.2">
      <c r="A8" s="196"/>
      <c r="B8" s="27"/>
      <c r="C8" s="27"/>
    </row>
    <row r="9" spans="1:3" x14ac:dyDescent="0.2">
      <c r="A9" s="27" t="s">
        <v>39</v>
      </c>
      <c r="B9" s="27"/>
      <c r="C9" s="27"/>
    </row>
    <row r="10" spans="1:3" ht="84.75" customHeight="1" x14ac:dyDescent="0.2">
      <c r="A10" s="357" t="s">
        <v>193</v>
      </c>
      <c r="B10" s="357"/>
      <c r="C10" s="140"/>
    </row>
    <row r="11" spans="1:3" x14ac:dyDescent="0.2">
      <c r="A11" s="27"/>
      <c r="B11" s="27"/>
      <c r="C11" s="27"/>
    </row>
    <row r="12" spans="1:3" ht="47.25" customHeight="1" x14ac:dyDescent="0.2">
      <c r="A12" s="358" t="s">
        <v>194</v>
      </c>
      <c r="B12" s="358"/>
      <c r="C12" s="27"/>
    </row>
    <row r="13" spans="1:3" x14ac:dyDescent="0.2">
      <c r="A13" s="27" t="s">
        <v>39</v>
      </c>
      <c r="B13" s="27"/>
      <c r="C13" s="27"/>
    </row>
    <row r="14" spans="1:3" ht="120" customHeight="1" x14ac:dyDescent="0.2">
      <c r="A14" s="359" t="s">
        <v>195</v>
      </c>
      <c r="B14" s="360"/>
      <c r="C14" s="27"/>
    </row>
    <row r="15" spans="1:3" x14ac:dyDescent="0.2">
      <c r="A15" s="27" t="s">
        <v>39</v>
      </c>
      <c r="B15" s="27"/>
      <c r="C15" s="27"/>
    </row>
    <row r="16" spans="1:3" ht="87" customHeight="1" x14ac:dyDescent="0.2">
      <c r="A16" s="359" t="s">
        <v>196</v>
      </c>
      <c r="B16" s="360"/>
      <c r="C16" s="27"/>
    </row>
    <row r="17" spans="1:3" x14ac:dyDescent="0.2">
      <c r="A17" s="27"/>
      <c r="B17" s="27"/>
      <c r="C17" s="27"/>
    </row>
    <row r="18" spans="1:3" ht="93" customHeight="1" x14ac:dyDescent="0.2">
      <c r="A18" s="361" t="s">
        <v>240</v>
      </c>
      <c r="B18" s="353"/>
      <c r="C18" s="27"/>
    </row>
    <row r="20" spans="1:3" ht="104.25" customHeight="1" x14ac:dyDescent="0.2">
      <c r="A20" s="353" t="s">
        <v>241</v>
      </c>
      <c r="B20" s="354"/>
    </row>
    <row r="22" spans="1:3" ht="54" customHeight="1" x14ac:dyDescent="0.2">
      <c r="A22" s="355" t="s">
        <v>197</v>
      </c>
      <c r="B22" s="356"/>
    </row>
    <row r="24" spans="1:3" ht="68.25" customHeight="1" x14ac:dyDescent="0.2">
      <c r="A24" s="353" t="s">
        <v>198</v>
      </c>
      <c r="B24" s="354"/>
    </row>
  </sheetData>
  <mergeCells count="8">
    <mergeCell ref="A20:B20"/>
    <mergeCell ref="A22:B22"/>
    <mergeCell ref="A24:B24"/>
    <mergeCell ref="A10:B10"/>
    <mergeCell ref="A12:B12"/>
    <mergeCell ref="A14:B14"/>
    <mergeCell ref="A16:B16"/>
    <mergeCell ref="A18:B18"/>
  </mergeCells>
  <pageMargins left="0.25" right="0.25" top="0.75" bottom="0.75" header="0.3" footer="0.3"/>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002B"/>
    <pageSetUpPr fitToPage="1"/>
  </sheetPr>
  <dimension ref="A1"/>
  <sheetViews>
    <sheetView showGridLines="0" workbookViewId="0">
      <selection activeCell="K37" sqref="K37"/>
    </sheetView>
  </sheetViews>
  <sheetFormatPr defaultColWidth="9.140625" defaultRowHeight="14.25" x14ac:dyDescent="0.2"/>
  <cols>
    <col min="1" max="16384" width="9.140625" style="18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25"/>
  <sheetViews>
    <sheetView showGridLines="0" tabSelected="1" zoomScaleNormal="100" workbookViewId="0">
      <selection activeCell="A20" sqref="A20"/>
    </sheetView>
  </sheetViews>
  <sheetFormatPr defaultColWidth="9.140625" defaultRowHeight="14.25" x14ac:dyDescent="0.2"/>
  <cols>
    <col min="1" max="1" width="61" style="23" customWidth="1"/>
    <col min="2" max="3" width="24.28515625" style="23" customWidth="1"/>
    <col min="4" max="4" width="24.28515625" style="21" customWidth="1"/>
    <col min="5" max="5" width="21" style="21" bestFit="1" customWidth="1"/>
    <col min="6" max="16384" width="9.140625" style="21"/>
  </cols>
  <sheetData>
    <row r="1" spans="1:5" ht="15" x14ac:dyDescent="0.25">
      <c r="A1" s="29" t="s">
        <v>43</v>
      </c>
      <c r="B1" s="29"/>
      <c r="C1" s="20"/>
    </row>
    <row r="2" spans="1:5" x14ac:dyDescent="0.2">
      <c r="A2" s="50" t="s">
        <v>54</v>
      </c>
    </row>
    <row r="3" spans="1:5" ht="15" x14ac:dyDescent="0.25">
      <c r="B3" s="345" t="s">
        <v>113</v>
      </c>
      <c r="C3" s="345"/>
      <c r="D3" s="345"/>
    </row>
    <row r="4" spans="1:5" ht="15" customHeight="1" x14ac:dyDescent="0.25">
      <c r="B4" s="182" t="s">
        <v>220</v>
      </c>
      <c r="C4" s="182" t="s">
        <v>220</v>
      </c>
      <c r="D4" s="182" t="s">
        <v>220</v>
      </c>
      <c r="E4" s="182" t="s">
        <v>221</v>
      </c>
    </row>
    <row r="5" spans="1:5" ht="15" x14ac:dyDescent="0.25">
      <c r="B5" s="183">
        <v>43190</v>
      </c>
      <c r="C5" s="183">
        <v>43281</v>
      </c>
      <c r="D5" s="183">
        <v>43373</v>
      </c>
      <c r="E5" s="183">
        <v>43373</v>
      </c>
    </row>
    <row r="6" spans="1:5" x14ac:dyDescent="0.2">
      <c r="A6" s="49" t="s">
        <v>98</v>
      </c>
      <c r="B6" s="83">
        <f>3742-1974.3</f>
        <v>1767.7</v>
      </c>
      <c r="C6" s="83">
        <v>1974.3</v>
      </c>
      <c r="D6" s="329">
        <v>2076</v>
      </c>
      <c r="E6" s="329">
        <f>SUM(B6:D6)</f>
        <v>5818</v>
      </c>
    </row>
    <row r="7" spans="1:5" x14ac:dyDescent="0.2">
      <c r="A7" s="49" t="s">
        <v>100</v>
      </c>
      <c r="B7" s="84"/>
      <c r="C7" s="84"/>
      <c r="D7" s="108"/>
      <c r="E7" s="108"/>
    </row>
    <row r="8" spans="1:5" x14ac:dyDescent="0.2">
      <c r="A8" s="57" t="s">
        <v>211</v>
      </c>
      <c r="B8" s="84">
        <f>3038-1564.7</f>
        <v>1473.3</v>
      </c>
      <c r="C8" s="84">
        <v>1564.7</v>
      </c>
      <c r="D8" s="108">
        <v>1687.2</v>
      </c>
      <c r="E8" s="108">
        <f t="shared" ref="E8:E11" si="0">SUM(B8:D8)</f>
        <v>4725.2</v>
      </c>
    </row>
    <row r="9" spans="1:5" x14ac:dyDescent="0.2">
      <c r="A9" s="57" t="s">
        <v>45</v>
      </c>
      <c r="B9" s="84">
        <f>606.8-311.9</f>
        <v>294.89999999999998</v>
      </c>
      <c r="C9" s="84">
        <v>311.89999999999998</v>
      </c>
      <c r="D9" s="108">
        <v>307.39999999999998</v>
      </c>
      <c r="E9" s="108">
        <f t="shared" si="0"/>
        <v>914.19999999999993</v>
      </c>
    </row>
    <row r="10" spans="1:5" x14ac:dyDescent="0.2">
      <c r="A10" s="57" t="s">
        <v>46</v>
      </c>
      <c r="B10" s="84">
        <f>141.4-71.6</f>
        <v>69.800000000000011</v>
      </c>
      <c r="C10" s="84">
        <v>71.599999999999994</v>
      </c>
      <c r="D10" s="108">
        <v>71.599999999999994</v>
      </c>
      <c r="E10" s="108">
        <f t="shared" si="0"/>
        <v>213</v>
      </c>
    </row>
    <row r="11" spans="1:5" x14ac:dyDescent="0.2">
      <c r="A11" s="57" t="s">
        <v>101</v>
      </c>
      <c r="B11" s="84">
        <f>4--6.4</f>
        <v>10.4</v>
      </c>
      <c r="C11" s="84">
        <v>-6.4</v>
      </c>
      <c r="D11" s="108">
        <v>-1.2</v>
      </c>
      <c r="E11" s="108">
        <f t="shared" si="0"/>
        <v>2.8</v>
      </c>
    </row>
    <row r="12" spans="1:5" x14ac:dyDescent="0.2">
      <c r="A12" s="79" t="s">
        <v>6</v>
      </c>
      <c r="B12" s="85">
        <f>SUM(B8:B11)</f>
        <v>1848.3999999999999</v>
      </c>
      <c r="C12" s="85">
        <f>SUM(C8:C11)</f>
        <v>1941.7999999999997</v>
      </c>
      <c r="D12" s="109">
        <f>SUM(D8:D11)</f>
        <v>2065</v>
      </c>
      <c r="E12" s="109">
        <f>SUM(E8:E11)</f>
        <v>5855.2</v>
      </c>
    </row>
    <row r="13" spans="1:5" ht="15" x14ac:dyDescent="0.25">
      <c r="A13" s="48" t="s">
        <v>235</v>
      </c>
      <c r="B13" s="86">
        <f>B6-B12</f>
        <v>-80.699999999999818</v>
      </c>
      <c r="C13" s="86">
        <f>C6-C12</f>
        <v>32.500000000000227</v>
      </c>
      <c r="D13" s="110">
        <f>D6-D12</f>
        <v>11</v>
      </c>
      <c r="E13" s="110">
        <f>E6-E12</f>
        <v>-37.199999999999818</v>
      </c>
    </row>
    <row r="14" spans="1:5" x14ac:dyDescent="0.2">
      <c r="A14" s="49" t="s">
        <v>102</v>
      </c>
      <c r="B14" s="84">
        <f>-96.4--52</f>
        <v>-44.400000000000006</v>
      </c>
      <c r="C14" s="84">
        <v>-52</v>
      </c>
      <c r="D14" s="108">
        <v>-92.7</v>
      </c>
      <c r="E14" s="108">
        <f t="shared" ref="E14:E16" si="1">SUM(B14:D14)</f>
        <v>-189.10000000000002</v>
      </c>
    </row>
    <row r="15" spans="1:5" x14ac:dyDescent="0.2">
      <c r="A15" s="49" t="s">
        <v>103</v>
      </c>
      <c r="B15" s="84">
        <v>0.4</v>
      </c>
      <c r="C15" s="84">
        <v>0.4</v>
      </c>
      <c r="D15" s="108">
        <v>0.4</v>
      </c>
      <c r="E15" s="108">
        <f t="shared" si="1"/>
        <v>1.2000000000000002</v>
      </c>
    </row>
    <row r="16" spans="1:5" x14ac:dyDescent="0.2">
      <c r="A16" s="49" t="s">
        <v>234</v>
      </c>
      <c r="B16" s="84">
        <v>1</v>
      </c>
      <c r="C16" s="84">
        <v>2</v>
      </c>
      <c r="D16" s="108">
        <v>-0.3</v>
      </c>
      <c r="E16" s="108">
        <f t="shared" si="1"/>
        <v>2.7</v>
      </c>
    </row>
    <row r="17" spans="1:5" ht="15" x14ac:dyDescent="0.25">
      <c r="A17" s="80" t="s">
        <v>104</v>
      </c>
      <c r="B17" s="87">
        <f>B13+SUM(B14:B16)</f>
        <v>-123.69999999999982</v>
      </c>
      <c r="C17" s="87">
        <f>C13+SUM(C14:C16)</f>
        <v>-17.099999999999774</v>
      </c>
      <c r="D17" s="111">
        <f>D13+SUM(D14:D16)</f>
        <v>-81.599999999999994</v>
      </c>
      <c r="E17" s="111">
        <f>E13+SUM(E14:E16)</f>
        <v>-222.39999999999986</v>
      </c>
    </row>
    <row r="18" spans="1:5" x14ac:dyDescent="0.2">
      <c r="A18" s="49" t="s">
        <v>233</v>
      </c>
      <c r="B18" s="88">
        <v>-31.7</v>
      </c>
      <c r="C18" s="88">
        <v>15.1</v>
      </c>
      <c r="D18" s="108">
        <v>-32.9</v>
      </c>
      <c r="E18" s="108">
        <f>SUM(B18:D18)</f>
        <v>-49.5</v>
      </c>
    </row>
    <row r="19" spans="1:5" ht="15.75" thickBot="1" x14ac:dyDescent="0.3">
      <c r="A19" s="81" t="s">
        <v>105</v>
      </c>
      <c r="B19" s="89">
        <f>B17-B18</f>
        <v>-91.999999999999815</v>
      </c>
      <c r="C19" s="89">
        <f>C17-C18</f>
        <v>-32.199999999999775</v>
      </c>
      <c r="D19" s="113">
        <f>D17-D18</f>
        <v>-48.699999999999996</v>
      </c>
      <c r="E19" s="113">
        <f>E17-E18</f>
        <v>-172.89999999999986</v>
      </c>
    </row>
    <row r="20" spans="1:5" ht="15" thickTop="1" x14ac:dyDescent="0.2">
      <c r="A20" s="49"/>
      <c r="B20" s="84"/>
      <c r="C20" s="84"/>
      <c r="D20" s="108"/>
      <c r="E20" s="108"/>
    </row>
    <row r="21" spans="1:5" x14ac:dyDescent="0.2">
      <c r="A21" s="49" t="s">
        <v>106</v>
      </c>
      <c r="B21" s="84"/>
      <c r="C21" s="84"/>
      <c r="D21" s="108"/>
      <c r="E21" s="108"/>
    </row>
    <row r="22" spans="1:5" x14ac:dyDescent="0.2">
      <c r="A22" s="57" t="s">
        <v>107</v>
      </c>
      <c r="B22" s="90">
        <f>B19/B23</f>
        <v>-0.63325991189427189</v>
      </c>
      <c r="C22" s="90">
        <f>C19/C23</f>
        <v>-0.22104757328207436</v>
      </c>
      <c r="D22" s="330">
        <f>D19/D23</f>
        <v>-0.26467391304347826</v>
      </c>
      <c r="E22" s="330">
        <f>E19/E23</f>
        <v>-1.090851735015772</v>
      </c>
    </row>
    <row r="23" spans="1:5" ht="28.5" x14ac:dyDescent="0.2">
      <c r="A23" s="333" t="s">
        <v>108</v>
      </c>
      <c r="B23" s="331">
        <f>1452.8/10</f>
        <v>145.28</v>
      </c>
      <c r="C23" s="331">
        <f>1456.7/10</f>
        <v>145.67000000000002</v>
      </c>
      <c r="D23" s="332">
        <v>184</v>
      </c>
      <c r="E23" s="332">
        <v>158.5</v>
      </c>
    </row>
    <row r="24" spans="1:5" x14ac:dyDescent="0.2">
      <c r="A24" s="49"/>
      <c r="B24" s="49"/>
      <c r="C24" s="25"/>
      <c r="D24" s="24"/>
    </row>
    <row r="25" spans="1:5" ht="28.5" customHeight="1" x14ac:dyDescent="0.2">
      <c r="A25" s="344"/>
      <c r="B25" s="344"/>
      <c r="C25" s="344"/>
      <c r="D25" s="344"/>
    </row>
  </sheetData>
  <mergeCells count="2">
    <mergeCell ref="A25:D25"/>
    <mergeCell ref="B3:D3"/>
  </mergeCells>
  <pageMargins left="0.25" right="0.25" top="0.75" bottom="0.75" header="0.3" footer="0.3"/>
  <pageSetup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002B"/>
    <pageSetUpPr fitToPage="1"/>
  </sheetPr>
  <dimension ref="A1"/>
  <sheetViews>
    <sheetView showGridLines="0" workbookViewId="0">
      <selection activeCell="F20" sqref="F20"/>
    </sheetView>
  </sheetViews>
  <sheetFormatPr defaultColWidth="9.140625" defaultRowHeight="14.25" x14ac:dyDescent="0.2"/>
  <cols>
    <col min="1" max="16384" width="9.140625" style="189"/>
  </cols>
  <sheetData/>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25"/>
  <sheetViews>
    <sheetView showGridLines="0" zoomScaleNormal="100" workbookViewId="0">
      <pane xSplit="2" ySplit="4" topLeftCell="C5" activePane="bottomRight" state="frozen"/>
      <selection pane="topRight" activeCell="C1" sqref="C1"/>
      <selection pane="bottomLeft" activeCell="A5" sqref="A5"/>
      <selection pane="bottomRight" activeCell="A5" sqref="A5"/>
    </sheetView>
  </sheetViews>
  <sheetFormatPr defaultColWidth="11.7109375" defaultRowHeight="14.25" x14ac:dyDescent="0.2"/>
  <cols>
    <col min="1" max="1" width="44.140625" style="30" bestFit="1" customWidth="1"/>
    <col min="2" max="2" width="1.7109375" style="32" customWidth="1"/>
    <col min="3" max="6" width="14.7109375" style="32" customWidth="1"/>
    <col min="7" max="7" width="1.7109375" style="32" customWidth="1"/>
    <col min="8" max="11" width="14.7109375" style="180" customWidth="1"/>
    <col min="12" max="12" width="1.7109375" style="180" customWidth="1"/>
    <col min="13" max="16" width="14.7109375" style="180" customWidth="1"/>
    <col min="17" max="17" width="1.7109375" style="180" customWidth="1"/>
    <col min="18" max="21" width="14.7109375" style="180" customWidth="1"/>
    <col min="22" max="16384" width="11.7109375" style="180"/>
  </cols>
  <sheetData>
    <row r="1" spans="1:21" s="179" customFormat="1" ht="15" x14ac:dyDescent="0.25">
      <c r="A1" s="172" t="s">
        <v>165</v>
      </c>
      <c r="B1" s="178"/>
      <c r="C1" s="178"/>
      <c r="D1" s="178"/>
      <c r="E1" s="178"/>
      <c r="F1" s="178"/>
      <c r="G1" s="178"/>
      <c r="H1" s="178"/>
      <c r="I1" s="178"/>
      <c r="J1" s="178"/>
      <c r="K1" s="178"/>
    </row>
    <row r="2" spans="1:21" x14ac:dyDescent="0.2">
      <c r="A2" s="37" t="s">
        <v>48</v>
      </c>
    </row>
    <row r="3" spans="1:21" ht="14.1" customHeight="1" x14ac:dyDescent="0.25">
      <c r="C3" s="347" t="s">
        <v>114</v>
      </c>
      <c r="D3" s="347"/>
      <c r="E3" s="347"/>
      <c r="F3" s="347"/>
      <c r="H3" s="347" t="s">
        <v>87</v>
      </c>
      <c r="I3" s="347"/>
      <c r="J3" s="347"/>
      <c r="K3" s="347"/>
      <c r="L3" s="32"/>
      <c r="M3" s="347" t="s">
        <v>225</v>
      </c>
      <c r="N3" s="347"/>
      <c r="O3" s="347"/>
      <c r="P3" s="347"/>
      <c r="Q3" s="32"/>
      <c r="R3" s="347" t="s">
        <v>224</v>
      </c>
      <c r="S3" s="347"/>
      <c r="T3" s="347"/>
      <c r="U3" s="347"/>
    </row>
    <row r="4" spans="1:21" ht="15" x14ac:dyDescent="0.25">
      <c r="C4" s="184" t="s">
        <v>19</v>
      </c>
      <c r="D4" s="184" t="s">
        <v>20</v>
      </c>
      <c r="E4" s="184" t="s">
        <v>22</v>
      </c>
      <c r="F4" s="184" t="s">
        <v>23</v>
      </c>
      <c r="H4" s="184" t="s">
        <v>19</v>
      </c>
      <c r="I4" s="184" t="s">
        <v>20</v>
      </c>
      <c r="J4" s="184" t="s">
        <v>22</v>
      </c>
      <c r="K4" s="184" t="s">
        <v>23</v>
      </c>
      <c r="M4" s="184" t="s">
        <v>19</v>
      </c>
      <c r="N4" s="184" t="s">
        <v>20</v>
      </c>
      <c r="O4" s="184" t="s">
        <v>22</v>
      </c>
      <c r="P4" s="184" t="s">
        <v>23</v>
      </c>
      <c r="R4" s="184" t="s">
        <v>19</v>
      </c>
      <c r="S4" s="184" t="s">
        <v>20</v>
      </c>
      <c r="T4" s="184" t="s">
        <v>22</v>
      </c>
      <c r="U4" s="184" t="s">
        <v>23</v>
      </c>
    </row>
    <row r="5" spans="1:21" ht="15" x14ac:dyDescent="0.25">
      <c r="A5" s="33"/>
      <c r="B5" s="70"/>
      <c r="C5" s="70"/>
      <c r="D5" s="70"/>
      <c r="E5" s="70"/>
      <c r="F5" s="173"/>
      <c r="G5" s="70"/>
      <c r="H5" s="70"/>
      <c r="I5" s="70"/>
      <c r="J5" s="70"/>
      <c r="K5" s="173"/>
      <c r="M5" s="70"/>
      <c r="N5" s="70"/>
      <c r="O5" s="70"/>
      <c r="P5" s="173"/>
      <c r="R5" s="70"/>
      <c r="S5" s="70"/>
      <c r="T5" s="70"/>
      <c r="U5" s="173"/>
    </row>
    <row r="6" spans="1:21" ht="12.75" customHeight="1" x14ac:dyDescent="0.2">
      <c r="A6" s="34" t="s">
        <v>44</v>
      </c>
      <c r="B6" s="76"/>
      <c r="C6" s="116">
        <v>1206.2</v>
      </c>
      <c r="D6" s="116">
        <v>209.2</v>
      </c>
      <c r="E6" s="116">
        <v>352.3</v>
      </c>
      <c r="F6" s="174">
        <f>SUM(C6:E6)</f>
        <v>1767.7</v>
      </c>
      <c r="G6" s="76"/>
      <c r="H6" s="116">
        <v>1372.1</v>
      </c>
      <c r="I6" s="116">
        <v>214.8</v>
      </c>
      <c r="J6" s="116">
        <v>387.4</v>
      </c>
      <c r="K6" s="174">
        <f>SUM(H6:J6)</f>
        <v>1974.2999999999997</v>
      </c>
      <c r="M6" s="116">
        <v>1475.6</v>
      </c>
      <c r="N6" s="116">
        <v>226.9</v>
      </c>
      <c r="O6" s="116">
        <v>373.5</v>
      </c>
      <c r="P6" s="174">
        <f>SUM(M6:O6)</f>
        <v>2076</v>
      </c>
      <c r="R6" s="116">
        <f>C6+H6+M6</f>
        <v>4053.9</v>
      </c>
      <c r="S6" s="116">
        <f t="shared" ref="S6:T9" si="0">D6+I6+N6</f>
        <v>650.9</v>
      </c>
      <c r="T6" s="116">
        <f t="shared" si="0"/>
        <v>1113.2</v>
      </c>
      <c r="U6" s="174">
        <f>SUM(R6:T6)</f>
        <v>5818</v>
      </c>
    </row>
    <row r="7" spans="1:21" x14ac:dyDescent="0.2">
      <c r="A7" s="35" t="s">
        <v>88</v>
      </c>
      <c r="B7" s="76"/>
      <c r="C7" s="36">
        <v>-356.3</v>
      </c>
      <c r="D7" s="36">
        <v>-45.9</v>
      </c>
      <c r="E7" s="36">
        <v>-119.6</v>
      </c>
      <c r="F7" s="175">
        <f>SUM(C7:E7)</f>
        <v>-521.79999999999995</v>
      </c>
      <c r="G7" s="76"/>
      <c r="H7" s="36">
        <v>-383</v>
      </c>
      <c r="I7" s="36">
        <v>-15.1</v>
      </c>
      <c r="J7" s="36">
        <v>-134.19999999999999</v>
      </c>
      <c r="K7" s="175">
        <f>SUM(H7:J7)</f>
        <v>-532.29999999999995</v>
      </c>
      <c r="M7" s="36">
        <v>-424.9</v>
      </c>
      <c r="N7" s="36">
        <v>-15.4</v>
      </c>
      <c r="O7" s="36">
        <v>-127.2</v>
      </c>
      <c r="P7" s="175">
        <f>SUM(M7:O7)</f>
        <v>-567.5</v>
      </c>
      <c r="R7" s="36">
        <f t="shared" ref="R7:R9" si="1">C7+H7+M7</f>
        <v>-1164.1999999999998</v>
      </c>
      <c r="S7" s="36">
        <f t="shared" si="0"/>
        <v>-76.400000000000006</v>
      </c>
      <c r="T7" s="36">
        <f t="shared" si="0"/>
        <v>-381</v>
      </c>
      <c r="U7" s="175">
        <f>SUM(R7:T7)</f>
        <v>-1621.6</v>
      </c>
    </row>
    <row r="8" spans="1:21" x14ac:dyDescent="0.2">
      <c r="A8" s="35" t="s">
        <v>89</v>
      </c>
      <c r="B8" s="76"/>
      <c r="C8" s="36">
        <v>0.1</v>
      </c>
      <c r="D8" s="36">
        <v>0</v>
      </c>
      <c r="E8" s="36">
        <v>0</v>
      </c>
      <c r="F8" s="175">
        <f>SUM(C8:E8)</f>
        <v>0.1</v>
      </c>
      <c r="G8" s="76"/>
      <c r="H8" s="36">
        <v>2.4</v>
      </c>
      <c r="I8" s="36">
        <v>0</v>
      </c>
      <c r="J8" s="36">
        <v>0</v>
      </c>
      <c r="K8" s="175">
        <f>SUM(H8:J8)</f>
        <v>2.4</v>
      </c>
      <c r="M8" s="36">
        <v>0</v>
      </c>
      <c r="N8" s="36">
        <v>0</v>
      </c>
      <c r="O8" s="36">
        <v>0</v>
      </c>
      <c r="P8" s="175">
        <f>SUM(M8:O8)</f>
        <v>0</v>
      </c>
      <c r="R8" s="36">
        <f t="shared" si="1"/>
        <v>2.5</v>
      </c>
      <c r="S8" s="36">
        <f t="shared" si="0"/>
        <v>0</v>
      </c>
      <c r="T8" s="36">
        <f t="shared" si="0"/>
        <v>0</v>
      </c>
      <c r="U8" s="175">
        <f>SUM(R8:T8)</f>
        <v>2.5</v>
      </c>
    </row>
    <row r="9" spans="1:21" x14ac:dyDescent="0.2">
      <c r="A9" s="71" t="s">
        <v>90</v>
      </c>
      <c r="B9" s="76"/>
      <c r="C9" s="208">
        <f>SUM(C6:C8)</f>
        <v>850.00000000000011</v>
      </c>
      <c r="D9" s="208">
        <f>SUM(D6:D8)</f>
        <v>163.29999999999998</v>
      </c>
      <c r="E9" s="208">
        <f>SUM(E6:E8)</f>
        <v>232.70000000000002</v>
      </c>
      <c r="F9" s="298">
        <f>SUM(F6:F8)</f>
        <v>1246</v>
      </c>
      <c r="G9" s="306"/>
      <c r="H9" s="208">
        <f>SUM(H6:H8)</f>
        <v>991.49999999999989</v>
      </c>
      <c r="I9" s="208">
        <f>SUM(I6:I8)</f>
        <v>199.70000000000002</v>
      </c>
      <c r="J9" s="208">
        <f>SUM(J6:J8)</f>
        <v>253.2</v>
      </c>
      <c r="K9" s="298">
        <f>SUM(K6:K8)</f>
        <v>1444.3999999999999</v>
      </c>
      <c r="L9" s="300"/>
      <c r="M9" s="208">
        <f>SUM(M6:M8)</f>
        <v>1050.6999999999998</v>
      </c>
      <c r="N9" s="208">
        <f>SUM(N6:N8)</f>
        <v>211.5</v>
      </c>
      <c r="O9" s="208">
        <f>SUM(O6:O8)</f>
        <v>246.3</v>
      </c>
      <c r="P9" s="298">
        <f>SUM(P6:P8)</f>
        <v>1508.5</v>
      </c>
      <c r="Q9" s="300"/>
      <c r="R9" s="208">
        <f t="shared" si="1"/>
        <v>2892.2</v>
      </c>
      <c r="S9" s="208">
        <f t="shared" si="0"/>
        <v>574.5</v>
      </c>
      <c r="T9" s="208">
        <f t="shared" si="0"/>
        <v>732.2</v>
      </c>
      <c r="U9" s="298">
        <f>SUM(U6:U8)</f>
        <v>4198.8999999999996</v>
      </c>
    </row>
    <row r="10" spans="1:21" x14ac:dyDescent="0.2">
      <c r="A10" s="33"/>
      <c r="F10" s="176"/>
      <c r="H10" s="32"/>
      <c r="I10" s="32"/>
      <c r="J10" s="32"/>
      <c r="K10" s="176"/>
      <c r="M10" s="32"/>
      <c r="N10" s="32"/>
      <c r="O10" s="32"/>
      <c r="P10" s="176"/>
      <c r="R10" s="32"/>
      <c r="S10" s="32"/>
      <c r="T10" s="32"/>
      <c r="U10" s="176"/>
    </row>
    <row r="11" spans="1:21" x14ac:dyDescent="0.2">
      <c r="A11" s="33" t="s">
        <v>91</v>
      </c>
      <c r="F11" s="176"/>
      <c r="H11" s="32"/>
      <c r="I11" s="32"/>
      <c r="J11" s="32"/>
      <c r="K11" s="176"/>
      <c r="M11" s="32"/>
      <c r="N11" s="32"/>
      <c r="O11" s="32"/>
      <c r="P11" s="176"/>
      <c r="R11" s="32"/>
      <c r="S11" s="32"/>
      <c r="T11" s="32"/>
      <c r="U11" s="176"/>
    </row>
    <row r="12" spans="1:21" ht="12.75" customHeight="1" x14ac:dyDescent="0.2">
      <c r="A12" s="72" t="s">
        <v>92</v>
      </c>
      <c r="B12" s="76"/>
      <c r="C12" s="36">
        <v>404.2</v>
      </c>
      <c r="D12" s="36">
        <v>54.6</v>
      </c>
      <c r="E12" s="36">
        <v>156.19999999999999</v>
      </c>
      <c r="F12" s="175">
        <f>SUM(C12:E12)</f>
        <v>615</v>
      </c>
      <c r="G12" s="76"/>
      <c r="H12" s="36">
        <v>426.2</v>
      </c>
      <c r="I12" s="36">
        <v>63.5</v>
      </c>
      <c r="J12" s="36">
        <v>167.4</v>
      </c>
      <c r="K12" s="175">
        <f>SUM(H12:J12)</f>
        <v>657.1</v>
      </c>
      <c r="M12" s="36">
        <v>427.4</v>
      </c>
      <c r="N12" s="36">
        <v>60</v>
      </c>
      <c r="O12" s="36">
        <v>165</v>
      </c>
      <c r="P12" s="175">
        <f>SUM(M12:O12)</f>
        <v>652.4</v>
      </c>
      <c r="R12" s="36">
        <f t="shared" ref="R12:R16" si="2">C12+H12+M12</f>
        <v>1257.8</v>
      </c>
      <c r="S12" s="36">
        <f t="shared" ref="S12:S16" si="3">D12+I12+N12</f>
        <v>178.1</v>
      </c>
      <c r="T12" s="36">
        <f t="shared" ref="T12:T16" si="4">E12+J12+O12</f>
        <v>488.6</v>
      </c>
      <c r="U12" s="175">
        <f>SUM(R12:T12)</f>
        <v>1924.5</v>
      </c>
    </row>
    <row r="13" spans="1:21" x14ac:dyDescent="0.2">
      <c r="A13" s="73" t="s">
        <v>27</v>
      </c>
      <c r="B13" s="76"/>
      <c r="C13" s="36">
        <v>246</v>
      </c>
      <c r="D13" s="36">
        <v>47.9</v>
      </c>
      <c r="E13" s="36">
        <v>26</v>
      </c>
      <c r="F13" s="175">
        <f>SUM(C13:E13)</f>
        <v>319.89999999999998</v>
      </c>
      <c r="G13" s="76"/>
      <c r="H13" s="36">
        <v>374.3</v>
      </c>
      <c r="I13" s="36">
        <v>58.8</v>
      </c>
      <c r="J13" s="36">
        <v>43</v>
      </c>
      <c r="K13" s="175">
        <f>SUM(H13:J13)</f>
        <v>476.1</v>
      </c>
      <c r="M13" s="36">
        <v>410.7</v>
      </c>
      <c r="N13" s="36">
        <v>67.2</v>
      </c>
      <c r="O13" s="36">
        <v>41.4</v>
      </c>
      <c r="P13" s="175">
        <f>SUM(M13:O13)</f>
        <v>519.29999999999995</v>
      </c>
      <c r="R13" s="36">
        <f t="shared" si="2"/>
        <v>1031</v>
      </c>
      <c r="S13" s="36">
        <f t="shared" si="3"/>
        <v>173.89999999999998</v>
      </c>
      <c r="T13" s="36">
        <f t="shared" si="4"/>
        <v>110.4</v>
      </c>
      <c r="U13" s="175">
        <f>SUM(R13:T13)</f>
        <v>1315.3000000000002</v>
      </c>
    </row>
    <row r="14" spans="1:21" ht="12.75" customHeight="1" x14ac:dyDescent="0.2">
      <c r="A14" s="72" t="s">
        <v>93</v>
      </c>
      <c r="B14" s="76"/>
      <c r="C14" s="36">
        <v>163.1</v>
      </c>
      <c r="D14" s="36">
        <v>23.9</v>
      </c>
      <c r="E14" s="36">
        <v>27.1</v>
      </c>
      <c r="F14" s="175">
        <f>SUM(C14:E14)</f>
        <v>214.1</v>
      </c>
      <c r="G14" s="76"/>
      <c r="H14" s="36">
        <v>150.9</v>
      </c>
      <c r="I14" s="36">
        <v>34.6</v>
      </c>
      <c r="J14" s="36">
        <v>15.5</v>
      </c>
      <c r="K14" s="175">
        <f>SUM(H14:J14)</f>
        <v>201</v>
      </c>
      <c r="M14" s="36">
        <v>177.3</v>
      </c>
      <c r="N14" s="36">
        <v>40</v>
      </c>
      <c r="O14" s="36">
        <v>16.5</v>
      </c>
      <c r="P14" s="175">
        <f>SUM(M14:O14)</f>
        <v>233.8</v>
      </c>
      <c r="R14" s="36">
        <f t="shared" si="2"/>
        <v>491.3</v>
      </c>
      <c r="S14" s="36">
        <f t="shared" si="3"/>
        <v>98.5</v>
      </c>
      <c r="T14" s="36">
        <f t="shared" si="4"/>
        <v>59.1</v>
      </c>
      <c r="U14" s="175">
        <f>SUM(R14:T14)</f>
        <v>648.9</v>
      </c>
    </row>
    <row r="15" spans="1:21" x14ac:dyDescent="0.2">
      <c r="A15" s="72" t="s">
        <v>94</v>
      </c>
      <c r="B15" s="76"/>
      <c r="C15" s="36">
        <v>36.700000000000003</v>
      </c>
      <c r="D15" s="36">
        <v>36.9</v>
      </c>
      <c r="E15" s="36">
        <v>23.4</v>
      </c>
      <c r="F15" s="175">
        <f>SUM(C15:E15)</f>
        <v>97</v>
      </c>
      <c r="G15" s="76"/>
      <c r="H15" s="36">
        <v>40.1</v>
      </c>
      <c r="I15" s="36">
        <v>42.8</v>
      </c>
      <c r="J15" s="36">
        <v>27.3</v>
      </c>
      <c r="K15" s="175">
        <f>SUM(H15:J15)</f>
        <v>110.2</v>
      </c>
      <c r="M15" s="36">
        <v>35.299999999999997</v>
      </c>
      <c r="N15" s="36">
        <v>44.3</v>
      </c>
      <c r="O15" s="36">
        <v>23.4</v>
      </c>
      <c r="P15" s="175">
        <f>SUM(M15:O15)</f>
        <v>103</v>
      </c>
      <c r="R15" s="36">
        <f t="shared" si="2"/>
        <v>112.10000000000001</v>
      </c>
      <c r="S15" s="36">
        <f t="shared" si="3"/>
        <v>123.99999999999999</v>
      </c>
      <c r="T15" s="36">
        <f t="shared" si="4"/>
        <v>74.099999999999994</v>
      </c>
      <c r="U15" s="175">
        <f>SUM(R15:T15)</f>
        <v>310.2</v>
      </c>
    </row>
    <row r="16" spans="1:21" ht="12.75" customHeight="1" x14ac:dyDescent="0.2">
      <c r="A16" s="74" t="s">
        <v>95</v>
      </c>
      <c r="C16" s="208">
        <f>SUM(C12:C15)</f>
        <v>850.00000000000011</v>
      </c>
      <c r="D16" s="208">
        <f>SUM(D12:D15)</f>
        <v>163.30000000000001</v>
      </c>
      <c r="E16" s="208">
        <f>SUM(E12:E15)</f>
        <v>232.7</v>
      </c>
      <c r="F16" s="298">
        <f>SUM(F12:F15)</f>
        <v>1246</v>
      </c>
      <c r="G16" s="299"/>
      <c r="H16" s="208">
        <f>SUM(H12:H15)</f>
        <v>991.5</v>
      </c>
      <c r="I16" s="208">
        <f>SUM(I12:I15)</f>
        <v>199.7</v>
      </c>
      <c r="J16" s="208">
        <f>SUM(J12:J15)</f>
        <v>253.20000000000002</v>
      </c>
      <c r="K16" s="298">
        <f>SUM(K12:K15)</f>
        <v>1444.4</v>
      </c>
      <c r="L16" s="300"/>
      <c r="M16" s="208">
        <f>SUM(M12:M15)</f>
        <v>1050.6999999999998</v>
      </c>
      <c r="N16" s="208">
        <f>SUM(N12:N15)</f>
        <v>211.5</v>
      </c>
      <c r="O16" s="208">
        <f>SUM(O12:O15)</f>
        <v>246.3</v>
      </c>
      <c r="P16" s="298">
        <f>SUM(P12:P15)</f>
        <v>1508.4999999999998</v>
      </c>
      <c r="Q16" s="300"/>
      <c r="R16" s="208">
        <f t="shared" si="2"/>
        <v>2892.2</v>
      </c>
      <c r="S16" s="208">
        <f t="shared" si="3"/>
        <v>574.5</v>
      </c>
      <c r="T16" s="208">
        <f t="shared" si="4"/>
        <v>732.2</v>
      </c>
      <c r="U16" s="298">
        <f>SUM(U12:U15)</f>
        <v>4198.9000000000005</v>
      </c>
    </row>
    <row r="17" spans="1:21" x14ac:dyDescent="0.2">
      <c r="C17" s="36"/>
      <c r="D17" s="36"/>
      <c r="E17" s="36"/>
      <c r="F17" s="175"/>
      <c r="H17" s="36"/>
      <c r="I17" s="36"/>
      <c r="J17" s="36"/>
      <c r="K17" s="175"/>
      <c r="M17" s="36"/>
      <c r="N17" s="36"/>
      <c r="O17" s="36"/>
      <c r="P17" s="175"/>
      <c r="R17" s="36"/>
      <c r="S17" s="36"/>
      <c r="T17" s="36"/>
      <c r="U17" s="175"/>
    </row>
    <row r="18" spans="1:21" x14ac:dyDescent="0.2">
      <c r="A18" s="30" t="s">
        <v>96</v>
      </c>
      <c r="C18" s="36">
        <v>1143.9000000000001</v>
      </c>
      <c r="D18" s="36">
        <v>219.2</v>
      </c>
      <c r="E18" s="36">
        <v>331.3</v>
      </c>
      <c r="F18" s="177"/>
      <c r="H18" s="36">
        <v>1251.5999999999999</v>
      </c>
      <c r="I18" s="36">
        <v>196</v>
      </c>
      <c r="J18" s="36">
        <v>361.7</v>
      </c>
      <c r="K18" s="177"/>
      <c r="M18" s="36">
        <v>1346.6</v>
      </c>
      <c r="N18" s="36">
        <v>198.3</v>
      </c>
      <c r="O18" s="36">
        <v>352.2</v>
      </c>
      <c r="P18" s="177"/>
      <c r="R18" s="36">
        <f t="shared" ref="R18:R20" si="5">C18+H18+M18</f>
        <v>3742.1</v>
      </c>
      <c r="S18" s="36">
        <f t="shared" ref="S18:S20" si="6">D18+I18+N18</f>
        <v>613.5</v>
      </c>
      <c r="T18" s="36">
        <f t="shared" ref="T18:T20" si="7">E18+J18+O18</f>
        <v>1045.2</v>
      </c>
      <c r="U18" s="177"/>
    </row>
    <row r="19" spans="1:21" x14ac:dyDescent="0.2">
      <c r="A19" s="30" t="s">
        <v>88</v>
      </c>
      <c r="C19" s="78">
        <v>-356.3</v>
      </c>
      <c r="D19" s="78">
        <v>-45.9</v>
      </c>
      <c r="E19" s="78">
        <v>-119.6</v>
      </c>
      <c r="F19" s="177"/>
      <c r="H19" s="78">
        <v>-383</v>
      </c>
      <c r="I19" s="78">
        <v>-15.1</v>
      </c>
      <c r="J19" s="78">
        <v>-134.19999999999999</v>
      </c>
      <c r="K19" s="177"/>
      <c r="M19" s="78">
        <v>-424.9</v>
      </c>
      <c r="N19" s="78">
        <v>-15.4</v>
      </c>
      <c r="O19" s="78">
        <v>-127.2</v>
      </c>
      <c r="P19" s="177"/>
      <c r="R19" s="78">
        <f t="shared" si="5"/>
        <v>-1164.1999999999998</v>
      </c>
      <c r="S19" s="78">
        <f t="shared" si="6"/>
        <v>-76.400000000000006</v>
      </c>
      <c r="T19" s="78">
        <f t="shared" si="7"/>
        <v>-381</v>
      </c>
      <c r="U19" s="177"/>
    </row>
    <row r="20" spans="1:21" x14ac:dyDescent="0.2">
      <c r="A20" s="75" t="s">
        <v>97</v>
      </c>
      <c r="B20" s="76"/>
      <c r="C20" s="208">
        <f>SUM(C18:C19)</f>
        <v>787.60000000000014</v>
      </c>
      <c r="D20" s="208">
        <f>SUM(D18:D19)</f>
        <v>173.29999999999998</v>
      </c>
      <c r="E20" s="208">
        <f>SUM(E18:E19)</f>
        <v>211.70000000000002</v>
      </c>
      <c r="F20" s="305"/>
      <c r="G20" s="306"/>
      <c r="H20" s="208">
        <f>SUM(H18:H19)</f>
        <v>868.59999999999991</v>
      </c>
      <c r="I20" s="208">
        <f>SUM(I18:I19)</f>
        <v>180.9</v>
      </c>
      <c r="J20" s="208">
        <f>SUM(J18:J19)</f>
        <v>227.5</v>
      </c>
      <c r="K20" s="305"/>
      <c r="L20" s="300"/>
      <c r="M20" s="208">
        <f>SUM(M18:M19)</f>
        <v>921.69999999999993</v>
      </c>
      <c r="N20" s="208">
        <f>SUM(N18:N19)</f>
        <v>182.9</v>
      </c>
      <c r="O20" s="208">
        <f>SUM(O18:O19)</f>
        <v>225</v>
      </c>
      <c r="P20" s="177"/>
      <c r="Q20" s="300"/>
      <c r="R20" s="208">
        <f t="shared" si="5"/>
        <v>2577.9</v>
      </c>
      <c r="S20" s="208">
        <f t="shared" si="6"/>
        <v>537.1</v>
      </c>
      <c r="T20" s="208">
        <f t="shared" si="7"/>
        <v>664.2</v>
      </c>
      <c r="U20" s="177"/>
    </row>
    <row r="21" spans="1:21" ht="14.1" customHeight="1" x14ac:dyDescent="0.2">
      <c r="C21" s="36"/>
      <c r="D21" s="36"/>
      <c r="E21" s="36"/>
      <c r="F21" s="175"/>
      <c r="H21" s="36"/>
      <c r="I21" s="36"/>
      <c r="J21" s="36"/>
      <c r="K21" s="175"/>
      <c r="M21" s="36"/>
      <c r="N21" s="36"/>
      <c r="O21" s="36"/>
      <c r="P21" s="175"/>
      <c r="R21" s="36"/>
      <c r="S21" s="36"/>
      <c r="T21" s="36"/>
      <c r="U21" s="175"/>
    </row>
    <row r="22" spans="1:21" x14ac:dyDescent="0.2">
      <c r="A22" s="75" t="s">
        <v>17</v>
      </c>
      <c r="B22" s="77"/>
      <c r="C22" s="208">
        <v>62.5</v>
      </c>
      <c r="D22" s="208">
        <v>-8.6</v>
      </c>
      <c r="E22" s="208">
        <v>20.9</v>
      </c>
      <c r="F22" s="298">
        <f>SUM(C22:E22)</f>
        <v>74.8</v>
      </c>
      <c r="G22" s="304"/>
      <c r="H22" s="208">
        <v>122.9</v>
      </c>
      <c r="I22" s="208">
        <v>20.100000000000001</v>
      </c>
      <c r="J22" s="208">
        <v>26.8</v>
      </c>
      <c r="K22" s="298">
        <f>SUM(H22:J22)</f>
        <v>169.8</v>
      </c>
      <c r="L22" s="300"/>
      <c r="M22" s="208">
        <v>128.80000000000001</v>
      </c>
      <c r="N22" s="208">
        <v>29</v>
      </c>
      <c r="O22" s="208">
        <v>21.2</v>
      </c>
      <c r="P22" s="298">
        <f>SUM(M22:O22)</f>
        <v>179</v>
      </c>
      <c r="Q22" s="300"/>
      <c r="R22" s="208">
        <f>C22+H22+M22</f>
        <v>314.20000000000005</v>
      </c>
      <c r="S22" s="208">
        <f t="shared" ref="S22:T22" si="8">D22+I22+N22</f>
        <v>40.5</v>
      </c>
      <c r="T22" s="208">
        <f t="shared" si="8"/>
        <v>68.900000000000006</v>
      </c>
      <c r="U22" s="298">
        <f>SUM(R22:T22)</f>
        <v>423.6</v>
      </c>
    </row>
    <row r="23" spans="1:21" s="32" customFormat="1" x14ac:dyDescent="0.2">
      <c r="A23" s="75" t="s">
        <v>112</v>
      </c>
      <c r="C23" s="301">
        <f>C22/C9</f>
        <v>7.3529411764705871E-2</v>
      </c>
      <c r="D23" s="301">
        <f>D22/D9</f>
        <v>-5.2663808940600125E-2</v>
      </c>
      <c r="E23" s="301">
        <f>E22/E9</f>
        <v>8.9815212720240636E-2</v>
      </c>
      <c r="F23" s="302">
        <f>F22/F9</f>
        <v>6.003210272873194E-2</v>
      </c>
      <c r="G23" s="303"/>
      <c r="H23" s="301">
        <f>H22/H9</f>
        <v>0.12395360564800809</v>
      </c>
      <c r="I23" s="301">
        <f>I22/I9</f>
        <v>0.10065097646469705</v>
      </c>
      <c r="J23" s="301">
        <f>J22/J9</f>
        <v>0.10584518167456557</v>
      </c>
      <c r="K23" s="302">
        <f>K22/K9</f>
        <v>0.1175574633065633</v>
      </c>
      <c r="L23" s="303"/>
      <c r="M23" s="301">
        <f>M22/M9</f>
        <v>0.12258494337108597</v>
      </c>
      <c r="N23" s="301">
        <f>N22/N9</f>
        <v>0.13711583924349882</v>
      </c>
      <c r="O23" s="301">
        <f>O22/O9</f>
        <v>8.6073893625659759E-2</v>
      </c>
      <c r="P23" s="302">
        <f>P22/P9</f>
        <v>0.11866092144514419</v>
      </c>
      <c r="Q23" s="303"/>
      <c r="R23" s="301">
        <f>R22/R9</f>
        <v>0.10863702371896829</v>
      </c>
      <c r="S23" s="301">
        <f>S22/S9</f>
        <v>7.0496083550913843E-2</v>
      </c>
      <c r="T23" s="301">
        <f>T22/T9</f>
        <v>9.4099972685058736E-2</v>
      </c>
      <c r="U23" s="302">
        <f>U22/U9</f>
        <v>0.10088356474314703</v>
      </c>
    </row>
    <row r="24" spans="1:21" ht="11.25" customHeight="1" x14ac:dyDescent="0.25">
      <c r="A24" s="31"/>
      <c r="H24" s="181"/>
      <c r="I24" s="181"/>
      <c r="J24" s="181"/>
      <c r="K24" s="181"/>
    </row>
    <row r="25" spans="1:21" ht="12.75" customHeight="1" x14ac:dyDescent="0.2">
      <c r="A25" s="346"/>
      <c r="B25" s="346"/>
      <c r="C25" s="346"/>
      <c r="D25" s="346"/>
      <c r="E25" s="346"/>
      <c r="F25" s="346"/>
      <c r="G25" s="346"/>
      <c r="H25" s="346"/>
      <c r="I25" s="346"/>
      <c r="J25" s="346"/>
      <c r="K25" s="346"/>
      <c r="L25" s="346"/>
      <c r="M25" s="346"/>
      <c r="N25" s="346"/>
      <c r="O25" s="346"/>
      <c r="P25" s="346"/>
    </row>
  </sheetData>
  <mergeCells count="5">
    <mergeCell ref="A25:P25"/>
    <mergeCell ref="H3:K3"/>
    <mergeCell ref="M3:P3"/>
    <mergeCell ref="C3:F3"/>
    <mergeCell ref="R3:U3"/>
  </mergeCells>
  <pageMargins left="0.25" right="0.25" top="0.75" bottom="0.75" header="0.3" footer="0.3"/>
  <pageSetup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I1050"/>
  <sheetViews>
    <sheetView showGridLines="0" zoomScaleNormal="100" workbookViewId="0">
      <pane xSplit="1" ySplit="5" topLeftCell="B6" activePane="bottomRight" state="frozen"/>
      <selection activeCell="F20" sqref="F20"/>
      <selection pane="topRight" activeCell="F20" sqref="F20"/>
      <selection pane="bottomLeft" activeCell="F20" sqref="F20"/>
      <selection pane="bottomRight" activeCell="C11" sqref="C11"/>
    </sheetView>
  </sheetViews>
  <sheetFormatPr defaultColWidth="9.140625" defaultRowHeight="14.25" outlineLevelCol="1" x14ac:dyDescent="0.2"/>
  <cols>
    <col min="1" max="1" width="41.42578125" style="196" bestFit="1" customWidth="1"/>
    <col min="2" max="2" width="22.5703125" style="196" customWidth="1"/>
    <col min="3" max="3" width="22.5703125" style="199" customWidth="1"/>
    <col min="4" max="7" width="22.5703125" style="199" hidden="1" customWidth="1" outlineLevel="1"/>
    <col min="8" max="8" width="22.5703125" style="23" customWidth="1" collapsed="1"/>
    <col min="9" max="11" width="22.5703125" style="23" customWidth="1" outlineLevel="1"/>
    <col min="12" max="12" width="22.5703125" style="23" customWidth="1"/>
    <col min="13" max="13" width="22.5703125" style="23" hidden="1" customWidth="1" outlineLevel="1"/>
    <col min="14" max="14" width="22.5703125" style="23" customWidth="1" collapsed="1"/>
    <col min="15" max="18" width="22.5703125" style="21" customWidth="1"/>
    <col min="19" max="16384" width="9.140625" style="193"/>
  </cols>
  <sheetData>
    <row r="1" spans="1:61" ht="15" x14ac:dyDescent="0.25">
      <c r="A1" s="43" t="s">
        <v>173</v>
      </c>
    </row>
    <row r="2" spans="1:61" x14ac:dyDescent="0.2">
      <c r="A2" s="28" t="s">
        <v>48</v>
      </c>
    </row>
    <row r="3" spans="1:61" ht="15" x14ac:dyDescent="0.25">
      <c r="A3" s="193"/>
      <c r="B3" s="186" t="s">
        <v>162</v>
      </c>
      <c r="C3" s="24"/>
      <c r="D3" s="24"/>
      <c r="E3" s="24"/>
      <c r="F3" s="24"/>
      <c r="G3" s="24"/>
      <c r="H3" s="21"/>
      <c r="I3" s="21"/>
      <c r="J3" s="21"/>
      <c r="K3" s="21"/>
      <c r="L3" s="21"/>
      <c r="M3" s="21"/>
      <c r="N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row>
    <row r="4" spans="1:61" ht="30" x14ac:dyDescent="0.25">
      <c r="A4" s="193"/>
      <c r="B4" s="182" t="s">
        <v>176</v>
      </c>
      <c r="C4" s="182" t="s">
        <v>176</v>
      </c>
      <c r="D4" s="203" t="s">
        <v>220</v>
      </c>
      <c r="E4" s="203" t="s">
        <v>220</v>
      </c>
      <c r="F4" s="203" t="s">
        <v>220</v>
      </c>
      <c r="G4" s="203" t="s">
        <v>220</v>
      </c>
      <c r="H4" s="182" t="s">
        <v>176</v>
      </c>
      <c r="I4" s="203" t="s">
        <v>220</v>
      </c>
      <c r="J4" s="203" t="s">
        <v>220</v>
      </c>
      <c r="K4" s="203" t="s">
        <v>220</v>
      </c>
      <c r="L4" s="188" t="s">
        <v>221</v>
      </c>
      <c r="M4" s="203" t="s">
        <v>220</v>
      </c>
      <c r="N4" s="182" t="s">
        <v>176</v>
      </c>
      <c r="O4" s="203" t="s">
        <v>220</v>
      </c>
      <c r="P4" s="203" t="s">
        <v>220</v>
      </c>
      <c r="Q4" s="203" t="s">
        <v>220</v>
      </c>
      <c r="R4" s="188" t="s">
        <v>221</v>
      </c>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row>
    <row r="5" spans="1:61" ht="15" x14ac:dyDescent="0.25">
      <c r="A5" s="27"/>
      <c r="B5" s="185" t="s">
        <v>163</v>
      </c>
      <c r="C5" s="185" t="s">
        <v>163</v>
      </c>
      <c r="D5" s="204">
        <v>42460</v>
      </c>
      <c r="E5" s="204">
        <v>42551</v>
      </c>
      <c r="F5" s="205">
        <v>42643</v>
      </c>
      <c r="G5" s="204">
        <v>42735</v>
      </c>
      <c r="H5" s="183">
        <v>42735</v>
      </c>
      <c r="I5" s="204">
        <v>42825</v>
      </c>
      <c r="J5" s="204">
        <v>42916</v>
      </c>
      <c r="K5" s="205">
        <v>43008</v>
      </c>
      <c r="L5" s="183">
        <v>43008</v>
      </c>
      <c r="M5" s="204">
        <v>43100</v>
      </c>
      <c r="N5" s="183">
        <v>43100</v>
      </c>
      <c r="O5" s="204">
        <v>43190</v>
      </c>
      <c r="P5" s="204">
        <v>43281</v>
      </c>
      <c r="Q5" s="204">
        <v>43373</v>
      </c>
      <c r="R5" s="183">
        <v>43373</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row>
    <row r="6" spans="1:61" ht="15" x14ac:dyDescent="0.2">
      <c r="A6" s="54" t="s">
        <v>55</v>
      </c>
      <c r="B6" s="102"/>
      <c r="C6" s="102"/>
      <c r="D6" s="206"/>
      <c r="E6" s="212"/>
      <c r="F6" s="212"/>
      <c r="G6" s="102"/>
      <c r="H6" s="102"/>
      <c r="I6" s="206"/>
      <c r="J6" s="212"/>
      <c r="K6" s="212"/>
      <c r="L6" s="102"/>
      <c r="M6" s="102"/>
      <c r="N6" s="102"/>
      <c r="O6" s="206"/>
      <c r="P6" s="220"/>
      <c r="Q6" s="220"/>
      <c r="R6" s="220"/>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row>
    <row r="7" spans="1:61" x14ac:dyDescent="0.2">
      <c r="A7" s="92" t="s">
        <v>44</v>
      </c>
      <c r="B7" s="106">
        <v>3883.4</v>
      </c>
      <c r="C7" s="106">
        <v>2524.9</v>
      </c>
      <c r="D7" s="207">
        <v>895.8</v>
      </c>
      <c r="E7" s="213">
        <v>1010.8</v>
      </c>
      <c r="F7" s="213">
        <v>1052.7</v>
      </c>
      <c r="G7" s="106">
        <v>1165</v>
      </c>
      <c r="H7" s="279">
        <f>SUM(D7:G7)</f>
        <v>4124.3</v>
      </c>
      <c r="I7" s="207">
        <v>987.2</v>
      </c>
      <c r="J7" s="213">
        <v>1128.7</v>
      </c>
      <c r="K7" s="213">
        <v>1137.4000000000001</v>
      </c>
      <c r="L7" s="106">
        <f>SUM(I7:K7)</f>
        <v>3253.3</v>
      </c>
      <c r="M7" s="106">
        <v>1346.9</v>
      </c>
      <c r="N7" s="106">
        <f>SUM(I7:K7,M7)</f>
        <v>4600.2000000000007</v>
      </c>
      <c r="O7" s="207">
        <v>1206.2</v>
      </c>
      <c r="P7" s="221">
        <v>1372.1</v>
      </c>
      <c r="Q7" s="221">
        <v>1475.6</v>
      </c>
      <c r="R7" s="221">
        <f>SUM(O7:Q7)</f>
        <v>4053.9</v>
      </c>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row>
    <row r="8" spans="1:61" x14ac:dyDescent="0.2">
      <c r="A8" s="93" t="s">
        <v>88</v>
      </c>
      <c r="B8" s="103">
        <v>-664.6</v>
      </c>
      <c r="C8" s="103">
        <v>-201.5</v>
      </c>
      <c r="D8" s="101">
        <v>-176.5</v>
      </c>
      <c r="E8" s="214">
        <v>-205.1</v>
      </c>
      <c r="F8" s="214">
        <v>-206.6</v>
      </c>
      <c r="G8" s="103">
        <v>-263.2</v>
      </c>
      <c r="H8" s="280">
        <f>SUM(D8:G8)</f>
        <v>-851.40000000000009</v>
      </c>
      <c r="I8" s="101">
        <v>-231.6</v>
      </c>
      <c r="J8" s="214">
        <v>-239.8</v>
      </c>
      <c r="K8" s="214">
        <v>-255.4</v>
      </c>
      <c r="L8" s="103">
        <f t="shared" ref="L8:L9" si="0">SUM(I8:K8)</f>
        <v>-726.8</v>
      </c>
      <c r="M8" s="103">
        <v>-296.60000000000002</v>
      </c>
      <c r="N8" s="103">
        <f t="shared" ref="N8" si="1">SUM(I8:K8,M8)</f>
        <v>-1023.4</v>
      </c>
      <c r="O8" s="101">
        <v>-356.3</v>
      </c>
      <c r="P8" s="222">
        <v>-383</v>
      </c>
      <c r="Q8" s="222">
        <v>-424.9</v>
      </c>
      <c r="R8" s="222">
        <f t="shared" ref="R8:R9" si="2">SUM(O8:Q8)</f>
        <v>-1164.1999999999998</v>
      </c>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row>
    <row r="9" spans="1:61" x14ac:dyDescent="0.2">
      <c r="A9" s="93" t="s">
        <v>89</v>
      </c>
      <c r="B9" s="103">
        <v>81.7</v>
      </c>
      <c r="C9" s="103">
        <v>81.7</v>
      </c>
      <c r="D9" s="101">
        <v>3.1</v>
      </c>
      <c r="E9" s="214">
        <v>8</v>
      </c>
      <c r="F9" s="214">
        <v>3</v>
      </c>
      <c r="G9" s="103">
        <v>16.5</v>
      </c>
      <c r="H9" s="280">
        <f>SUM(D9:G9)</f>
        <v>30.6</v>
      </c>
      <c r="I9" s="101">
        <v>10.1</v>
      </c>
      <c r="J9" s="214">
        <v>2.5</v>
      </c>
      <c r="K9" s="214">
        <v>0.4</v>
      </c>
      <c r="L9" s="103">
        <f t="shared" si="0"/>
        <v>13</v>
      </c>
      <c r="M9" s="103">
        <v>7</v>
      </c>
      <c r="N9" s="103">
        <f>SUM(I9:K9,M9)</f>
        <v>20</v>
      </c>
      <c r="O9" s="101">
        <v>0.1</v>
      </c>
      <c r="P9" s="222">
        <v>2.4</v>
      </c>
      <c r="Q9" s="222">
        <v>0</v>
      </c>
      <c r="R9" s="222">
        <f t="shared" si="2"/>
        <v>2.5</v>
      </c>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row>
    <row r="10" spans="1:61" x14ac:dyDescent="0.2">
      <c r="A10" s="94" t="s">
        <v>90</v>
      </c>
      <c r="B10" s="152">
        <f t="shared" ref="B10:P10" si="3">SUM(B7:B9)</f>
        <v>3300.5</v>
      </c>
      <c r="C10" s="152">
        <f t="shared" si="3"/>
        <v>2405.1</v>
      </c>
      <c r="D10" s="208">
        <f t="shared" si="3"/>
        <v>722.4</v>
      </c>
      <c r="E10" s="215">
        <f t="shared" si="3"/>
        <v>813.69999999999993</v>
      </c>
      <c r="F10" s="215">
        <f t="shared" si="3"/>
        <v>849.1</v>
      </c>
      <c r="G10" s="152">
        <f t="shared" si="3"/>
        <v>918.3</v>
      </c>
      <c r="H10" s="152">
        <f t="shared" si="3"/>
        <v>3303.5</v>
      </c>
      <c r="I10" s="208">
        <f t="shared" si="3"/>
        <v>765.7</v>
      </c>
      <c r="J10" s="215">
        <f t="shared" si="3"/>
        <v>891.40000000000009</v>
      </c>
      <c r="K10" s="215">
        <f t="shared" si="3"/>
        <v>882.40000000000009</v>
      </c>
      <c r="L10" s="152">
        <f>SUM(I10:K10)</f>
        <v>2539.5</v>
      </c>
      <c r="M10" s="152">
        <f t="shared" si="3"/>
        <v>1057.3000000000002</v>
      </c>
      <c r="N10" s="152">
        <f>SUM(N7:N9)</f>
        <v>3596.8000000000006</v>
      </c>
      <c r="O10" s="208">
        <f t="shared" si="3"/>
        <v>850.00000000000011</v>
      </c>
      <c r="P10" s="223">
        <f t="shared" si="3"/>
        <v>991.49999999999989</v>
      </c>
      <c r="Q10" s="223">
        <f t="shared" ref="Q10" si="4">SUM(Q7:Q9)</f>
        <v>1050.6999999999998</v>
      </c>
      <c r="R10" s="223">
        <f>SUM(O10:Q10)</f>
        <v>2892.2</v>
      </c>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row>
    <row r="11" spans="1:61" x14ac:dyDescent="0.2">
      <c r="A11" s="95"/>
      <c r="B11" s="103"/>
      <c r="C11" s="103"/>
      <c r="D11" s="101"/>
      <c r="E11" s="214"/>
      <c r="F11" s="214"/>
      <c r="G11" s="103"/>
      <c r="H11" s="103"/>
      <c r="I11" s="101"/>
      <c r="J11" s="214"/>
      <c r="K11" s="214"/>
      <c r="L11" s="103"/>
      <c r="M11" s="103"/>
      <c r="N11" s="103"/>
      <c r="O11" s="101"/>
      <c r="P11" s="224"/>
      <c r="Q11" s="224"/>
      <c r="R11" s="224"/>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row>
    <row r="12" spans="1:61" x14ac:dyDescent="0.2">
      <c r="A12" s="95" t="s">
        <v>91</v>
      </c>
      <c r="B12" s="103"/>
      <c r="C12" s="103"/>
      <c r="D12" s="101"/>
      <c r="E12" s="214"/>
      <c r="F12" s="214"/>
      <c r="G12" s="103"/>
      <c r="H12" s="103"/>
      <c r="I12" s="101"/>
      <c r="J12" s="214"/>
      <c r="K12" s="214"/>
      <c r="L12" s="103"/>
      <c r="M12" s="103"/>
      <c r="N12" s="103"/>
      <c r="O12" s="101"/>
      <c r="P12" s="224"/>
      <c r="Q12" s="224"/>
      <c r="R12" s="224"/>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row>
    <row r="13" spans="1:61" x14ac:dyDescent="0.2">
      <c r="A13" s="96" t="s">
        <v>92</v>
      </c>
      <c r="B13" s="153">
        <v>1381.9</v>
      </c>
      <c r="C13" s="153">
        <v>1280.3</v>
      </c>
      <c r="D13" s="209">
        <v>350</v>
      </c>
      <c r="E13" s="216">
        <v>355</v>
      </c>
      <c r="F13" s="216">
        <v>364.4</v>
      </c>
      <c r="G13" s="153">
        <v>376</v>
      </c>
      <c r="H13" s="153">
        <f>SUM(D13:G13)</f>
        <v>1445.4</v>
      </c>
      <c r="I13" s="209">
        <v>390.9</v>
      </c>
      <c r="J13" s="216">
        <v>406.8</v>
      </c>
      <c r="K13" s="216">
        <v>408.9</v>
      </c>
      <c r="L13" s="153">
        <f t="shared" ref="L13:L17" si="5">SUM(I13:K13)</f>
        <v>1206.5999999999999</v>
      </c>
      <c r="M13" s="153">
        <v>431.7</v>
      </c>
      <c r="N13" s="153">
        <f t="shared" ref="N13:N16" si="6">SUM(I13:K13,M13)</f>
        <v>1638.3</v>
      </c>
      <c r="O13" s="209">
        <v>404.2</v>
      </c>
      <c r="P13" s="225">
        <v>426.2</v>
      </c>
      <c r="Q13" s="225">
        <v>427.4</v>
      </c>
      <c r="R13" s="225">
        <f t="shared" ref="R13:R17" si="7">SUM(O13:Q13)</f>
        <v>1257.8</v>
      </c>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row>
    <row r="14" spans="1:61" x14ac:dyDescent="0.2">
      <c r="A14" s="97" t="s">
        <v>27</v>
      </c>
      <c r="B14" s="103">
        <v>1221.7</v>
      </c>
      <c r="C14" s="103">
        <v>830.7</v>
      </c>
      <c r="D14" s="101">
        <v>212.9</v>
      </c>
      <c r="E14" s="214">
        <v>292.60000000000002</v>
      </c>
      <c r="F14" s="214">
        <v>324.5</v>
      </c>
      <c r="G14" s="103">
        <v>310.7</v>
      </c>
      <c r="H14" s="119">
        <f>SUM(D14:G14)</f>
        <v>1140.7</v>
      </c>
      <c r="I14" s="101">
        <v>214.4</v>
      </c>
      <c r="J14" s="214">
        <v>305.7</v>
      </c>
      <c r="K14" s="214">
        <v>307.89999999999998</v>
      </c>
      <c r="L14" s="103">
        <f t="shared" si="5"/>
        <v>828</v>
      </c>
      <c r="M14" s="103">
        <v>416.6</v>
      </c>
      <c r="N14" s="103">
        <f t="shared" si="6"/>
        <v>1244.5999999999999</v>
      </c>
      <c r="O14" s="101">
        <v>246</v>
      </c>
      <c r="P14" s="222">
        <v>374.3</v>
      </c>
      <c r="Q14" s="222">
        <v>410.7</v>
      </c>
      <c r="R14" s="222">
        <f t="shared" si="7"/>
        <v>1031</v>
      </c>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row>
    <row r="15" spans="1:61" x14ac:dyDescent="0.2">
      <c r="A15" s="96" t="s">
        <v>93</v>
      </c>
      <c r="B15" s="103">
        <v>511.7</v>
      </c>
      <c r="C15" s="103">
        <v>203.4</v>
      </c>
      <c r="D15" s="101">
        <v>120.3</v>
      </c>
      <c r="E15" s="214">
        <v>121.6</v>
      </c>
      <c r="F15" s="214">
        <v>119.9</v>
      </c>
      <c r="G15" s="103">
        <v>174.4</v>
      </c>
      <c r="H15" s="119">
        <f>SUM(D15:G15)</f>
        <v>536.19999999999993</v>
      </c>
      <c r="I15" s="101">
        <v>118.6</v>
      </c>
      <c r="J15" s="214">
        <v>122.7</v>
      </c>
      <c r="K15" s="214">
        <v>125</v>
      </c>
      <c r="L15" s="103">
        <f t="shared" si="5"/>
        <v>366.3</v>
      </c>
      <c r="M15" s="103">
        <v>164.1</v>
      </c>
      <c r="N15" s="103">
        <f t="shared" si="6"/>
        <v>530.4</v>
      </c>
      <c r="O15" s="101">
        <v>163.1</v>
      </c>
      <c r="P15" s="222">
        <v>150.9</v>
      </c>
      <c r="Q15" s="222">
        <v>177.3</v>
      </c>
      <c r="R15" s="222">
        <f t="shared" si="7"/>
        <v>491.3</v>
      </c>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row>
    <row r="16" spans="1:61" x14ac:dyDescent="0.2">
      <c r="A16" s="96" t="s">
        <v>94</v>
      </c>
      <c r="B16" s="103">
        <v>185.2</v>
      </c>
      <c r="C16" s="103">
        <v>90.7</v>
      </c>
      <c r="D16" s="101">
        <v>39.200000000000003</v>
      </c>
      <c r="E16" s="214">
        <v>44.5</v>
      </c>
      <c r="F16" s="214">
        <v>40.299999999999997</v>
      </c>
      <c r="G16" s="103">
        <v>57.2</v>
      </c>
      <c r="H16" s="119">
        <f>SUM(D16:G16)</f>
        <v>181.2</v>
      </c>
      <c r="I16" s="101">
        <v>41.8</v>
      </c>
      <c r="J16" s="214">
        <v>56.2</v>
      </c>
      <c r="K16" s="214">
        <v>40.6</v>
      </c>
      <c r="L16" s="103">
        <f t="shared" si="5"/>
        <v>138.6</v>
      </c>
      <c r="M16" s="103">
        <v>44.9</v>
      </c>
      <c r="N16" s="103">
        <f t="shared" si="6"/>
        <v>183.5</v>
      </c>
      <c r="O16" s="101">
        <v>36.700000000000003</v>
      </c>
      <c r="P16" s="222">
        <v>40.1</v>
      </c>
      <c r="Q16" s="222">
        <v>35.299999999999997</v>
      </c>
      <c r="R16" s="222">
        <f t="shared" si="7"/>
        <v>112.10000000000001</v>
      </c>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row>
    <row r="17" spans="1:61" x14ac:dyDescent="0.2">
      <c r="A17" s="98" t="s">
        <v>95</v>
      </c>
      <c r="B17" s="150">
        <f t="shared" ref="B17:H17" si="8">SUM(B13:B16)</f>
        <v>3300.5</v>
      </c>
      <c r="C17" s="150">
        <f t="shared" si="8"/>
        <v>2405.1</v>
      </c>
      <c r="D17" s="210">
        <f t="shared" si="8"/>
        <v>722.4</v>
      </c>
      <c r="E17" s="217">
        <f t="shared" si="8"/>
        <v>813.7</v>
      </c>
      <c r="F17" s="217">
        <f t="shared" si="8"/>
        <v>849.09999999999991</v>
      </c>
      <c r="G17" s="150">
        <f t="shared" si="8"/>
        <v>918.30000000000007</v>
      </c>
      <c r="H17" s="150">
        <f t="shared" si="8"/>
        <v>3303.5</v>
      </c>
      <c r="I17" s="210">
        <f t="shared" ref="I17:O17" si="9">SUM(I13:I16)</f>
        <v>765.69999999999993</v>
      </c>
      <c r="J17" s="217">
        <f t="shared" si="9"/>
        <v>891.40000000000009</v>
      </c>
      <c r="K17" s="217">
        <f t="shared" si="9"/>
        <v>882.4</v>
      </c>
      <c r="L17" s="150">
        <f t="shared" si="5"/>
        <v>2539.5</v>
      </c>
      <c r="M17" s="150">
        <f t="shared" si="9"/>
        <v>1057.3</v>
      </c>
      <c r="N17" s="150">
        <f t="shared" si="9"/>
        <v>3596.7999999999997</v>
      </c>
      <c r="O17" s="210">
        <f t="shared" si="9"/>
        <v>850.00000000000011</v>
      </c>
      <c r="P17" s="223">
        <f>SUM(P13:P16)</f>
        <v>991.5</v>
      </c>
      <c r="Q17" s="223">
        <f>SUM(Q13:Q16)</f>
        <v>1050.6999999999998</v>
      </c>
      <c r="R17" s="223">
        <f t="shared" si="7"/>
        <v>2892.2</v>
      </c>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row>
    <row r="18" spans="1:61" x14ac:dyDescent="0.2">
      <c r="A18" s="99"/>
      <c r="B18" s="103"/>
      <c r="C18" s="103"/>
      <c r="D18" s="101"/>
      <c r="E18" s="214"/>
      <c r="F18" s="214"/>
      <c r="G18" s="103"/>
      <c r="H18" s="103"/>
      <c r="I18" s="101"/>
      <c r="J18" s="214"/>
      <c r="K18" s="214"/>
      <c r="L18" s="103"/>
      <c r="M18" s="103"/>
      <c r="N18" s="103"/>
      <c r="O18" s="101"/>
      <c r="P18" s="222"/>
      <c r="Q18" s="222"/>
      <c r="R18" s="222"/>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row>
    <row r="19" spans="1:61" x14ac:dyDescent="0.2">
      <c r="A19" s="100" t="s">
        <v>17</v>
      </c>
      <c r="B19" s="150">
        <v>285.60000000000002</v>
      </c>
      <c r="C19" s="150">
        <v>217.1</v>
      </c>
      <c r="D19" s="210">
        <v>50.3</v>
      </c>
      <c r="E19" s="217">
        <v>77.900000000000006</v>
      </c>
      <c r="F19" s="217">
        <v>90.5</v>
      </c>
      <c r="G19" s="150">
        <v>92.9</v>
      </c>
      <c r="H19" s="151">
        <f>SUM(D19:G19)</f>
        <v>311.60000000000002</v>
      </c>
      <c r="I19" s="210">
        <v>35</v>
      </c>
      <c r="J19" s="217">
        <v>90</v>
      </c>
      <c r="K19" s="217">
        <v>76.3</v>
      </c>
      <c r="L19" s="150">
        <f>SUM(I19:K19)</f>
        <v>201.3</v>
      </c>
      <c r="M19" s="150">
        <v>143.30000000000001</v>
      </c>
      <c r="N19" s="150">
        <f t="shared" ref="N19" si="10">SUM(I19:K19,M19)</f>
        <v>344.6</v>
      </c>
      <c r="O19" s="210">
        <v>62.5</v>
      </c>
      <c r="P19" s="223">
        <v>122.9</v>
      </c>
      <c r="Q19" s="223">
        <v>128.80000000000001</v>
      </c>
      <c r="R19" s="223">
        <f>SUM(O19:Q19)</f>
        <v>314.20000000000005</v>
      </c>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row>
    <row r="20" spans="1:61" x14ac:dyDescent="0.2">
      <c r="A20" s="100" t="s">
        <v>112</v>
      </c>
      <c r="B20" s="313">
        <f t="shared" ref="B20:P20" si="11">B19/B10</f>
        <v>8.6532343584305421E-2</v>
      </c>
      <c r="C20" s="313">
        <f t="shared" si="11"/>
        <v>9.0266516984740766E-2</v>
      </c>
      <c r="D20" s="314">
        <f>D19/D10</f>
        <v>6.962901439645626E-2</v>
      </c>
      <c r="E20" s="315">
        <f t="shared" si="11"/>
        <v>9.5735529064765901E-2</v>
      </c>
      <c r="F20" s="315">
        <f t="shared" si="11"/>
        <v>0.10658344129077847</v>
      </c>
      <c r="G20" s="313">
        <f t="shared" si="11"/>
        <v>0.10116519655885878</v>
      </c>
      <c r="H20" s="313">
        <f>H19/H10</f>
        <v>9.4324201604359018E-2</v>
      </c>
      <c r="I20" s="314">
        <f t="shared" si="11"/>
        <v>4.5709808018806315E-2</v>
      </c>
      <c r="J20" s="315">
        <f t="shared" si="11"/>
        <v>0.10096477451200359</v>
      </c>
      <c r="K20" s="315">
        <f t="shared" si="11"/>
        <v>8.6468721668177678E-2</v>
      </c>
      <c r="L20" s="313">
        <f t="shared" si="11"/>
        <v>7.9267572356763141E-2</v>
      </c>
      <c r="M20" s="313">
        <f t="shared" si="11"/>
        <v>0.13553390712191429</v>
      </c>
      <c r="N20" s="313">
        <f t="shared" si="11"/>
        <v>9.5807384341637006E-2</v>
      </c>
      <c r="O20" s="314">
        <f t="shared" si="11"/>
        <v>7.3529411764705871E-2</v>
      </c>
      <c r="P20" s="315">
        <f t="shared" si="11"/>
        <v>0.12395360564800809</v>
      </c>
      <c r="Q20" s="315">
        <f t="shared" ref="Q20" si="12">Q19/Q10</f>
        <v>0.12258494337108597</v>
      </c>
      <c r="R20" s="315">
        <f t="shared" ref="R20" si="13">R19/R10</f>
        <v>0.10863702371896829</v>
      </c>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row>
    <row r="21" spans="1:61" x14ac:dyDescent="0.2">
      <c r="A21" s="38"/>
      <c r="B21" s="104"/>
      <c r="C21" s="104"/>
      <c r="D21" s="138"/>
      <c r="E21" s="218"/>
      <c r="F21" s="218"/>
      <c r="G21" s="104"/>
      <c r="H21" s="104"/>
      <c r="I21" s="138"/>
      <c r="J21" s="218"/>
      <c r="K21" s="218"/>
      <c r="L21" s="104"/>
      <c r="M21" s="104"/>
      <c r="N21" s="104"/>
      <c r="O21" s="138"/>
      <c r="P21" s="218"/>
      <c r="Q21" s="218"/>
      <c r="R21" s="218"/>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row>
    <row r="22" spans="1:61" ht="15" x14ac:dyDescent="0.2">
      <c r="A22" s="54" t="s">
        <v>20</v>
      </c>
      <c r="B22" s="105"/>
      <c r="C22" s="105"/>
      <c r="D22" s="211"/>
      <c r="E22" s="219"/>
      <c r="F22" s="219"/>
      <c r="G22" s="105"/>
      <c r="H22" s="105"/>
      <c r="I22" s="211"/>
      <c r="J22" s="219"/>
      <c r="K22" s="219"/>
      <c r="L22" s="105"/>
      <c r="M22" s="105"/>
      <c r="N22" s="105"/>
      <c r="O22" s="211"/>
      <c r="P22" s="219"/>
      <c r="Q22" s="219"/>
      <c r="R22" s="219"/>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row>
    <row r="23" spans="1:61" x14ac:dyDescent="0.2">
      <c r="A23" s="92" t="s">
        <v>44</v>
      </c>
      <c r="B23" s="106">
        <v>855.9</v>
      </c>
      <c r="C23" s="106">
        <v>541.1</v>
      </c>
      <c r="D23" s="207">
        <v>156.80000000000001</v>
      </c>
      <c r="E23" s="213">
        <v>184.6</v>
      </c>
      <c r="F23" s="213">
        <v>163.9</v>
      </c>
      <c r="G23" s="106">
        <v>250.2</v>
      </c>
      <c r="H23" s="106">
        <f>SUM(D23:G23)</f>
        <v>755.5</v>
      </c>
      <c r="I23" s="207">
        <v>147.30000000000001</v>
      </c>
      <c r="J23" s="213">
        <v>199.5</v>
      </c>
      <c r="K23" s="213">
        <v>199.6</v>
      </c>
      <c r="L23" s="106">
        <f t="shared" ref="L23:L26" si="14">SUM(I23:K23)</f>
        <v>546.4</v>
      </c>
      <c r="M23" s="106">
        <v>316.89999999999998</v>
      </c>
      <c r="N23" s="106">
        <f t="shared" ref="N23:N25" si="15">SUM(I23:K23,M23)</f>
        <v>863.3</v>
      </c>
      <c r="O23" s="207">
        <v>209.2</v>
      </c>
      <c r="P23" s="221">
        <v>214.8</v>
      </c>
      <c r="Q23" s="221">
        <v>226.9</v>
      </c>
      <c r="R23" s="221">
        <f t="shared" ref="R23:R26" si="16">SUM(O23:Q23)</f>
        <v>650.9</v>
      </c>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row>
    <row r="24" spans="1:61" x14ac:dyDescent="0.2">
      <c r="A24" s="93" t="s">
        <v>88</v>
      </c>
      <c r="B24" s="103">
        <v>-106.1</v>
      </c>
      <c r="C24" s="103">
        <v>-30.9</v>
      </c>
      <c r="D24" s="101">
        <v>-16.7</v>
      </c>
      <c r="E24" s="214">
        <v>-14.7</v>
      </c>
      <c r="F24" s="214">
        <v>-17</v>
      </c>
      <c r="G24" s="103">
        <v>-16.600000000000001</v>
      </c>
      <c r="H24" s="119">
        <f>SUM(D24:G24)</f>
        <v>-65</v>
      </c>
      <c r="I24" s="101">
        <v>-18.5</v>
      </c>
      <c r="J24" s="214">
        <v>-19.3</v>
      </c>
      <c r="K24" s="214">
        <v>-21.6</v>
      </c>
      <c r="L24" s="103">
        <f t="shared" si="14"/>
        <v>-59.4</v>
      </c>
      <c r="M24" s="103">
        <v>-21.9</v>
      </c>
      <c r="N24" s="103">
        <f t="shared" si="15"/>
        <v>-81.3</v>
      </c>
      <c r="O24" s="101">
        <v>-45.9</v>
      </c>
      <c r="P24" s="222">
        <v>-15.1</v>
      </c>
      <c r="Q24" s="222">
        <v>-15.4</v>
      </c>
      <c r="R24" s="222">
        <f t="shared" si="16"/>
        <v>-76.400000000000006</v>
      </c>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row>
    <row r="25" spans="1:61" x14ac:dyDescent="0.2">
      <c r="A25" s="93" t="s">
        <v>89</v>
      </c>
      <c r="B25" s="103">
        <v>16.899999999999999</v>
      </c>
      <c r="C25" s="103">
        <v>16.899999999999999</v>
      </c>
      <c r="D25" s="101">
        <v>0.3</v>
      </c>
      <c r="E25" s="214">
        <v>0</v>
      </c>
      <c r="F25" s="214">
        <v>0.2</v>
      </c>
      <c r="G25" s="103">
        <v>-1.3</v>
      </c>
      <c r="H25" s="119">
        <f>SUM(D25:G25)</f>
        <v>-0.8</v>
      </c>
      <c r="I25" s="101">
        <v>0</v>
      </c>
      <c r="J25" s="214">
        <v>0</v>
      </c>
      <c r="K25" s="214">
        <v>-0.1</v>
      </c>
      <c r="L25" s="103">
        <f t="shared" si="14"/>
        <v>-0.1</v>
      </c>
      <c r="M25" s="103">
        <v>3.3</v>
      </c>
      <c r="N25" s="103">
        <f t="shared" si="15"/>
        <v>3.1999999999999997</v>
      </c>
      <c r="O25" s="101">
        <v>0</v>
      </c>
      <c r="P25" s="222">
        <v>0</v>
      </c>
      <c r="Q25" s="222">
        <v>0</v>
      </c>
      <c r="R25" s="222">
        <f t="shared" si="16"/>
        <v>0</v>
      </c>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row>
    <row r="26" spans="1:61" x14ac:dyDescent="0.2">
      <c r="A26" s="94" t="s">
        <v>90</v>
      </c>
      <c r="B26" s="152">
        <f t="shared" ref="B26:P26" si="17">SUM(B23:B25)</f>
        <v>766.69999999999993</v>
      </c>
      <c r="C26" s="152">
        <f t="shared" si="17"/>
        <v>527.1</v>
      </c>
      <c r="D26" s="208">
        <f t="shared" si="17"/>
        <v>140.40000000000003</v>
      </c>
      <c r="E26" s="215">
        <f t="shared" si="17"/>
        <v>169.9</v>
      </c>
      <c r="F26" s="215">
        <f t="shared" si="17"/>
        <v>147.1</v>
      </c>
      <c r="G26" s="152">
        <f t="shared" si="17"/>
        <v>232.29999999999998</v>
      </c>
      <c r="H26" s="152">
        <f t="shared" si="17"/>
        <v>689.7</v>
      </c>
      <c r="I26" s="208">
        <f t="shared" si="17"/>
        <v>128.80000000000001</v>
      </c>
      <c r="J26" s="215">
        <f t="shared" si="17"/>
        <v>180.2</v>
      </c>
      <c r="K26" s="215">
        <f t="shared" si="17"/>
        <v>177.9</v>
      </c>
      <c r="L26" s="152">
        <f t="shared" si="14"/>
        <v>486.9</v>
      </c>
      <c r="M26" s="152">
        <f t="shared" si="17"/>
        <v>298.3</v>
      </c>
      <c r="N26" s="152">
        <f t="shared" si="17"/>
        <v>785.2</v>
      </c>
      <c r="O26" s="208">
        <f t="shared" si="17"/>
        <v>163.29999999999998</v>
      </c>
      <c r="P26" s="223">
        <f t="shared" si="17"/>
        <v>199.70000000000002</v>
      </c>
      <c r="Q26" s="223">
        <f t="shared" ref="Q26" si="18">SUM(Q23:Q25)</f>
        <v>211.5</v>
      </c>
      <c r="R26" s="223">
        <f t="shared" si="16"/>
        <v>574.5</v>
      </c>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row>
    <row r="27" spans="1:61" x14ac:dyDescent="0.2">
      <c r="A27" s="95"/>
      <c r="B27" s="103"/>
      <c r="C27" s="103"/>
      <c r="D27" s="101"/>
      <c r="E27" s="214"/>
      <c r="F27" s="214"/>
      <c r="G27" s="103"/>
      <c r="H27" s="103"/>
      <c r="I27" s="101"/>
      <c r="J27" s="214"/>
      <c r="K27" s="214"/>
      <c r="L27" s="103"/>
      <c r="M27" s="103"/>
      <c r="N27" s="103"/>
      <c r="O27" s="101"/>
      <c r="P27" s="224"/>
      <c r="Q27" s="224"/>
      <c r="R27" s="224"/>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row>
    <row r="28" spans="1:61" x14ac:dyDescent="0.2">
      <c r="A28" s="95" t="s">
        <v>91</v>
      </c>
      <c r="B28" s="103"/>
      <c r="C28" s="103"/>
      <c r="D28" s="101"/>
      <c r="E28" s="214"/>
      <c r="F28" s="214"/>
      <c r="G28" s="103"/>
      <c r="H28" s="103"/>
      <c r="I28" s="101"/>
      <c r="J28" s="214"/>
      <c r="K28" s="214"/>
      <c r="L28" s="103"/>
      <c r="M28" s="103"/>
      <c r="N28" s="103"/>
      <c r="O28" s="101"/>
      <c r="P28" s="224"/>
      <c r="Q28" s="224"/>
      <c r="R28" s="224"/>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row>
    <row r="29" spans="1:61" x14ac:dyDescent="0.2">
      <c r="A29" s="96" t="s">
        <v>92</v>
      </c>
      <c r="B29" s="153">
        <v>195.4</v>
      </c>
      <c r="C29" s="153">
        <v>132.6</v>
      </c>
      <c r="D29" s="209">
        <v>40.299999999999997</v>
      </c>
      <c r="E29" s="216">
        <v>44</v>
      </c>
      <c r="F29" s="216">
        <v>41.1</v>
      </c>
      <c r="G29" s="153">
        <v>47.5</v>
      </c>
      <c r="H29" s="153">
        <f>SUM(D29:G29)</f>
        <v>172.9</v>
      </c>
      <c r="I29" s="209">
        <v>38.6</v>
      </c>
      <c r="J29" s="216">
        <v>48</v>
      </c>
      <c r="K29" s="216">
        <v>45.7</v>
      </c>
      <c r="L29" s="153">
        <f t="shared" ref="L29:L33" si="19">SUM(I29:K29)</f>
        <v>132.30000000000001</v>
      </c>
      <c r="M29" s="153">
        <v>68.2</v>
      </c>
      <c r="N29" s="153">
        <f t="shared" ref="N29:N32" si="20">SUM(I29:K29,M29)</f>
        <v>200.5</v>
      </c>
      <c r="O29" s="209">
        <v>54.6</v>
      </c>
      <c r="P29" s="225">
        <v>63.5</v>
      </c>
      <c r="Q29" s="225">
        <v>60</v>
      </c>
      <c r="R29" s="225">
        <f t="shared" ref="R29:R33" si="21">SUM(O29:Q29)</f>
        <v>178.1</v>
      </c>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row>
    <row r="30" spans="1:61" x14ac:dyDescent="0.2">
      <c r="A30" s="97" t="s">
        <v>27</v>
      </c>
      <c r="B30" s="103">
        <v>240.3</v>
      </c>
      <c r="C30" s="103">
        <v>160.5</v>
      </c>
      <c r="D30" s="101">
        <v>45.1</v>
      </c>
      <c r="E30" s="214">
        <v>56.7</v>
      </c>
      <c r="F30" s="214">
        <v>51.8</v>
      </c>
      <c r="G30" s="103">
        <v>75.5</v>
      </c>
      <c r="H30" s="119">
        <f>SUM(D30:G30)</f>
        <v>229.10000000000002</v>
      </c>
      <c r="I30" s="101">
        <v>40.9</v>
      </c>
      <c r="J30" s="214">
        <v>58.3</v>
      </c>
      <c r="K30" s="214">
        <v>54.8</v>
      </c>
      <c r="L30" s="103">
        <f t="shared" si="19"/>
        <v>154</v>
      </c>
      <c r="M30" s="103">
        <v>102.5</v>
      </c>
      <c r="N30" s="103">
        <f t="shared" si="20"/>
        <v>256.5</v>
      </c>
      <c r="O30" s="101">
        <v>47.9</v>
      </c>
      <c r="P30" s="222">
        <v>58.8</v>
      </c>
      <c r="Q30" s="222">
        <v>67.2</v>
      </c>
      <c r="R30" s="222">
        <f t="shared" si="21"/>
        <v>173.89999999999998</v>
      </c>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row>
    <row r="31" spans="1:61" x14ac:dyDescent="0.2">
      <c r="A31" s="96" t="s">
        <v>93</v>
      </c>
      <c r="B31" s="103">
        <v>154.6</v>
      </c>
      <c r="C31" s="103">
        <v>94.5</v>
      </c>
      <c r="D31" s="101">
        <v>21.5</v>
      </c>
      <c r="E31" s="214">
        <v>32</v>
      </c>
      <c r="F31" s="214">
        <v>25.3</v>
      </c>
      <c r="G31" s="103">
        <v>49.2</v>
      </c>
      <c r="H31" s="119">
        <f>SUM(D31:G31)</f>
        <v>128</v>
      </c>
      <c r="I31" s="101">
        <v>19.600000000000001</v>
      </c>
      <c r="J31" s="214">
        <v>34.4</v>
      </c>
      <c r="K31" s="214">
        <v>37</v>
      </c>
      <c r="L31" s="103">
        <f t="shared" si="19"/>
        <v>91</v>
      </c>
      <c r="M31" s="103">
        <v>63.3</v>
      </c>
      <c r="N31" s="103">
        <f t="shared" si="20"/>
        <v>154.30000000000001</v>
      </c>
      <c r="O31" s="101">
        <v>23.9</v>
      </c>
      <c r="P31" s="222">
        <v>34.6</v>
      </c>
      <c r="Q31" s="222">
        <v>40</v>
      </c>
      <c r="R31" s="222">
        <f t="shared" si="21"/>
        <v>98.5</v>
      </c>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row>
    <row r="32" spans="1:61" x14ac:dyDescent="0.2">
      <c r="A32" s="96" t="s">
        <v>94</v>
      </c>
      <c r="B32" s="103">
        <v>176.4</v>
      </c>
      <c r="C32" s="103">
        <v>139.5</v>
      </c>
      <c r="D32" s="101">
        <v>33.5</v>
      </c>
      <c r="E32" s="214">
        <v>37.200000000000003</v>
      </c>
      <c r="F32" s="214">
        <v>28.9</v>
      </c>
      <c r="G32" s="103">
        <v>60.1</v>
      </c>
      <c r="H32" s="119">
        <f>SUM(D32:G32)</f>
        <v>159.69999999999999</v>
      </c>
      <c r="I32" s="101">
        <v>29.7</v>
      </c>
      <c r="J32" s="214">
        <v>39.5</v>
      </c>
      <c r="K32" s="214">
        <v>40.4</v>
      </c>
      <c r="L32" s="103">
        <f t="shared" si="19"/>
        <v>109.6</v>
      </c>
      <c r="M32" s="103">
        <v>64.3</v>
      </c>
      <c r="N32" s="103">
        <f t="shared" si="20"/>
        <v>173.89999999999998</v>
      </c>
      <c r="O32" s="101">
        <v>36.9</v>
      </c>
      <c r="P32" s="222">
        <v>42.8</v>
      </c>
      <c r="Q32" s="222">
        <v>44.3</v>
      </c>
      <c r="R32" s="222">
        <f t="shared" si="21"/>
        <v>123.99999999999999</v>
      </c>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row>
    <row r="33" spans="1:61" x14ac:dyDescent="0.2">
      <c r="A33" s="98" t="s">
        <v>95</v>
      </c>
      <c r="B33" s="150">
        <f t="shared" ref="B33:P33" si="22">SUM(B29:B32)</f>
        <v>766.7</v>
      </c>
      <c r="C33" s="150">
        <f t="shared" si="22"/>
        <v>527.1</v>
      </c>
      <c r="D33" s="210">
        <f t="shared" si="22"/>
        <v>140.4</v>
      </c>
      <c r="E33" s="217">
        <f t="shared" si="22"/>
        <v>169.89999999999998</v>
      </c>
      <c r="F33" s="217">
        <f t="shared" si="22"/>
        <v>147.1</v>
      </c>
      <c r="G33" s="150">
        <f t="shared" si="22"/>
        <v>232.29999999999998</v>
      </c>
      <c r="H33" s="150">
        <f t="shared" si="22"/>
        <v>689.7</v>
      </c>
      <c r="I33" s="210">
        <f t="shared" si="22"/>
        <v>128.79999999999998</v>
      </c>
      <c r="J33" s="217">
        <f t="shared" si="22"/>
        <v>180.2</v>
      </c>
      <c r="K33" s="217">
        <f t="shared" si="22"/>
        <v>177.9</v>
      </c>
      <c r="L33" s="150">
        <f t="shared" si="19"/>
        <v>486.9</v>
      </c>
      <c r="M33" s="150">
        <f t="shared" si="22"/>
        <v>298.3</v>
      </c>
      <c r="N33" s="150">
        <f t="shared" si="22"/>
        <v>785.19999999999993</v>
      </c>
      <c r="O33" s="210">
        <f t="shared" si="22"/>
        <v>163.30000000000001</v>
      </c>
      <c r="P33" s="223">
        <f t="shared" si="22"/>
        <v>199.7</v>
      </c>
      <c r="Q33" s="223">
        <f t="shared" ref="Q33" si="23">SUM(Q29:Q32)</f>
        <v>211.5</v>
      </c>
      <c r="R33" s="223">
        <f t="shared" si="21"/>
        <v>574.5</v>
      </c>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row>
    <row r="34" spans="1:61" x14ac:dyDescent="0.2">
      <c r="A34" s="99"/>
      <c r="B34" s="103"/>
      <c r="C34" s="103"/>
      <c r="D34" s="101"/>
      <c r="E34" s="214"/>
      <c r="F34" s="214"/>
      <c r="G34" s="103"/>
      <c r="H34" s="103"/>
      <c r="I34" s="101"/>
      <c r="J34" s="214"/>
      <c r="K34" s="214"/>
      <c r="L34" s="103"/>
      <c r="M34" s="103"/>
      <c r="N34" s="103"/>
      <c r="O34" s="101"/>
      <c r="P34" s="222"/>
      <c r="Q34" s="222"/>
      <c r="R34" s="222"/>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row>
    <row r="35" spans="1:61" x14ac:dyDescent="0.2">
      <c r="A35" s="100" t="s">
        <v>17</v>
      </c>
      <c r="B35" s="150">
        <v>81</v>
      </c>
      <c r="C35" s="150">
        <v>68</v>
      </c>
      <c r="D35" s="210">
        <v>0.3</v>
      </c>
      <c r="E35" s="217">
        <v>16.399999999999999</v>
      </c>
      <c r="F35" s="217">
        <v>10.1</v>
      </c>
      <c r="G35" s="150">
        <v>64</v>
      </c>
      <c r="H35" s="151">
        <f>SUM(D35:G35)</f>
        <v>90.8</v>
      </c>
      <c r="I35" s="210">
        <v>-12.8</v>
      </c>
      <c r="J35" s="217">
        <v>22.4</v>
      </c>
      <c r="K35" s="217">
        <v>13</v>
      </c>
      <c r="L35" s="150">
        <f>SUM(I35:K35)</f>
        <v>22.599999999999998</v>
      </c>
      <c r="M35" s="150">
        <v>86.2</v>
      </c>
      <c r="N35" s="150">
        <f t="shared" ref="N35" si="24">SUM(I35:K35,M35)</f>
        <v>108.8</v>
      </c>
      <c r="O35" s="210">
        <v>-8.6</v>
      </c>
      <c r="P35" s="223">
        <v>20.100000000000001</v>
      </c>
      <c r="Q35" s="223">
        <v>29</v>
      </c>
      <c r="R35" s="223">
        <f>SUM(O35:Q35)</f>
        <v>40.5</v>
      </c>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row>
    <row r="36" spans="1:61" x14ac:dyDescent="0.2">
      <c r="A36" s="100" t="s">
        <v>212</v>
      </c>
      <c r="B36" s="313">
        <f>B35/B26</f>
        <v>0.10564758053997653</v>
      </c>
      <c r="C36" s="313">
        <f>C35/C26</f>
        <v>0.12900777841016883</v>
      </c>
      <c r="D36" s="313">
        <f t="shared" ref="D36:G36" si="25">D35/D26</f>
        <v>2.1367521367521361E-3</v>
      </c>
      <c r="E36" s="313">
        <f t="shared" si="25"/>
        <v>9.6527369040612113E-2</v>
      </c>
      <c r="F36" s="313">
        <f t="shared" si="25"/>
        <v>6.8660774983004755E-2</v>
      </c>
      <c r="G36" s="313">
        <f t="shared" si="25"/>
        <v>0.27550581145071029</v>
      </c>
      <c r="H36" s="313">
        <f>H35/H26</f>
        <v>0.13165144265622733</v>
      </c>
      <c r="I36" s="313">
        <f t="shared" ref="I36:N36" si="26">I35/I26</f>
        <v>-9.9378881987577633E-2</v>
      </c>
      <c r="J36" s="313">
        <f t="shared" si="26"/>
        <v>0.12430632630410655</v>
      </c>
      <c r="K36" s="313">
        <f t="shared" si="26"/>
        <v>7.3074761101742547E-2</v>
      </c>
      <c r="L36" s="313">
        <f t="shared" si="26"/>
        <v>4.6416101868966934E-2</v>
      </c>
      <c r="M36" s="313">
        <f t="shared" si="26"/>
        <v>0.28897083473013746</v>
      </c>
      <c r="N36" s="313">
        <f t="shared" si="26"/>
        <v>0.13856342333163524</v>
      </c>
      <c r="O36" s="314">
        <f>O35/O26</f>
        <v>-5.2663808940600125E-2</v>
      </c>
      <c r="P36" s="315">
        <f>P35/P26</f>
        <v>0.10065097646469705</v>
      </c>
      <c r="Q36" s="315">
        <f>Q35/Q26</f>
        <v>0.13711583924349882</v>
      </c>
      <c r="R36" s="315">
        <f t="shared" ref="R36" si="27">R35/R26</f>
        <v>7.0496083550913843E-2</v>
      </c>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row>
    <row r="37" spans="1:61" x14ac:dyDescent="0.2">
      <c r="A37" s="38"/>
      <c r="B37" s="103"/>
      <c r="C37" s="103"/>
      <c r="D37" s="101"/>
      <c r="E37" s="214"/>
      <c r="F37" s="214"/>
      <c r="G37" s="103"/>
      <c r="H37" s="103"/>
      <c r="I37" s="101"/>
      <c r="J37" s="214"/>
      <c r="K37" s="214"/>
      <c r="L37" s="103"/>
      <c r="M37" s="103"/>
      <c r="N37" s="103"/>
      <c r="O37" s="101"/>
      <c r="P37" s="214"/>
      <c r="Q37" s="214"/>
      <c r="R37" s="214"/>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row>
    <row r="38" spans="1:61" ht="15" x14ac:dyDescent="0.2">
      <c r="A38" s="54" t="s">
        <v>56</v>
      </c>
      <c r="B38" s="105"/>
      <c r="C38" s="105"/>
      <c r="D38" s="211"/>
      <c r="E38" s="219"/>
      <c r="F38" s="219"/>
      <c r="G38" s="105"/>
      <c r="H38" s="105"/>
      <c r="I38" s="211"/>
      <c r="J38" s="219"/>
      <c r="K38" s="219"/>
      <c r="L38" s="105"/>
      <c r="M38" s="105"/>
      <c r="N38" s="105"/>
      <c r="O38" s="211"/>
      <c r="P38" s="219"/>
      <c r="Q38" s="219"/>
      <c r="R38" s="219"/>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row>
    <row r="39" spans="1:61" x14ac:dyDescent="0.2">
      <c r="A39" s="92" t="s">
        <v>44</v>
      </c>
      <c r="B39" s="106">
        <v>1279.7</v>
      </c>
      <c r="C39" s="106">
        <v>1127.2</v>
      </c>
      <c r="D39" s="207">
        <v>318.2</v>
      </c>
      <c r="E39" s="213">
        <v>331</v>
      </c>
      <c r="F39" s="213">
        <v>319.89999999999998</v>
      </c>
      <c r="G39" s="106">
        <v>366.8</v>
      </c>
      <c r="H39" s="106">
        <f>SUM(D39:G39)</f>
        <v>1335.9</v>
      </c>
      <c r="I39" s="207">
        <v>326.8</v>
      </c>
      <c r="J39" s="213">
        <v>372.4</v>
      </c>
      <c r="K39" s="213">
        <v>372.3</v>
      </c>
      <c r="L39" s="106">
        <f t="shared" ref="L39:L42" si="28">SUM(I39:K39)</f>
        <v>1071.5</v>
      </c>
      <c r="M39" s="106">
        <v>388.9</v>
      </c>
      <c r="N39" s="106">
        <f t="shared" ref="N39:N41" si="29">SUM(I39:K39,M39)</f>
        <v>1460.4</v>
      </c>
      <c r="O39" s="207">
        <v>352.3</v>
      </c>
      <c r="P39" s="221">
        <v>387.4</v>
      </c>
      <c r="Q39" s="221">
        <v>373.5</v>
      </c>
      <c r="R39" s="221">
        <f t="shared" ref="R39:R42" si="30">SUM(O39:Q39)</f>
        <v>1113.2</v>
      </c>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row>
    <row r="40" spans="1:61" x14ac:dyDescent="0.2">
      <c r="A40" s="93" t="s">
        <v>88</v>
      </c>
      <c r="B40" s="103">
        <v>-489.3</v>
      </c>
      <c r="C40" s="103">
        <v>-443.2</v>
      </c>
      <c r="D40" s="101">
        <v>-125.9</v>
      </c>
      <c r="E40" s="214">
        <v>-125</v>
      </c>
      <c r="F40" s="214">
        <v>-119.2</v>
      </c>
      <c r="G40" s="103">
        <v>-119.5</v>
      </c>
      <c r="H40" s="119">
        <f>SUM(D40:G40)</f>
        <v>-489.6</v>
      </c>
      <c r="I40" s="101">
        <v>-117.7</v>
      </c>
      <c r="J40" s="214">
        <v>-142.4</v>
      </c>
      <c r="K40" s="214">
        <v>-140.9</v>
      </c>
      <c r="L40" s="103">
        <f t="shared" si="28"/>
        <v>-401</v>
      </c>
      <c r="M40" s="103">
        <v>-121.6</v>
      </c>
      <c r="N40" s="103">
        <f t="shared" si="29"/>
        <v>-522.6</v>
      </c>
      <c r="O40" s="101">
        <v>-119.6</v>
      </c>
      <c r="P40" s="222">
        <v>-134.19999999999999</v>
      </c>
      <c r="Q40" s="222">
        <v>-127.2</v>
      </c>
      <c r="R40" s="222">
        <f t="shared" si="30"/>
        <v>-381</v>
      </c>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row>
    <row r="41" spans="1:61" x14ac:dyDescent="0.2">
      <c r="A41" s="93" t="s">
        <v>89</v>
      </c>
      <c r="B41" s="103">
        <v>0.9</v>
      </c>
      <c r="C41" s="103">
        <v>0.9</v>
      </c>
      <c r="D41" s="101">
        <v>0</v>
      </c>
      <c r="E41" s="214">
        <v>0.3</v>
      </c>
      <c r="F41" s="214">
        <v>0</v>
      </c>
      <c r="G41" s="103">
        <v>0</v>
      </c>
      <c r="H41" s="119">
        <f>SUM(D41:G41)</f>
        <v>0.3</v>
      </c>
      <c r="I41" s="101">
        <v>0</v>
      </c>
      <c r="J41" s="214">
        <v>0.1</v>
      </c>
      <c r="K41" s="214">
        <v>0</v>
      </c>
      <c r="L41" s="103">
        <f t="shared" si="28"/>
        <v>0.1</v>
      </c>
      <c r="M41" s="103">
        <v>-0.1</v>
      </c>
      <c r="N41" s="103">
        <f t="shared" si="29"/>
        <v>0</v>
      </c>
      <c r="O41" s="101">
        <v>0</v>
      </c>
      <c r="P41" s="222">
        <v>0</v>
      </c>
      <c r="Q41" s="222">
        <v>0</v>
      </c>
      <c r="R41" s="222">
        <f t="shared" si="30"/>
        <v>0</v>
      </c>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row>
    <row r="42" spans="1:61" x14ac:dyDescent="0.2">
      <c r="A42" s="94" t="s">
        <v>90</v>
      </c>
      <c r="B42" s="152">
        <f t="shared" ref="B42:P42" si="31">SUM(B39:B41)</f>
        <v>791.30000000000007</v>
      </c>
      <c r="C42" s="152">
        <f t="shared" si="31"/>
        <v>684.9</v>
      </c>
      <c r="D42" s="208">
        <f t="shared" si="31"/>
        <v>192.29999999999998</v>
      </c>
      <c r="E42" s="215">
        <f t="shared" si="31"/>
        <v>206.3</v>
      </c>
      <c r="F42" s="215">
        <f t="shared" si="31"/>
        <v>200.7</v>
      </c>
      <c r="G42" s="152">
        <f t="shared" si="31"/>
        <v>247.3</v>
      </c>
      <c r="H42" s="152">
        <f t="shared" si="31"/>
        <v>846.6</v>
      </c>
      <c r="I42" s="208">
        <f t="shared" si="31"/>
        <v>209.10000000000002</v>
      </c>
      <c r="J42" s="215">
        <f t="shared" si="31"/>
        <v>230.09999999999997</v>
      </c>
      <c r="K42" s="215">
        <f t="shared" si="31"/>
        <v>231.4</v>
      </c>
      <c r="L42" s="152">
        <f t="shared" si="28"/>
        <v>670.6</v>
      </c>
      <c r="M42" s="152">
        <f t="shared" si="31"/>
        <v>267.19999999999993</v>
      </c>
      <c r="N42" s="152">
        <f t="shared" si="31"/>
        <v>937.80000000000007</v>
      </c>
      <c r="O42" s="208">
        <f t="shared" si="31"/>
        <v>232.70000000000002</v>
      </c>
      <c r="P42" s="223">
        <f t="shared" si="31"/>
        <v>253.2</v>
      </c>
      <c r="Q42" s="223">
        <f t="shared" ref="Q42" si="32">SUM(Q39:Q41)</f>
        <v>246.3</v>
      </c>
      <c r="R42" s="223">
        <f t="shared" si="30"/>
        <v>732.2</v>
      </c>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row>
    <row r="43" spans="1:61" x14ac:dyDescent="0.2">
      <c r="A43" s="95"/>
      <c r="B43" s="103"/>
      <c r="C43" s="103"/>
      <c r="D43" s="101"/>
      <c r="E43" s="214"/>
      <c r="F43" s="214"/>
      <c r="G43" s="103"/>
      <c r="H43" s="103"/>
      <c r="I43" s="101"/>
      <c r="J43" s="214"/>
      <c r="K43" s="214"/>
      <c r="L43" s="103"/>
      <c r="M43" s="103"/>
      <c r="N43" s="103"/>
      <c r="O43" s="101"/>
      <c r="P43" s="224"/>
      <c r="Q43" s="224"/>
      <c r="R43" s="224"/>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row>
    <row r="44" spans="1:61" x14ac:dyDescent="0.2">
      <c r="A44" s="95" t="s">
        <v>91</v>
      </c>
      <c r="B44" s="103"/>
      <c r="C44" s="103"/>
      <c r="D44" s="101"/>
      <c r="E44" s="214"/>
      <c r="F44" s="214"/>
      <c r="G44" s="103"/>
      <c r="H44" s="103"/>
      <c r="I44" s="101"/>
      <c r="J44" s="214"/>
      <c r="K44" s="214"/>
      <c r="L44" s="103"/>
      <c r="M44" s="103"/>
      <c r="N44" s="103"/>
      <c r="O44" s="101"/>
      <c r="P44" s="224"/>
      <c r="Q44" s="224"/>
      <c r="R44" s="224"/>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row>
    <row r="45" spans="1:61" x14ac:dyDescent="0.2">
      <c r="A45" s="96" t="s">
        <v>92</v>
      </c>
      <c r="B45" s="153">
        <v>521.9</v>
      </c>
      <c r="C45" s="153">
        <v>464.8</v>
      </c>
      <c r="D45" s="209">
        <v>138.1</v>
      </c>
      <c r="E45" s="216">
        <v>141.19999999999999</v>
      </c>
      <c r="F45" s="216">
        <v>138.5</v>
      </c>
      <c r="G45" s="153">
        <v>154.6</v>
      </c>
      <c r="H45" s="153">
        <f>SUM(D45:G45)</f>
        <v>572.4</v>
      </c>
      <c r="I45" s="209">
        <v>158.4</v>
      </c>
      <c r="J45" s="216">
        <v>162.5</v>
      </c>
      <c r="K45" s="216">
        <v>160</v>
      </c>
      <c r="L45" s="153">
        <f>SUM(I45:K45)</f>
        <v>480.9</v>
      </c>
      <c r="M45" s="153">
        <v>168.8</v>
      </c>
      <c r="N45" s="153">
        <f t="shared" ref="N45:N48" si="33">SUM(I45:K45,M45)</f>
        <v>649.70000000000005</v>
      </c>
      <c r="O45" s="209">
        <v>156.19999999999999</v>
      </c>
      <c r="P45" s="225">
        <v>167.4</v>
      </c>
      <c r="Q45" s="225">
        <v>165</v>
      </c>
      <c r="R45" s="225">
        <f t="shared" ref="R45:R49" si="34">SUM(O45:Q45)</f>
        <v>488.6</v>
      </c>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row>
    <row r="46" spans="1:61" x14ac:dyDescent="0.2">
      <c r="A46" s="97" t="s">
        <v>27</v>
      </c>
      <c r="B46" s="103">
        <v>142.9</v>
      </c>
      <c r="C46" s="103">
        <v>110.3</v>
      </c>
      <c r="D46" s="101">
        <v>23</v>
      </c>
      <c r="E46" s="214">
        <v>27.3</v>
      </c>
      <c r="F46" s="214">
        <v>31.2</v>
      </c>
      <c r="G46" s="103">
        <v>47.6</v>
      </c>
      <c r="H46" s="119">
        <f>SUM(D46:G46)</f>
        <v>129.1</v>
      </c>
      <c r="I46" s="101">
        <v>23.6</v>
      </c>
      <c r="J46" s="214">
        <v>32.9</v>
      </c>
      <c r="K46" s="214">
        <v>35.700000000000003</v>
      </c>
      <c r="L46" s="103">
        <f t="shared" ref="L46:L49" si="35">SUM(I46:K46)</f>
        <v>92.2</v>
      </c>
      <c r="M46" s="103">
        <v>57.5</v>
      </c>
      <c r="N46" s="103">
        <f t="shared" si="33"/>
        <v>149.69999999999999</v>
      </c>
      <c r="O46" s="101">
        <v>26</v>
      </c>
      <c r="P46" s="222">
        <v>43</v>
      </c>
      <c r="Q46" s="222">
        <v>41.4</v>
      </c>
      <c r="R46" s="222">
        <f t="shared" si="34"/>
        <v>110.4</v>
      </c>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row>
    <row r="47" spans="1:61" x14ac:dyDescent="0.2">
      <c r="A47" s="96" t="s">
        <v>93</v>
      </c>
      <c r="B47" s="103">
        <v>46.2</v>
      </c>
      <c r="C47" s="103">
        <v>36.9</v>
      </c>
      <c r="D47" s="101">
        <v>12.9</v>
      </c>
      <c r="E47" s="214">
        <v>17.8</v>
      </c>
      <c r="F47" s="214">
        <v>12.7</v>
      </c>
      <c r="G47" s="103">
        <v>23.2</v>
      </c>
      <c r="H47" s="119">
        <f>SUM(D47:G47)</f>
        <v>66.600000000000009</v>
      </c>
      <c r="I47" s="101">
        <v>8.6999999999999993</v>
      </c>
      <c r="J47" s="214">
        <v>13.7</v>
      </c>
      <c r="K47" s="214">
        <v>12.8</v>
      </c>
      <c r="L47" s="103">
        <f t="shared" si="35"/>
        <v>35.200000000000003</v>
      </c>
      <c r="M47" s="103">
        <v>20.6</v>
      </c>
      <c r="N47" s="103">
        <f t="shared" si="33"/>
        <v>55.800000000000004</v>
      </c>
      <c r="O47" s="101">
        <v>27.1</v>
      </c>
      <c r="P47" s="222">
        <v>15.5</v>
      </c>
      <c r="Q47" s="222">
        <v>16.5</v>
      </c>
      <c r="R47" s="222">
        <f t="shared" si="34"/>
        <v>59.1</v>
      </c>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row>
    <row r="48" spans="1:61" x14ac:dyDescent="0.2">
      <c r="A48" s="96" t="s">
        <v>94</v>
      </c>
      <c r="B48" s="103">
        <v>80.3</v>
      </c>
      <c r="C48" s="103">
        <v>72.900000000000006</v>
      </c>
      <c r="D48" s="101">
        <v>18.3</v>
      </c>
      <c r="E48" s="214">
        <v>20</v>
      </c>
      <c r="F48" s="214">
        <v>18.3</v>
      </c>
      <c r="G48" s="103">
        <v>21.9</v>
      </c>
      <c r="H48" s="119">
        <f>SUM(D48:G48)</f>
        <v>78.5</v>
      </c>
      <c r="I48" s="101">
        <v>18.399999999999999</v>
      </c>
      <c r="J48" s="214">
        <v>21</v>
      </c>
      <c r="K48" s="214">
        <v>22.9</v>
      </c>
      <c r="L48" s="103">
        <f t="shared" si="35"/>
        <v>62.3</v>
      </c>
      <c r="M48" s="103">
        <v>20.3</v>
      </c>
      <c r="N48" s="103">
        <f t="shared" si="33"/>
        <v>82.6</v>
      </c>
      <c r="O48" s="101">
        <v>23.4</v>
      </c>
      <c r="P48" s="222">
        <v>27.3</v>
      </c>
      <c r="Q48" s="222">
        <v>23.4</v>
      </c>
      <c r="R48" s="222">
        <f t="shared" si="34"/>
        <v>74.099999999999994</v>
      </c>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row>
    <row r="49" spans="1:61" x14ac:dyDescent="0.2">
      <c r="A49" s="98" t="s">
        <v>95</v>
      </c>
      <c r="B49" s="150">
        <f t="shared" ref="B49:P49" si="36">SUM(B45:B48)</f>
        <v>791.3</v>
      </c>
      <c r="C49" s="150">
        <f t="shared" si="36"/>
        <v>684.9</v>
      </c>
      <c r="D49" s="210">
        <f t="shared" si="36"/>
        <v>192.3</v>
      </c>
      <c r="E49" s="217">
        <f t="shared" si="36"/>
        <v>206.3</v>
      </c>
      <c r="F49" s="217">
        <f t="shared" si="36"/>
        <v>200.7</v>
      </c>
      <c r="G49" s="150">
        <f t="shared" si="36"/>
        <v>247.29999999999998</v>
      </c>
      <c r="H49" s="150">
        <f t="shared" si="36"/>
        <v>846.6</v>
      </c>
      <c r="I49" s="210">
        <f t="shared" si="36"/>
        <v>209.1</v>
      </c>
      <c r="J49" s="217">
        <f t="shared" si="36"/>
        <v>230.1</v>
      </c>
      <c r="K49" s="217">
        <f t="shared" si="36"/>
        <v>231.4</v>
      </c>
      <c r="L49" s="150">
        <f t="shared" si="35"/>
        <v>670.6</v>
      </c>
      <c r="M49" s="150">
        <f t="shared" si="36"/>
        <v>267.2</v>
      </c>
      <c r="N49" s="150">
        <f t="shared" si="36"/>
        <v>937.80000000000007</v>
      </c>
      <c r="O49" s="210">
        <f t="shared" si="36"/>
        <v>232.7</v>
      </c>
      <c r="P49" s="223">
        <f t="shared" si="36"/>
        <v>253.20000000000002</v>
      </c>
      <c r="Q49" s="223">
        <f t="shared" ref="Q49" si="37">SUM(Q45:Q48)</f>
        <v>246.3</v>
      </c>
      <c r="R49" s="223">
        <f t="shared" si="34"/>
        <v>732.2</v>
      </c>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row>
    <row r="50" spans="1:61" x14ac:dyDescent="0.2">
      <c r="A50" s="99"/>
      <c r="B50" s="103"/>
      <c r="C50" s="103"/>
      <c r="D50" s="101"/>
      <c r="E50" s="214"/>
      <c r="F50" s="214"/>
      <c r="G50" s="103"/>
      <c r="H50" s="103"/>
      <c r="I50" s="101"/>
      <c r="J50" s="214"/>
      <c r="K50" s="214"/>
      <c r="L50" s="103"/>
      <c r="M50" s="103"/>
      <c r="N50" s="103"/>
      <c r="O50" s="101"/>
      <c r="P50" s="222"/>
      <c r="Q50" s="222"/>
      <c r="R50" s="222"/>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row>
    <row r="51" spans="1:61" x14ac:dyDescent="0.2">
      <c r="A51" s="100" t="s">
        <v>17</v>
      </c>
      <c r="B51" s="150">
        <v>51.6</v>
      </c>
      <c r="C51" s="150">
        <v>50.8</v>
      </c>
      <c r="D51" s="210">
        <v>11.1</v>
      </c>
      <c r="E51" s="217">
        <v>16.600000000000001</v>
      </c>
      <c r="F51" s="217">
        <v>8.8000000000000007</v>
      </c>
      <c r="G51" s="150">
        <v>35.9</v>
      </c>
      <c r="H51" s="151">
        <f>SUM(D51:G51)</f>
        <v>72.400000000000006</v>
      </c>
      <c r="I51" s="210">
        <v>6.9</v>
      </c>
      <c r="J51" s="217">
        <v>18.2</v>
      </c>
      <c r="K51" s="217">
        <v>12.9</v>
      </c>
      <c r="L51" s="150">
        <f>SUM(I51:K51)</f>
        <v>38</v>
      </c>
      <c r="M51" s="150">
        <v>37.1</v>
      </c>
      <c r="N51" s="150">
        <f t="shared" ref="N51" si="38">SUM(I51:K51,M51)</f>
        <v>75.099999999999994</v>
      </c>
      <c r="O51" s="210">
        <v>20.9</v>
      </c>
      <c r="P51" s="215">
        <v>26.8</v>
      </c>
      <c r="Q51" s="215">
        <v>21.2</v>
      </c>
      <c r="R51" s="223">
        <f>SUM(O51:Q51)</f>
        <v>68.900000000000006</v>
      </c>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row>
    <row r="52" spans="1:61" x14ac:dyDescent="0.2">
      <c r="A52" s="100" t="s">
        <v>212</v>
      </c>
      <c r="B52" s="313">
        <f>B51/B42</f>
        <v>6.5209149500821434E-2</v>
      </c>
      <c r="C52" s="316">
        <f>C51/C42</f>
        <v>7.4171411884946706E-2</v>
      </c>
      <c r="D52" s="314">
        <f t="shared" ref="D52:R52" si="39">D51/D42</f>
        <v>5.7722308892355696E-2</v>
      </c>
      <c r="E52" s="315">
        <f t="shared" si="39"/>
        <v>8.0465341735336884E-2</v>
      </c>
      <c r="F52" s="315">
        <f t="shared" si="39"/>
        <v>4.3846537120079729E-2</v>
      </c>
      <c r="G52" s="313">
        <f t="shared" si="39"/>
        <v>0.14516781237363524</v>
      </c>
      <c r="H52" s="313">
        <f>H51/H42</f>
        <v>8.5518544767304513E-2</v>
      </c>
      <c r="I52" s="314">
        <f t="shared" si="39"/>
        <v>3.2998565279770443E-2</v>
      </c>
      <c r="J52" s="315">
        <f t="shared" si="39"/>
        <v>7.909604519774012E-2</v>
      </c>
      <c r="K52" s="315">
        <f t="shared" si="39"/>
        <v>5.57476231633535E-2</v>
      </c>
      <c r="L52" s="313">
        <f t="shared" ref="L52" si="40">L51/L42</f>
        <v>5.666567253206084E-2</v>
      </c>
      <c r="M52" s="313">
        <f t="shared" si="39"/>
        <v>0.1388473053892216</v>
      </c>
      <c r="N52" s="313">
        <f t="shared" si="39"/>
        <v>8.0081040733631897E-2</v>
      </c>
      <c r="O52" s="314">
        <f t="shared" si="39"/>
        <v>8.9815212720240636E-2</v>
      </c>
      <c r="P52" s="315">
        <f t="shared" si="39"/>
        <v>0.10584518167456557</v>
      </c>
      <c r="Q52" s="315">
        <f t="shared" ref="Q52" si="41">Q51/Q42</f>
        <v>8.6073893625659759E-2</v>
      </c>
      <c r="R52" s="315">
        <f t="shared" si="39"/>
        <v>9.4099972685058736E-2</v>
      </c>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row>
    <row r="53" spans="1:61" x14ac:dyDescent="0.2">
      <c r="A53" s="38"/>
      <c r="B53" s="38"/>
      <c r="C53" s="45"/>
      <c r="D53" s="45"/>
      <c r="E53" s="214"/>
      <c r="F53" s="214"/>
      <c r="G53" s="45"/>
      <c r="H53" s="45"/>
      <c r="I53" s="45"/>
      <c r="J53" s="214"/>
      <c r="K53" s="214"/>
      <c r="L53" s="45"/>
      <c r="M53" s="45"/>
      <c r="N53" s="45"/>
      <c r="O53" s="101"/>
      <c r="P53" s="214"/>
      <c r="Q53" s="214"/>
      <c r="R53" s="214"/>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row>
    <row r="54" spans="1:61" ht="15" x14ac:dyDescent="0.2">
      <c r="A54" s="54" t="s">
        <v>23</v>
      </c>
      <c r="B54" s="105"/>
      <c r="C54" s="105"/>
      <c r="D54" s="211"/>
      <c r="E54" s="219"/>
      <c r="F54" s="219"/>
      <c r="G54" s="105"/>
      <c r="H54" s="105"/>
      <c r="I54" s="211"/>
      <c r="J54" s="219"/>
      <c r="K54" s="219"/>
      <c r="L54" s="105"/>
      <c r="M54" s="105"/>
      <c r="N54" s="105"/>
      <c r="O54" s="211"/>
      <c r="P54" s="219"/>
      <c r="Q54" s="219"/>
      <c r="R54" s="219"/>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row>
    <row r="55" spans="1:61" x14ac:dyDescent="0.2">
      <c r="A55" s="92" t="s">
        <v>44</v>
      </c>
      <c r="B55" s="106">
        <f>B7+B23+B39</f>
        <v>6019</v>
      </c>
      <c r="C55" s="106">
        <f t="shared" ref="C55:M55" si="42">C7+C23+C39</f>
        <v>4193.2</v>
      </c>
      <c r="D55" s="207">
        <f t="shared" si="42"/>
        <v>1370.8</v>
      </c>
      <c r="E55" s="213">
        <f t="shared" si="42"/>
        <v>1526.3999999999999</v>
      </c>
      <c r="F55" s="213">
        <f t="shared" si="42"/>
        <v>1536.5</v>
      </c>
      <c r="G55" s="106">
        <f t="shared" si="42"/>
        <v>1782</v>
      </c>
      <c r="H55" s="106">
        <f t="shared" si="42"/>
        <v>6215.7000000000007</v>
      </c>
      <c r="I55" s="207">
        <f t="shared" si="42"/>
        <v>1461.3</v>
      </c>
      <c r="J55" s="213">
        <f t="shared" si="42"/>
        <v>1700.6</v>
      </c>
      <c r="K55" s="213">
        <f t="shared" si="42"/>
        <v>1709.3</v>
      </c>
      <c r="L55" s="213">
        <f>SUM(I55:K55)</f>
        <v>4871.2</v>
      </c>
      <c r="M55" s="106">
        <f t="shared" si="42"/>
        <v>2052.7000000000003</v>
      </c>
      <c r="N55" s="106">
        <f t="shared" ref="N55:N57" si="43">SUM(I55:K55,M55)</f>
        <v>6923.9</v>
      </c>
      <c r="O55" s="207">
        <f>O7+O23+O39</f>
        <v>1767.7</v>
      </c>
      <c r="P55" s="213">
        <f>P7+P23+P39</f>
        <v>1974.2999999999997</v>
      </c>
      <c r="Q55" s="213">
        <f>Q7+Q23+Q39</f>
        <v>2076</v>
      </c>
      <c r="R55" s="213">
        <f t="shared" ref="R55:R58" si="44">SUM(O55:Q55)</f>
        <v>5818</v>
      </c>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row>
    <row r="56" spans="1:61" x14ac:dyDescent="0.2">
      <c r="A56" s="93" t="s">
        <v>88</v>
      </c>
      <c r="B56" s="103">
        <f t="shared" ref="B56:O57" si="45">B8+B24+B40</f>
        <v>-1260</v>
      </c>
      <c r="C56" s="103">
        <f t="shared" si="45"/>
        <v>-675.6</v>
      </c>
      <c r="D56" s="101">
        <f t="shared" si="45"/>
        <v>-319.10000000000002</v>
      </c>
      <c r="E56" s="214">
        <f t="shared" si="45"/>
        <v>-344.79999999999995</v>
      </c>
      <c r="F56" s="214">
        <f t="shared" si="45"/>
        <v>-342.8</v>
      </c>
      <c r="G56" s="103">
        <f t="shared" si="45"/>
        <v>-399.3</v>
      </c>
      <c r="H56" s="119">
        <f t="shared" si="45"/>
        <v>-1406</v>
      </c>
      <c r="I56" s="101">
        <f t="shared" si="45"/>
        <v>-367.8</v>
      </c>
      <c r="J56" s="214">
        <f t="shared" si="45"/>
        <v>-401.5</v>
      </c>
      <c r="K56" s="214">
        <f t="shared" si="45"/>
        <v>-417.9</v>
      </c>
      <c r="L56" s="214">
        <f t="shared" ref="L56:L65" si="46">SUM(I56:K56)</f>
        <v>-1187.1999999999998</v>
      </c>
      <c r="M56" s="103">
        <f t="shared" si="45"/>
        <v>-440.1</v>
      </c>
      <c r="N56" s="103">
        <f t="shared" si="43"/>
        <v>-1627.2999999999997</v>
      </c>
      <c r="O56" s="101">
        <f t="shared" si="45"/>
        <v>-521.79999999999995</v>
      </c>
      <c r="P56" s="222">
        <f>P8+P24+P40</f>
        <v>-532.29999999999995</v>
      </c>
      <c r="Q56" s="222">
        <f>Q8+Q24+Q40</f>
        <v>-567.5</v>
      </c>
      <c r="R56" s="222">
        <f t="shared" si="44"/>
        <v>-1621.6</v>
      </c>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row>
    <row r="57" spans="1:61" x14ac:dyDescent="0.2">
      <c r="A57" s="93" t="s">
        <v>89</v>
      </c>
      <c r="B57" s="103">
        <f t="shared" si="45"/>
        <v>99.5</v>
      </c>
      <c r="C57" s="103">
        <f t="shared" si="45"/>
        <v>99.5</v>
      </c>
      <c r="D57" s="101">
        <f t="shared" si="45"/>
        <v>3.4</v>
      </c>
      <c r="E57" s="214">
        <f t="shared" si="45"/>
        <v>8.3000000000000007</v>
      </c>
      <c r="F57" s="214">
        <f t="shared" si="45"/>
        <v>3.2</v>
      </c>
      <c r="G57" s="103">
        <f t="shared" si="45"/>
        <v>15.2</v>
      </c>
      <c r="H57" s="119">
        <f t="shared" si="45"/>
        <v>30.1</v>
      </c>
      <c r="I57" s="101">
        <f t="shared" si="45"/>
        <v>10.1</v>
      </c>
      <c r="J57" s="214">
        <f t="shared" si="45"/>
        <v>2.6</v>
      </c>
      <c r="K57" s="214">
        <f t="shared" si="45"/>
        <v>0.30000000000000004</v>
      </c>
      <c r="L57" s="214">
        <f t="shared" si="46"/>
        <v>13</v>
      </c>
      <c r="M57" s="103">
        <f t="shared" si="45"/>
        <v>10.200000000000001</v>
      </c>
      <c r="N57" s="103">
        <f t="shared" si="43"/>
        <v>23.200000000000003</v>
      </c>
      <c r="O57" s="101">
        <f t="shared" si="45"/>
        <v>0.1</v>
      </c>
      <c r="P57" s="222">
        <f>P9+P25+P41</f>
        <v>2.4</v>
      </c>
      <c r="Q57" s="222">
        <f>Q9+Q25+Q41</f>
        <v>0</v>
      </c>
      <c r="R57" s="222">
        <f t="shared" si="44"/>
        <v>2.5</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row>
    <row r="58" spans="1:61" x14ac:dyDescent="0.2">
      <c r="A58" s="94" t="s">
        <v>90</v>
      </c>
      <c r="B58" s="152">
        <f t="shared" ref="B58:P58" si="47">SUM(B55:B57)</f>
        <v>4858.5</v>
      </c>
      <c r="C58" s="152">
        <f t="shared" si="47"/>
        <v>3617.1</v>
      </c>
      <c r="D58" s="208">
        <f t="shared" si="47"/>
        <v>1055.0999999999999</v>
      </c>
      <c r="E58" s="215">
        <f t="shared" si="47"/>
        <v>1189.8999999999999</v>
      </c>
      <c r="F58" s="215">
        <f t="shared" si="47"/>
        <v>1196.9000000000001</v>
      </c>
      <c r="G58" s="152">
        <f t="shared" si="47"/>
        <v>1397.9</v>
      </c>
      <c r="H58" s="152">
        <f t="shared" si="47"/>
        <v>4839.8000000000011</v>
      </c>
      <c r="I58" s="208">
        <f t="shared" si="47"/>
        <v>1103.5999999999999</v>
      </c>
      <c r="J58" s="215">
        <f t="shared" si="47"/>
        <v>1301.6999999999998</v>
      </c>
      <c r="K58" s="215">
        <f t="shared" si="47"/>
        <v>1291.7</v>
      </c>
      <c r="L58" s="215">
        <f t="shared" si="46"/>
        <v>3697</v>
      </c>
      <c r="M58" s="152">
        <f t="shared" si="47"/>
        <v>1622.8000000000004</v>
      </c>
      <c r="N58" s="152">
        <f t="shared" si="47"/>
        <v>5319.8</v>
      </c>
      <c r="O58" s="208">
        <f t="shared" si="47"/>
        <v>1246</v>
      </c>
      <c r="P58" s="223">
        <f t="shared" si="47"/>
        <v>1444.3999999999999</v>
      </c>
      <c r="Q58" s="223">
        <f t="shared" ref="Q58" si="48">SUM(Q55:Q57)</f>
        <v>1508.5</v>
      </c>
      <c r="R58" s="223">
        <f t="shared" si="44"/>
        <v>4198.8999999999996</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row>
    <row r="59" spans="1:61" x14ac:dyDescent="0.2">
      <c r="A59" s="95"/>
      <c r="B59" s="103"/>
      <c r="C59" s="103"/>
      <c r="D59" s="101"/>
      <c r="E59" s="214"/>
      <c r="F59" s="214"/>
      <c r="G59" s="103"/>
      <c r="H59" s="103"/>
      <c r="I59" s="101"/>
      <c r="J59" s="214"/>
      <c r="K59" s="214"/>
      <c r="L59" s="214"/>
      <c r="M59" s="103"/>
      <c r="N59" s="103"/>
      <c r="O59" s="101"/>
      <c r="P59" s="224"/>
      <c r="Q59" s="224"/>
      <c r="R59" s="224"/>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row>
    <row r="60" spans="1:61" x14ac:dyDescent="0.2">
      <c r="A60" s="95" t="s">
        <v>91</v>
      </c>
      <c r="B60" s="103"/>
      <c r="C60" s="103"/>
      <c r="D60" s="101"/>
      <c r="E60" s="214"/>
      <c r="F60" s="214"/>
      <c r="G60" s="103"/>
      <c r="H60" s="103"/>
      <c r="I60" s="101"/>
      <c r="J60" s="214"/>
      <c r="K60" s="214"/>
      <c r="L60" s="214"/>
      <c r="M60" s="103"/>
      <c r="N60" s="103"/>
      <c r="O60" s="101"/>
      <c r="P60" s="224"/>
      <c r="Q60" s="224"/>
      <c r="R60" s="224"/>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row>
    <row r="61" spans="1:61" x14ac:dyDescent="0.2">
      <c r="A61" s="96" t="s">
        <v>92</v>
      </c>
      <c r="B61" s="153">
        <f>B13+B29+B45</f>
        <v>2099.2000000000003</v>
      </c>
      <c r="C61" s="153">
        <f>C13+C29+C45</f>
        <v>1877.6999999999998</v>
      </c>
      <c r="D61" s="209">
        <f t="shared" ref="D61:O61" si="49">D13+D29+D45</f>
        <v>528.4</v>
      </c>
      <c r="E61" s="216">
        <f t="shared" si="49"/>
        <v>540.20000000000005</v>
      </c>
      <c r="F61" s="216">
        <f t="shared" si="49"/>
        <v>544</v>
      </c>
      <c r="G61" s="153">
        <f t="shared" si="49"/>
        <v>578.1</v>
      </c>
      <c r="H61" s="153">
        <f t="shared" si="49"/>
        <v>2190.7000000000003</v>
      </c>
      <c r="I61" s="209">
        <f t="shared" si="49"/>
        <v>587.9</v>
      </c>
      <c r="J61" s="216">
        <f t="shared" si="49"/>
        <v>617.29999999999995</v>
      </c>
      <c r="K61" s="216">
        <f t="shared" si="49"/>
        <v>614.59999999999991</v>
      </c>
      <c r="L61" s="216">
        <f t="shared" si="46"/>
        <v>1819.7999999999997</v>
      </c>
      <c r="M61" s="153">
        <f t="shared" si="49"/>
        <v>668.7</v>
      </c>
      <c r="N61" s="153">
        <f t="shared" ref="N61:N64" si="50">SUM(I61:K61,M61)</f>
        <v>2488.5</v>
      </c>
      <c r="O61" s="209">
        <f t="shared" si="49"/>
        <v>615</v>
      </c>
      <c r="P61" s="216">
        <f t="shared" ref="P61:R64" si="51">P13+P29+P45</f>
        <v>657.1</v>
      </c>
      <c r="Q61" s="216">
        <f t="shared" ref="Q61" si="52">Q13+Q29+Q45</f>
        <v>652.4</v>
      </c>
      <c r="R61" s="216">
        <f>R13+R29+R45</f>
        <v>1924.5</v>
      </c>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row>
    <row r="62" spans="1:61" x14ac:dyDescent="0.2">
      <c r="A62" s="97" t="s">
        <v>27</v>
      </c>
      <c r="B62" s="103">
        <f>B14+B30+B46</f>
        <v>1604.9</v>
      </c>
      <c r="C62" s="103">
        <f t="shared" ref="C62:O64" si="53">C14+C30+C46</f>
        <v>1101.5</v>
      </c>
      <c r="D62" s="101">
        <f t="shared" si="53"/>
        <v>281</v>
      </c>
      <c r="E62" s="214">
        <f t="shared" si="53"/>
        <v>376.6</v>
      </c>
      <c r="F62" s="214">
        <f t="shared" si="53"/>
        <v>407.5</v>
      </c>
      <c r="G62" s="103">
        <f t="shared" si="53"/>
        <v>433.8</v>
      </c>
      <c r="H62" s="119">
        <f t="shared" si="53"/>
        <v>1498.9</v>
      </c>
      <c r="I62" s="101">
        <f t="shared" si="53"/>
        <v>278.90000000000003</v>
      </c>
      <c r="J62" s="214">
        <f t="shared" si="53"/>
        <v>396.9</v>
      </c>
      <c r="K62" s="214">
        <f t="shared" si="53"/>
        <v>398.4</v>
      </c>
      <c r="L62" s="214">
        <f t="shared" si="46"/>
        <v>1074.1999999999998</v>
      </c>
      <c r="M62" s="103">
        <f t="shared" si="53"/>
        <v>576.6</v>
      </c>
      <c r="N62" s="103">
        <f t="shared" si="50"/>
        <v>1650.7999999999997</v>
      </c>
      <c r="O62" s="101">
        <f t="shared" si="53"/>
        <v>319.89999999999998</v>
      </c>
      <c r="P62" s="222">
        <f t="shared" si="51"/>
        <v>476.1</v>
      </c>
      <c r="Q62" s="222">
        <f t="shared" ref="Q62" si="54">Q14+Q30+Q46</f>
        <v>519.29999999999995</v>
      </c>
      <c r="R62" s="222">
        <f t="shared" si="51"/>
        <v>1315.3000000000002</v>
      </c>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row>
    <row r="63" spans="1:61" x14ac:dyDescent="0.2">
      <c r="A63" s="96" t="s">
        <v>93</v>
      </c>
      <c r="B63" s="103">
        <f>B15+B31+B47</f>
        <v>712.5</v>
      </c>
      <c r="C63" s="103">
        <f t="shared" si="53"/>
        <v>334.79999999999995</v>
      </c>
      <c r="D63" s="101">
        <f t="shared" si="53"/>
        <v>154.70000000000002</v>
      </c>
      <c r="E63" s="214">
        <f t="shared" si="53"/>
        <v>171.4</v>
      </c>
      <c r="F63" s="214">
        <f t="shared" si="53"/>
        <v>157.9</v>
      </c>
      <c r="G63" s="103">
        <f t="shared" si="53"/>
        <v>246.8</v>
      </c>
      <c r="H63" s="119">
        <f t="shared" si="53"/>
        <v>730.8</v>
      </c>
      <c r="I63" s="101">
        <f t="shared" si="53"/>
        <v>146.89999999999998</v>
      </c>
      <c r="J63" s="214">
        <f t="shared" si="53"/>
        <v>170.79999999999998</v>
      </c>
      <c r="K63" s="214">
        <f t="shared" si="53"/>
        <v>174.8</v>
      </c>
      <c r="L63" s="214">
        <f t="shared" si="46"/>
        <v>492.49999999999994</v>
      </c>
      <c r="M63" s="103">
        <f t="shared" si="53"/>
        <v>247.99999999999997</v>
      </c>
      <c r="N63" s="103">
        <f t="shared" si="50"/>
        <v>740.49999999999989</v>
      </c>
      <c r="O63" s="101">
        <f t="shared" si="53"/>
        <v>214.1</v>
      </c>
      <c r="P63" s="222">
        <f t="shared" si="51"/>
        <v>201</v>
      </c>
      <c r="Q63" s="222">
        <f t="shared" ref="Q63" si="55">Q15+Q31+Q47</f>
        <v>233.8</v>
      </c>
      <c r="R63" s="222">
        <f t="shared" si="51"/>
        <v>648.9</v>
      </c>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row>
    <row r="64" spans="1:61" x14ac:dyDescent="0.2">
      <c r="A64" s="96" t="s">
        <v>94</v>
      </c>
      <c r="B64" s="103">
        <f>B16+B32+B48</f>
        <v>441.90000000000003</v>
      </c>
      <c r="C64" s="103">
        <f t="shared" si="53"/>
        <v>303.10000000000002</v>
      </c>
      <c r="D64" s="101">
        <f t="shared" si="53"/>
        <v>91</v>
      </c>
      <c r="E64" s="214">
        <f t="shared" si="53"/>
        <v>101.7</v>
      </c>
      <c r="F64" s="214">
        <f t="shared" si="53"/>
        <v>87.499999999999986</v>
      </c>
      <c r="G64" s="103">
        <f t="shared" si="53"/>
        <v>139.20000000000002</v>
      </c>
      <c r="H64" s="119">
        <f t="shared" si="53"/>
        <v>419.4</v>
      </c>
      <c r="I64" s="101">
        <f t="shared" si="53"/>
        <v>89.9</v>
      </c>
      <c r="J64" s="214">
        <f t="shared" si="53"/>
        <v>116.7</v>
      </c>
      <c r="K64" s="214">
        <f t="shared" si="53"/>
        <v>103.9</v>
      </c>
      <c r="L64" s="214">
        <f t="shared" si="46"/>
        <v>310.5</v>
      </c>
      <c r="M64" s="103">
        <f t="shared" si="53"/>
        <v>129.5</v>
      </c>
      <c r="N64" s="103">
        <f t="shared" si="50"/>
        <v>440</v>
      </c>
      <c r="O64" s="101">
        <f t="shared" si="53"/>
        <v>97</v>
      </c>
      <c r="P64" s="222">
        <f t="shared" si="51"/>
        <v>110.2</v>
      </c>
      <c r="Q64" s="222">
        <f t="shared" ref="Q64" si="56">Q16+Q32+Q48</f>
        <v>103</v>
      </c>
      <c r="R64" s="222">
        <f t="shared" si="51"/>
        <v>310.2</v>
      </c>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row>
    <row r="65" spans="1:61" x14ac:dyDescent="0.2">
      <c r="A65" s="98" t="s">
        <v>95</v>
      </c>
      <c r="B65" s="150">
        <f>SUM(B61:B64)</f>
        <v>4858.5</v>
      </c>
      <c r="C65" s="150">
        <f>SUM(C61:C64)</f>
        <v>3617.1</v>
      </c>
      <c r="D65" s="210">
        <f t="shared" ref="D65:O65" si="57">SUM(D61:D64)</f>
        <v>1055.0999999999999</v>
      </c>
      <c r="E65" s="217">
        <f t="shared" si="57"/>
        <v>1189.9000000000001</v>
      </c>
      <c r="F65" s="217">
        <f t="shared" si="57"/>
        <v>1196.9000000000001</v>
      </c>
      <c r="G65" s="150">
        <f t="shared" si="57"/>
        <v>1397.9</v>
      </c>
      <c r="H65" s="150">
        <f t="shared" si="57"/>
        <v>4839.8</v>
      </c>
      <c r="I65" s="210">
        <f t="shared" si="57"/>
        <v>1103.5999999999999</v>
      </c>
      <c r="J65" s="217">
        <f t="shared" si="57"/>
        <v>1301.7</v>
      </c>
      <c r="K65" s="217">
        <f t="shared" si="57"/>
        <v>1291.7</v>
      </c>
      <c r="L65" s="217">
        <f t="shared" si="46"/>
        <v>3697</v>
      </c>
      <c r="M65" s="150">
        <f t="shared" si="57"/>
        <v>1622.8000000000002</v>
      </c>
      <c r="N65" s="150">
        <f t="shared" si="57"/>
        <v>5319.7999999999993</v>
      </c>
      <c r="O65" s="210">
        <f t="shared" si="57"/>
        <v>1246</v>
      </c>
      <c r="P65" s="223">
        <f>SUM(P61:P64)</f>
        <v>1444.4</v>
      </c>
      <c r="Q65" s="223">
        <f>SUM(Q61:Q64)</f>
        <v>1508.4999999999998</v>
      </c>
      <c r="R65" s="223">
        <f>SUM(R61:R64)</f>
        <v>4198.9000000000005</v>
      </c>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row>
    <row r="66" spans="1:61" x14ac:dyDescent="0.2">
      <c r="A66" s="99"/>
      <c r="B66" s="103"/>
      <c r="C66" s="103"/>
      <c r="D66" s="101"/>
      <c r="E66" s="214"/>
      <c r="F66" s="214"/>
      <c r="G66" s="103"/>
      <c r="H66" s="103"/>
      <c r="I66" s="101"/>
      <c r="J66" s="214"/>
      <c r="K66" s="214"/>
      <c r="L66" s="214"/>
      <c r="M66" s="103"/>
      <c r="N66" s="103"/>
      <c r="O66" s="101"/>
      <c r="P66" s="222"/>
      <c r="Q66" s="222"/>
      <c r="R66" s="222"/>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row>
    <row r="67" spans="1:61" x14ac:dyDescent="0.2">
      <c r="A67" s="100" t="s">
        <v>17</v>
      </c>
      <c r="B67" s="150">
        <f>B19+B35+B51</f>
        <v>418.20000000000005</v>
      </c>
      <c r="C67" s="150">
        <f t="shared" ref="C67:P67" si="58">C19+C35+C51</f>
        <v>335.90000000000003</v>
      </c>
      <c r="D67" s="210">
        <f t="shared" si="58"/>
        <v>61.699999999999996</v>
      </c>
      <c r="E67" s="217">
        <f t="shared" si="58"/>
        <v>110.9</v>
      </c>
      <c r="F67" s="217">
        <f t="shared" si="58"/>
        <v>109.39999999999999</v>
      </c>
      <c r="G67" s="150">
        <f t="shared" si="58"/>
        <v>192.8</v>
      </c>
      <c r="H67" s="150">
        <f t="shared" si="58"/>
        <v>474.80000000000007</v>
      </c>
      <c r="I67" s="210">
        <f t="shared" si="58"/>
        <v>29.1</v>
      </c>
      <c r="J67" s="217">
        <f t="shared" si="58"/>
        <v>130.6</v>
      </c>
      <c r="K67" s="217">
        <f t="shared" si="58"/>
        <v>102.2</v>
      </c>
      <c r="L67" s="217">
        <f>SUM(I67:K67)</f>
        <v>261.89999999999998</v>
      </c>
      <c r="M67" s="150">
        <f t="shared" si="58"/>
        <v>266.60000000000002</v>
      </c>
      <c r="N67" s="150">
        <f t="shared" ref="N67" si="59">SUM(I67:K67,M67)</f>
        <v>528.5</v>
      </c>
      <c r="O67" s="210">
        <f t="shared" si="58"/>
        <v>74.8</v>
      </c>
      <c r="P67" s="217">
        <f t="shared" si="58"/>
        <v>169.8</v>
      </c>
      <c r="Q67" s="217">
        <f t="shared" ref="Q67" si="60">Q19+Q35+Q51</f>
        <v>179</v>
      </c>
      <c r="R67" s="217">
        <f t="shared" ref="R67" si="61">R19+R35+R51</f>
        <v>423.6</v>
      </c>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row>
    <row r="68" spans="1:61" x14ac:dyDescent="0.2">
      <c r="A68" s="100" t="s">
        <v>212</v>
      </c>
      <c r="B68" s="313">
        <f>B67/B58</f>
        <v>8.6075949367088622E-2</v>
      </c>
      <c r="C68" s="313">
        <f t="shared" ref="C68:P68" si="62">C67/C58</f>
        <v>9.2864449420806738E-2</v>
      </c>
      <c r="D68" s="314">
        <f>D67/D58</f>
        <v>5.8477869396265758E-2</v>
      </c>
      <c r="E68" s="315">
        <f t="shared" si="62"/>
        <v>9.320110933691908E-2</v>
      </c>
      <c r="F68" s="315">
        <f t="shared" si="62"/>
        <v>9.1402790542234089E-2</v>
      </c>
      <c r="G68" s="313">
        <f t="shared" si="62"/>
        <v>0.13792116746548394</v>
      </c>
      <c r="H68" s="313">
        <f t="shared" si="62"/>
        <v>9.8103227406091148E-2</v>
      </c>
      <c r="I68" s="314">
        <f>I67/I58</f>
        <v>2.6368249365712217E-2</v>
      </c>
      <c r="J68" s="315">
        <f t="shared" si="62"/>
        <v>0.10033033725128679</v>
      </c>
      <c r="K68" s="315">
        <f t="shared" si="62"/>
        <v>7.912053882480452E-2</v>
      </c>
      <c r="L68" s="315">
        <f>L67/L58</f>
        <v>7.0841222612929397E-2</v>
      </c>
      <c r="M68" s="313">
        <f t="shared" si="62"/>
        <v>0.16428395366034013</v>
      </c>
      <c r="N68" s="313">
        <f t="shared" si="62"/>
        <v>9.9345840069175531E-2</v>
      </c>
      <c r="O68" s="314">
        <f t="shared" si="62"/>
        <v>6.003210272873194E-2</v>
      </c>
      <c r="P68" s="315">
        <f t="shared" si="62"/>
        <v>0.1175574633065633</v>
      </c>
      <c r="Q68" s="315">
        <f t="shared" ref="Q68" si="63">Q67/Q58</f>
        <v>0.11866092144514419</v>
      </c>
      <c r="R68" s="315">
        <f t="shared" ref="R68" si="64">R67/R58</f>
        <v>0.10088356474314703</v>
      </c>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row>
    <row r="69" spans="1:61" x14ac:dyDescent="0.2">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row>
    <row r="70" spans="1:61" x14ac:dyDescent="0.2">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row>
    <row r="71" spans="1:61" x14ac:dyDescent="0.2">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row>
    <row r="72" spans="1:61" x14ac:dyDescent="0.2">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row>
    <row r="73" spans="1:61" x14ac:dyDescent="0.2">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row>
    <row r="74" spans="1:61" x14ac:dyDescent="0.2">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row>
    <row r="75" spans="1:61" x14ac:dyDescent="0.2">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row>
    <row r="76" spans="1:61" x14ac:dyDescent="0.2">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row>
    <row r="77" spans="1:61" x14ac:dyDescent="0.2">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row>
    <row r="78" spans="1:61" x14ac:dyDescent="0.2">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row>
    <row r="79" spans="1:61" x14ac:dyDescent="0.2">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row>
    <row r="80" spans="1:61" x14ac:dyDescent="0.2">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row>
    <row r="81" spans="19:61" x14ac:dyDescent="0.2">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row>
    <row r="82" spans="19:61" x14ac:dyDescent="0.2">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row>
    <row r="83" spans="19:61" x14ac:dyDescent="0.2">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row>
    <row r="84" spans="19:61" x14ac:dyDescent="0.2">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row>
    <row r="85" spans="19:61" x14ac:dyDescent="0.2">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row>
    <row r="86" spans="19:61" x14ac:dyDescent="0.2">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row>
    <row r="87" spans="19:61" x14ac:dyDescent="0.2">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row>
    <row r="88" spans="19:61" x14ac:dyDescent="0.2">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row>
    <row r="89" spans="19:61" x14ac:dyDescent="0.2">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row>
    <row r="90" spans="19:61" x14ac:dyDescent="0.2">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row>
    <row r="91" spans="19:61" x14ac:dyDescent="0.2">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row>
    <row r="92" spans="19:61" x14ac:dyDescent="0.2">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row>
    <row r="93" spans="19:61" x14ac:dyDescent="0.2">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row>
    <row r="94" spans="19:61" x14ac:dyDescent="0.2">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row>
    <row r="95" spans="19:61" x14ac:dyDescent="0.2">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row>
    <row r="96" spans="19:61" x14ac:dyDescent="0.2">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row>
    <row r="97" spans="19:61" x14ac:dyDescent="0.2">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row>
    <row r="98" spans="19:61" x14ac:dyDescent="0.2">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row>
    <row r="99" spans="19:61" x14ac:dyDescent="0.2">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row>
    <row r="100" spans="19:61" x14ac:dyDescent="0.2">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row>
    <row r="101" spans="19:61" x14ac:dyDescent="0.2">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row>
    <row r="102" spans="19:61" x14ac:dyDescent="0.2">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row>
    <row r="103" spans="19:61" x14ac:dyDescent="0.2">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row>
    <row r="104" spans="19:61" x14ac:dyDescent="0.2">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row>
    <row r="105" spans="19:61" x14ac:dyDescent="0.2">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row>
    <row r="106" spans="19:61" x14ac:dyDescent="0.2">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row>
    <row r="107" spans="19:61" x14ac:dyDescent="0.2">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row>
    <row r="108" spans="19:61" x14ac:dyDescent="0.2">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row>
    <row r="109" spans="19:61" x14ac:dyDescent="0.2">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row>
    <row r="110" spans="19:61" x14ac:dyDescent="0.2">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row>
    <row r="111" spans="19:61" x14ac:dyDescent="0.2">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row>
    <row r="112" spans="19:61" x14ac:dyDescent="0.2">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row>
    <row r="113" spans="19:61" x14ac:dyDescent="0.2">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row>
    <row r="114" spans="19:61" x14ac:dyDescent="0.2">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row>
    <row r="115" spans="19:61" x14ac:dyDescent="0.2">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row>
    <row r="116" spans="19:61" x14ac:dyDescent="0.2">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row>
    <row r="117" spans="19:61" x14ac:dyDescent="0.2">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row>
    <row r="118" spans="19:61" x14ac:dyDescent="0.2">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row>
    <row r="119" spans="19:61" x14ac:dyDescent="0.2">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row>
    <row r="120" spans="19:61" x14ac:dyDescent="0.2">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row>
    <row r="121" spans="19:61" x14ac:dyDescent="0.2">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row>
    <row r="122" spans="19:61" x14ac:dyDescent="0.2">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row>
    <row r="123" spans="19:61" x14ac:dyDescent="0.2">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row>
    <row r="124" spans="19:61" x14ac:dyDescent="0.2">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row>
    <row r="125" spans="19:61" x14ac:dyDescent="0.2">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row>
    <row r="126" spans="19:61" x14ac:dyDescent="0.2">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row>
    <row r="127" spans="19:61" x14ac:dyDescent="0.2">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row>
    <row r="128" spans="19:61" x14ac:dyDescent="0.2">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row>
    <row r="129" spans="19:61" x14ac:dyDescent="0.2">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row>
    <row r="130" spans="19:61" x14ac:dyDescent="0.2">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row>
    <row r="131" spans="19:61" x14ac:dyDescent="0.2">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row>
    <row r="132" spans="19:61" x14ac:dyDescent="0.2">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row>
    <row r="133" spans="19:61" x14ac:dyDescent="0.2">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row>
    <row r="134" spans="19:61" x14ac:dyDescent="0.2">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row>
    <row r="135" spans="19:61" x14ac:dyDescent="0.2">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row>
    <row r="136" spans="19:61" x14ac:dyDescent="0.2">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row>
    <row r="137" spans="19:61" x14ac:dyDescent="0.2">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row>
    <row r="138" spans="19:61" x14ac:dyDescent="0.2">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row>
    <row r="139" spans="19:61" x14ac:dyDescent="0.2">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row>
    <row r="140" spans="19:61" x14ac:dyDescent="0.2">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row>
    <row r="141" spans="19:61" x14ac:dyDescent="0.2">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row>
    <row r="142" spans="19:61" x14ac:dyDescent="0.2">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row>
    <row r="143" spans="19:61" x14ac:dyDescent="0.2">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row>
    <row r="144" spans="19:61" x14ac:dyDescent="0.2">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row>
    <row r="145" spans="19:61" x14ac:dyDescent="0.2">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row>
    <row r="146" spans="19:61" x14ac:dyDescent="0.2">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row>
    <row r="147" spans="19:61" x14ac:dyDescent="0.2">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row>
    <row r="148" spans="19:61" x14ac:dyDescent="0.2">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row>
    <row r="149" spans="19:61" x14ac:dyDescent="0.2">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row>
    <row r="150" spans="19:61" x14ac:dyDescent="0.2">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row>
    <row r="151" spans="19:61" x14ac:dyDescent="0.2">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row>
    <row r="152" spans="19:61" x14ac:dyDescent="0.2">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row>
    <row r="153" spans="19:61" x14ac:dyDescent="0.2">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row>
    <row r="154" spans="19:61" x14ac:dyDescent="0.2">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row>
    <row r="155" spans="19:61" x14ac:dyDescent="0.2">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row>
    <row r="156" spans="19:61" x14ac:dyDescent="0.2">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row>
    <row r="157" spans="19:61" x14ac:dyDescent="0.2">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row>
    <row r="158" spans="19:61" x14ac:dyDescent="0.2">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row>
    <row r="159" spans="19:61" x14ac:dyDescent="0.2">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row>
    <row r="160" spans="19:61" x14ac:dyDescent="0.2">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row>
    <row r="161" spans="19:61" x14ac:dyDescent="0.2">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row>
    <row r="162" spans="19:61" x14ac:dyDescent="0.2">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row>
    <row r="163" spans="19:61" x14ac:dyDescent="0.2">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row>
    <row r="164" spans="19:61" x14ac:dyDescent="0.2">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row>
    <row r="165" spans="19:61" x14ac:dyDescent="0.2">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row>
    <row r="166" spans="19:61" x14ac:dyDescent="0.2">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row>
    <row r="167" spans="19:61" x14ac:dyDescent="0.2">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row>
    <row r="168" spans="19:61" x14ac:dyDescent="0.2">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row>
    <row r="169" spans="19:61" x14ac:dyDescent="0.2">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row>
    <row r="170" spans="19:61" x14ac:dyDescent="0.2">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row>
    <row r="171" spans="19:61" x14ac:dyDescent="0.2">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row>
    <row r="172" spans="19:61" x14ac:dyDescent="0.2">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row>
    <row r="173" spans="19:61" x14ac:dyDescent="0.2">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row>
    <row r="174" spans="19:61" x14ac:dyDescent="0.2">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row>
    <row r="175" spans="19:61" x14ac:dyDescent="0.2">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row>
    <row r="176" spans="19:61" x14ac:dyDescent="0.2">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row>
    <row r="177" spans="19:61" x14ac:dyDescent="0.2">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row>
    <row r="178" spans="19:61" x14ac:dyDescent="0.2">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row>
    <row r="179" spans="19:61" x14ac:dyDescent="0.2">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row>
    <row r="180" spans="19:61" x14ac:dyDescent="0.2">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row>
    <row r="181" spans="19:61" x14ac:dyDescent="0.2">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row>
    <row r="182" spans="19:61" x14ac:dyDescent="0.2">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row>
    <row r="183" spans="19:61" x14ac:dyDescent="0.2">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row>
    <row r="184" spans="19:61" x14ac:dyDescent="0.2">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row>
    <row r="185" spans="19:61" x14ac:dyDescent="0.2">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row>
    <row r="186" spans="19:61" x14ac:dyDescent="0.2">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row>
    <row r="187" spans="19:61" x14ac:dyDescent="0.2">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row>
    <row r="188" spans="19:61" x14ac:dyDescent="0.2">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row>
    <row r="189" spans="19:61" x14ac:dyDescent="0.2">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row>
    <row r="190" spans="19:61" x14ac:dyDescent="0.2">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row>
    <row r="191" spans="19:61" x14ac:dyDescent="0.2">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row>
    <row r="192" spans="19:61" x14ac:dyDescent="0.2">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row>
    <row r="193" spans="19:61" x14ac:dyDescent="0.2">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row>
    <row r="194" spans="19:61" x14ac:dyDescent="0.2">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row>
    <row r="195" spans="19:61" x14ac:dyDescent="0.2">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row>
    <row r="196" spans="19:61" x14ac:dyDescent="0.2">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row>
    <row r="197" spans="19:61" x14ac:dyDescent="0.2">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row>
    <row r="198" spans="19:61" x14ac:dyDescent="0.2">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row>
    <row r="199" spans="19:61" x14ac:dyDescent="0.2">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row>
    <row r="200" spans="19:61" x14ac:dyDescent="0.2">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row>
    <row r="201" spans="19:61" x14ac:dyDescent="0.2">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row>
    <row r="202" spans="19:61" x14ac:dyDescent="0.2">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row>
    <row r="203" spans="19:61" x14ac:dyDescent="0.2">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row>
    <row r="204" spans="19:61" x14ac:dyDescent="0.2">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row>
    <row r="205" spans="19:61" x14ac:dyDescent="0.2">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row>
    <row r="206" spans="19:61" x14ac:dyDescent="0.2">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row>
    <row r="207" spans="19:61" x14ac:dyDescent="0.2">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row>
    <row r="208" spans="19:61" x14ac:dyDescent="0.2">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row>
    <row r="209" spans="19:61" x14ac:dyDescent="0.2">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row>
    <row r="210" spans="19:61" x14ac:dyDescent="0.2">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row>
    <row r="211" spans="19:61" x14ac:dyDescent="0.2">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row>
    <row r="212" spans="19:61" x14ac:dyDescent="0.2">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row>
    <row r="213" spans="19:61" x14ac:dyDescent="0.2">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row>
    <row r="214" spans="19:61" x14ac:dyDescent="0.2">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row>
    <row r="215" spans="19:61" x14ac:dyDescent="0.2">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row>
    <row r="216" spans="19:61" x14ac:dyDescent="0.2">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row>
    <row r="217" spans="19:61" x14ac:dyDescent="0.2">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row>
    <row r="218" spans="19:61" x14ac:dyDescent="0.2">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row>
    <row r="219" spans="19:61" x14ac:dyDescent="0.2">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row>
    <row r="220" spans="19:61" x14ac:dyDescent="0.2">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row>
    <row r="221" spans="19:61" x14ac:dyDescent="0.2">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row>
    <row r="222" spans="19:61" x14ac:dyDescent="0.2">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row>
    <row r="223" spans="19:61" x14ac:dyDescent="0.2">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row>
    <row r="224" spans="19:61" x14ac:dyDescent="0.2">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row>
    <row r="225" spans="19:61" x14ac:dyDescent="0.2">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row>
    <row r="226" spans="19:61" x14ac:dyDescent="0.2">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row>
    <row r="227" spans="19:61" x14ac:dyDescent="0.2">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row>
    <row r="228" spans="19:61" x14ac:dyDescent="0.2">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row>
    <row r="229" spans="19:61" x14ac:dyDescent="0.2">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row>
    <row r="230" spans="19:61" x14ac:dyDescent="0.2">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row>
    <row r="231" spans="19:61" x14ac:dyDescent="0.2">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row>
    <row r="232" spans="19:61" x14ac:dyDescent="0.2">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row>
    <row r="233" spans="19:61" x14ac:dyDescent="0.2">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row>
    <row r="234" spans="19:61" x14ac:dyDescent="0.2">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row>
    <row r="235" spans="19:61" x14ac:dyDescent="0.2">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row>
    <row r="236" spans="19:61" x14ac:dyDescent="0.2">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row>
    <row r="237" spans="19:61" x14ac:dyDescent="0.2">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row>
    <row r="238" spans="19:61" x14ac:dyDescent="0.2">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row>
    <row r="239" spans="19:61" x14ac:dyDescent="0.2">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row>
    <row r="240" spans="19:61" x14ac:dyDescent="0.2">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row>
    <row r="241" spans="19:61" x14ac:dyDescent="0.2">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row>
    <row r="242" spans="19:61" x14ac:dyDescent="0.2">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row>
    <row r="243" spans="19:61" x14ac:dyDescent="0.2">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row>
    <row r="244" spans="19:61" x14ac:dyDescent="0.2">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row>
    <row r="245" spans="19:61" x14ac:dyDescent="0.2">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row>
    <row r="246" spans="19:61" x14ac:dyDescent="0.2">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row>
    <row r="247" spans="19:61" x14ac:dyDescent="0.2">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row>
    <row r="248" spans="19:61" x14ac:dyDescent="0.2">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row>
    <row r="249" spans="19:61" x14ac:dyDescent="0.2">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row>
    <row r="250" spans="19:61" x14ac:dyDescent="0.2">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row>
    <row r="251" spans="19:61" x14ac:dyDescent="0.2">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row>
    <row r="252" spans="19:61" x14ac:dyDescent="0.2">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row>
    <row r="253" spans="19:61" x14ac:dyDescent="0.2">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row>
    <row r="254" spans="19:61" x14ac:dyDescent="0.2">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row>
    <row r="255" spans="19:61" x14ac:dyDescent="0.2">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row>
    <row r="256" spans="19:61" x14ac:dyDescent="0.2">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row>
    <row r="257" spans="19:61" x14ac:dyDescent="0.2">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row>
    <row r="258" spans="19:61" x14ac:dyDescent="0.2">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row>
    <row r="259" spans="19:61" x14ac:dyDescent="0.2">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row>
    <row r="260" spans="19:61" x14ac:dyDescent="0.2">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row>
    <row r="261" spans="19:61" x14ac:dyDescent="0.2">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row>
    <row r="262" spans="19:61" x14ac:dyDescent="0.2">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row>
    <row r="263" spans="19:61" x14ac:dyDescent="0.2">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row>
    <row r="264" spans="19:61" x14ac:dyDescent="0.2">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row>
    <row r="265" spans="19:61" x14ac:dyDescent="0.2">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row>
    <row r="266" spans="19:61" x14ac:dyDescent="0.2">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row>
    <row r="267" spans="19:61" x14ac:dyDescent="0.2">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row>
    <row r="268" spans="19:61" x14ac:dyDescent="0.2">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row>
    <row r="269" spans="19:61" x14ac:dyDescent="0.2">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row>
    <row r="270" spans="19:61" x14ac:dyDescent="0.2">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row>
    <row r="271" spans="19:61" x14ac:dyDescent="0.2">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row>
    <row r="272" spans="19:61" x14ac:dyDescent="0.2">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row>
    <row r="273" spans="19:61" x14ac:dyDescent="0.2">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row>
    <row r="274" spans="19:61" x14ac:dyDescent="0.2">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row>
    <row r="275" spans="19:61" x14ac:dyDescent="0.2">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row>
    <row r="276" spans="19:61" x14ac:dyDescent="0.2">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row>
    <row r="277" spans="19:61" x14ac:dyDescent="0.2">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row>
    <row r="278" spans="19:61" x14ac:dyDescent="0.2">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row>
    <row r="279" spans="19:61" x14ac:dyDescent="0.2">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row>
    <row r="280" spans="19:61" x14ac:dyDescent="0.2">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row>
    <row r="281" spans="19:61" x14ac:dyDescent="0.2">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row>
    <row r="282" spans="19:61" x14ac:dyDescent="0.2">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row>
    <row r="283" spans="19:61" x14ac:dyDescent="0.2">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row>
    <row r="284" spans="19:61" x14ac:dyDescent="0.2">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row>
    <row r="285" spans="19:61" x14ac:dyDescent="0.2">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row>
    <row r="286" spans="19:61" x14ac:dyDescent="0.2">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row>
    <row r="287" spans="19:61" x14ac:dyDescent="0.2">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row>
    <row r="288" spans="19:61" x14ac:dyDescent="0.2">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row>
    <row r="289" spans="19:61" x14ac:dyDescent="0.2">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row>
    <row r="290" spans="19:61" x14ac:dyDescent="0.2">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row>
    <row r="291" spans="19:61" x14ac:dyDescent="0.2">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row>
    <row r="292" spans="19:61" x14ac:dyDescent="0.2">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row>
    <row r="293" spans="19:61" x14ac:dyDescent="0.2">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row>
    <row r="294" spans="19:61" x14ac:dyDescent="0.2">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row>
    <row r="295" spans="19:61" x14ac:dyDescent="0.2">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row>
    <row r="296" spans="19:61" x14ac:dyDescent="0.2">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c r="BI296" s="21"/>
    </row>
    <row r="297" spans="19:61" x14ac:dyDescent="0.2">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row>
    <row r="298" spans="19:61" x14ac:dyDescent="0.2">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c r="BI298" s="21"/>
    </row>
    <row r="299" spans="19:61" x14ac:dyDescent="0.2">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c r="BI299" s="21"/>
    </row>
    <row r="300" spans="19:61" x14ac:dyDescent="0.2">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c r="BI300" s="21"/>
    </row>
    <row r="301" spans="19:61" x14ac:dyDescent="0.2">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c r="BI301" s="21"/>
    </row>
    <row r="302" spans="19:61" x14ac:dyDescent="0.2">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row>
    <row r="303" spans="19:61" x14ac:dyDescent="0.2">
      <c r="S303" s="21"/>
      <c r="T303" s="21"/>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c r="BI303" s="21"/>
    </row>
    <row r="304" spans="19:61" x14ac:dyDescent="0.2">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c r="BI304" s="21"/>
    </row>
    <row r="305" spans="19:61" x14ac:dyDescent="0.2">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row>
    <row r="306" spans="19:61" x14ac:dyDescent="0.2">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row>
    <row r="307" spans="19:61" x14ac:dyDescent="0.2">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row>
    <row r="308" spans="19:61" x14ac:dyDescent="0.2">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row>
    <row r="309" spans="19:61" x14ac:dyDescent="0.2">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row>
    <row r="310" spans="19:61" x14ac:dyDescent="0.2">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row>
    <row r="311" spans="19:61" x14ac:dyDescent="0.2">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row>
    <row r="312" spans="19:61" x14ac:dyDescent="0.2">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c r="BI312" s="21"/>
    </row>
    <row r="313" spans="19:61" x14ac:dyDescent="0.2">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c r="BI313" s="21"/>
    </row>
    <row r="314" spans="19:61" x14ac:dyDescent="0.2">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c r="BI314" s="21"/>
    </row>
    <row r="315" spans="19:61" x14ac:dyDescent="0.2">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row>
    <row r="316" spans="19:61" x14ac:dyDescent="0.2">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row>
    <row r="317" spans="19:61" x14ac:dyDescent="0.2">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c r="BI317" s="21"/>
    </row>
    <row r="318" spans="19:61" x14ac:dyDescent="0.2">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c r="BI318" s="21"/>
    </row>
    <row r="319" spans="19:61" x14ac:dyDescent="0.2">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c r="BI319" s="21"/>
    </row>
    <row r="320" spans="19:61" x14ac:dyDescent="0.2">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c r="BI320" s="21"/>
    </row>
    <row r="321" spans="19:61" x14ac:dyDescent="0.2">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row>
    <row r="322" spans="19:61" x14ac:dyDescent="0.2">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c r="BI322" s="21"/>
    </row>
    <row r="323" spans="19:61" x14ac:dyDescent="0.2">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c r="BI323" s="21"/>
    </row>
    <row r="324" spans="19:61" x14ac:dyDescent="0.2">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c r="BI324" s="21"/>
    </row>
    <row r="325" spans="19:61" x14ac:dyDescent="0.2">
      <c r="S325" s="21"/>
      <c r="T325" s="21"/>
      <c r="U325" s="21"/>
      <c r="V325" s="21"/>
      <c r="W325" s="21"/>
      <c r="X325" s="21"/>
      <c r="Y325" s="21"/>
      <c r="Z325" s="21"/>
      <c r="AA325" s="21"/>
      <c r="AB325" s="21"/>
      <c r="AC325" s="21"/>
      <c r="AD325" s="21"/>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c r="BE325" s="21"/>
      <c r="BF325" s="21"/>
      <c r="BG325" s="21"/>
      <c r="BH325" s="21"/>
      <c r="BI325" s="21"/>
    </row>
    <row r="326" spans="19:61" x14ac:dyDescent="0.2">
      <c r="S326" s="21"/>
      <c r="T326" s="21"/>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c r="BE326" s="21"/>
      <c r="BF326" s="21"/>
      <c r="BG326" s="21"/>
      <c r="BH326" s="21"/>
      <c r="BI326" s="21"/>
    </row>
    <row r="327" spans="19:61" x14ac:dyDescent="0.2">
      <c r="S327" s="21"/>
      <c r="T327" s="21"/>
      <c r="U327" s="21"/>
      <c r="V327" s="21"/>
      <c r="W327" s="21"/>
      <c r="X327" s="21"/>
      <c r="Y327" s="21"/>
      <c r="Z327" s="21"/>
      <c r="AA327" s="21"/>
      <c r="AB327" s="21"/>
      <c r="AC327" s="21"/>
      <c r="AD327" s="21"/>
      <c r="AE327" s="21"/>
      <c r="AF327" s="21"/>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c r="BE327" s="21"/>
      <c r="BF327" s="21"/>
      <c r="BG327" s="21"/>
      <c r="BH327" s="21"/>
      <c r="BI327" s="21"/>
    </row>
    <row r="328" spans="19:61" x14ac:dyDescent="0.2">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c r="BI328" s="21"/>
    </row>
    <row r="329" spans="19:61" x14ac:dyDescent="0.2">
      <c r="S329" s="21"/>
      <c r="T329" s="21"/>
      <c r="U329" s="21"/>
      <c r="V329" s="21"/>
      <c r="W329" s="21"/>
      <c r="X329" s="21"/>
      <c r="Y329" s="21"/>
      <c r="Z329" s="21"/>
      <c r="AA329" s="21"/>
      <c r="AB329" s="21"/>
      <c r="AC329" s="21"/>
      <c r="AD329" s="21"/>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c r="BI329" s="21"/>
    </row>
    <row r="330" spans="19:61" x14ac:dyDescent="0.2">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c r="BI330" s="21"/>
    </row>
    <row r="331" spans="19:61" x14ac:dyDescent="0.2">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c r="BI331" s="21"/>
    </row>
    <row r="332" spans="19:61" x14ac:dyDescent="0.2">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row>
    <row r="333" spans="19:61" x14ac:dyDescent="0.2">
      <c r="S333" s="21"/>
      <c r="T333" s="21"/>
      <c r="U333" s="21"/>
      <c r="V333" s="21"/>
      <c r="W333" s="21"/>
      <c r="X333" s="21"/>
      <c r="Y333" s="21"/>
      <c r="Z333" s="21"/>
      <c r="AA333" s="21"/>
      <c r="AB333" s="21"/>
      <c r="AC333" s="21"/>
      <c r="AD333" s="21"/>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row>
    <row r="334" spans="19:61" x14ac:dyDescent="0.2">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c r="BI334" s="21"/>
    </row>
    <row r="335" spans="19:61" x14ac:dyDescent="0.2">
      <c r="S335" s="21"/>
      <c r="T335" s="21"/>
      <c r="U335" s="21"/>
      <c r="V335" s="21"/>
      <c r="W335" s="21"/>
      <c r="X335" s="21"/>
      <c r="Y335" s="21"/>
      <c r="Z335" s="21"/>
      <c r="AA335" s="21"/>
      <c r="AB335" s="21"/>
      <c r="AC335" s="21"/>
      <c r="AD335" s="21"/>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c r="BI335" s="21"/>
    </row>
    <row r="336" spans="19:61" x14ac:dyDescent="0.2">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c r="BI336" s="21"/>
    </row>
    <row r="337" spans="19:61" x14ac:dyDescent="0.2">
      <c r="S337" s="21"/>
      <c r="T337" s="21"/>
      <c r="U337" s="21"/>
      <c r="V337" s="21"/>
      <c r="W337" s="21"/>
      <c r="X337" s="21"/>
      <c r="Y337" s="21"/>
      <c r="Z337" s="21"/>
      <c r="AA337" s="21"/>
      <c r="AB337" s="21"/>
      <c r="AC337" s="21"/>
      <c r="AD337" s="21"/>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c r="BI337" s="21"/>
    </row>
    <row r="338" spans="19:61" x14ac:dyDescent="0.2">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c r="BI338" s="21"/>
    </row>
    <row r="339" spans="19:61" x14ac:dyDescent="0.2">
      <c r="S339" s="21"/>
      <c r="T339" s="21"/>
      <c r="U339" s="21"/>
      <c r="V339" s="21"/>
      <c r="W339" s="21"/>
      <c r="X339" s="21"/>
      <c r="Y339" s="21"/>
      <c r="Z339" s="21"/>
      <c r="AA339" s="21"/>
      <c r="AB339" s="21"/>
      <c r="AC339" s="21"/>
      <c r="AD339" s="21"/>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c r="BI339" s="21"/>
    </row>
    <row r="340" spans="19:61" x14ac:dyDescent="0.2">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row>
    <row r="341" spans="19:61" x14ac:dyDescent="0.2">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c r="BI341" s="21"/>
    </row>
    <row r="342" spans="19:61" x14ac:dyDescent="0.2">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row>
    <row r="343" spans="19:61" x14ac:dyDescent="0.2">
      <c r="S343" s="21"/>
      <c r="T343" s="21"/>
      <c r="U343" s="21"/>
      <c r="V343" s="21"/>
      <c r="W343" s="21"/>
      <c r="X343" s="21"/>
      <c r="Y343" s="21"/>
      <c r="Z343" s="21"/>
      <c r="AA343" s="21"/>
      <c r="AB343" s="21"/>
      <c r="AC343" s="21"/>
      <c r="AD343" s="21"/>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c r="BI343" s="21"/>
    </row>
    <row r="344" spans="19:61" x14ac:dyDescent="0.2">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c r="BI344" s="21"/>
    </row>
    <row r="345" spans="19:61" x14ac:dyDescent="0.2">
      <c r="S345" s="21"/>
      <c r="T345" s="21"/>
      <c r="U345" s="21"/>
      <c r="V345" s="21"/>
      <c r="W345" s="21"/>
      <c r="X345" s="21"/>
      <c r="Y345" s="21"/>
      <c r="Z345" s="21"/>
      <c r="AA345" s="21"/>
      <c r="AB345" s="21"/>
      <c r="AC345" s="21"/>
      <c r="AD345" s="21"/>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c r="BI345" s="21"/>
    </row>
    <row r="346" spans="19:61" x14ac:dyDescent="0.2">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c r="BI346" s="21"/>
    </row>
    <row r="347" spans="19:61" x14ac:dyDescent="0.2">
      <c r="S347" s="21"/>
      <c r="T347" s="21"/>
      <c r="U347" s="21"/>
      <c r="V347" s="21"/>
      <c r="W347" s="21"/>
      <c r="X347" s="21"/>
      <c r="Y347" s="21"/>
      <c r="Z347" s="21"/>
      <c r="AA347" s="21"/>
      <c r="AB347" s="21"/>
      <c r="AC347" s="21"/>
      <c r="AD347" s="21"/>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c r="BI347" s="21"/>
    </row>
    <row r="348" spans="19:61" x14ac:dyDescent="0.2">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c r="BH348" s="21"/>
      <c r="BI348" s="21"/>
    </row>
    <row r="349" spans="19:61" x14ac:dyDescent="0.2">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c r="BI349" s="21"/>
    </row>
    <row r="350" spans="19:61" x14ac:dyDescent="0.2">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21"/>
      <c r="BH350" s="21"/>
      <c r="BI350" s="21"/>
    </row>
    <row r="351" spans="19:61" x14ac:dyDescent="0.2">
      <c r="S351" s="21"/>
      <c r="T351" s="21"/>
      <c r="U351" s="21"/>
      <c r="V351" s="21"/>
      <c r="W351" s="21"/>
      <c r="X351" s="21"/>
      <c r="Y351" s="21"/>
      <c r="Z351" s="21"/>
      <c r="AA351" s="21"/>
      <c r="AB351" s="21"/>
      <c r="AC351" s="21"/>
      <c r="AD351" s="21"/>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21"/>
      <c r="BH351" s="21"/>
      <c r="BI351" s="21"/>
    </row>
    <row r="352" spans="19:61" x14ac:dyDescent="0.2">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c r="BI352" s="21"/>
    </row>
    <row r="353" spans="19:61" x14ac:dyDescent="0.2">
      <c r="S353" s="21"/>
      <c r="T353" s="21"/>
      <c r="U353" s="21"/>
      <c r="V353" s="21"/>
      <c r="W353" s="21"/>
      <c r="X353" s="21"/>
      <c r="Y353" s="21"/>
      <c r="Z353" s="21"/>
      <c r="AA353" s="21"/>
      <c r="AB353" s="21"/>
      <c r="AC353" s="21"/>
      <c r="AD353" s="21"/>
      <c r="AE353" s="21"/>
      <c r="AF353" s="21"/>
      <c r="AG353" s="21"/>
      <c r="AH353" s="21"/>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c r="BE353" s="21"/>
      <c r="BF353" s="21"/>
      <c r="BG353" s="21"/>
      <c r="BH353" s="21"/>
      <c r="BI353" s="21"/>
    </row>
    <row r="354" spans="19:61" x14ac:dyDescent="0.2">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c r="BE354" s="21"/>
      <c r="BF354" s="21"/>
      <c r="BG354" s="21"/>
      <c r="BH354" s="21"/>
      <c r="BI354" s="21"/>
    </row>
    <row r="355" spans="19:61" x14ac:dyDescent="0.2">
      <c r="S355" s="21"/>
      <c r="T355" s="21"/>
      <c r="U355" s="21"/>
      <c r="V355" s="21"/>
      <c r="W355" s="21"/>
      <c r="X355" s="21"/>
      <c r="Y355" s="21"/>
      <c r="Z355" s="21"/>
      <c r="AA355" s="21"/>
      <c r="AB355" s="21"/>
      <c r="AC355" s="21"/>
      <c r="AD355" s="21"/>
      <c r="AE355" s="21"/>
      <c r="AF355" s="21"/>
      <c r="AG355" s="21"/>
      <c r="AH355" s="21"/>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c r="BE355" s="21"/>
      <c r="BF355" s="21"/>
      <c r="BG355" s="21"/>
      <c r="BH355" s="21"/>
      <c r="BI355" s="21"/>
    </row>
    <row r="356" spans="19:61" x14ac:dyDescent="0.2">
      <c r="S356" s="21"/>
      <c r="T356" s="21"/>
      <c r="U356" s="21"/>
      <c r="V356" s="21"/>
      <c r="W356" s="21"/>
      <c r="X356" s="21"/>
      <c r="Y356" s="21"/>
      <c r="Z356" s="21"/>
      <c r="AA356" s="21"/>
      <c r="AB356" s="21"/>
      <c r="AC356" s="21"/>
      <c r="AD356" s="21"/>
      <c r="AE356" s="21"/>
      <c r="AF356" s="21"/>
      <c r="AG356" s="21"/>
      <c r="AH356" s="21"/>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c r="BE356" s="21"/>
      <c r="BF356" s="21"/>
      <c r="BG356" s="21"/>
      <c r="BH356" s="21"/>
      <c r="BI356" s="21"/>
    </row>
    <row r="357" spans="19:61" x14ac:dyDescent="0.2">
      <c r="S357" s="21"/>
      <c r="T357" s="21"/>
      <c r="U357" s="21"/>
      <c r="V357" s="21"/>
      <c r="W357" s="21"/>
      <c r="X357" s="21"/>
      <c r="Y357" s="21"/>
      <c r="Z357" s="21"/>
      <c r="AA357" s="21"/>
      <c r="AB357" s="21"/>
      <c r="AC357" s="21"/>
      <c r="AD357" s="21"/>
      <c r="AE357" s="21"/>
      <c r="AF357" s="21"/>
      <c r="AG357" s="21"/>
      <c r="AH357" s="21"/>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c r="BE357" s="21"/>
      <c r="BF357" s="21"/>
      <c r="BG357" s="21"/>
      <c r="BH357" s="21"/>
      <c r="BI357" s="21"/>
    </row>
    <row r="358" spans="19:61" x14ac:dyDescent="0.2">
      <c r="S358" s="21"/>
      <c r="T358" s="21"/>
      <c r="U358" s="21"/>
      <c r="V358" s="21"/>
      <c r="W358" s="21"/>
      <c r="X358" s="21"/>
      <c r="Y358" s="21"/>
      <c r="Z358" s="21"/>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c r="BE358" s="21"/>
      <c r="BF358" s="21"/>
      <c r="BG358" s="21"/>
      <c r="BH358" s="21"/>
      <c r="BI358" s="21"/>
    </row>
    <row r="359" spans="19:61" x14ac:dyDescent="0.2">
      <c r="S359" s="21"/>
      <c r="T359" s="21"/>
      <c r="U359" s="21"/>
      <c r="V359" s="21"/>
      <c r="W359" s="21"/>
      <c r="X359" s="21"/>
      <c r="Y359" s="21"/>
      <c r="Z359" s="21"/>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c r="BE359" s="21"/>
      <c r="BF359" s="21"/>
      <c r="BG359" s="21"/>
      <c r="BH359" s="21"/>
      <c r="BI359" s="21"/>
    </row>
    <row r="360" spans="19:61" x14ac:dyDescent="0.2">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c r="BE360" s="21"/>
      <c r="BF360" s="21"/>
      <c r="BG360" s="21"/>
      <c r="BH360" s="21"/>
      <c r="BI360" s="21"/>
    </row>
    <row r="361" spans="19:61" x14ac:dyDescent="0.2">
      <c r="S361" s="21"/>
      <c r="T361" s="21"/>
      <c r="U361" s="21"/>
      <c r="V361" s="21"/>
      <c r="W361" s="21"/>
      <c r="X361" s="21"/>
      <c r="Y361" s="21"/>
      <c r="Z361" s="21"/>
      <c r="AA361" s="21"/>
      <c r="AB361" s="21"/>
      <c r="AC361" s="21"/>
      <c r="AD361" s="21"/>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c r="BI361" s="21"/>
    </row>
    <row r="362" spans="19:61" x14ac:dyDescent="0.2">
      <c r="S362" s="21"/>
      <c r="T362" s="21"/>
      <c r="U362" s="21"/>
      <c r="V362" s="21"/>
      <c r="W362" s="21"/>
      <c r="X362" s="21"/>
      <c r="Y362" s="21"/>
      <c r="Z362" s="21"/>
      <c r="AA362" s="21"/>
      <c r="AB362" s="21"/>
      <c r="AC362" s="21"/>
      <c r="AD362" s="21"/>
      <c r="AE362" s="21"/>
      <c r="AF362" s="21"/>
      <c r="AG362" s="21"/>
      <c r="AH362" s="21"/>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c r="BE362" s="21"/>
      <c r="BF362" s="21"/>
      <c r="BG362" s="21"/>
      <c r="BH362" s="21"/>
      <c r="BI362" s="21"/>
    </row>
    <row r="363" spans="19:61" x14ac:dyDescent="0.2">
      <c r="S363" s="21"/>
      <c r="T363" s="21"/>
      <c r="U363" s="21"/>
      <c r="V363" s="21"/>
      <c r="W363" s="21"/>
      <c r="X363" s="21"/>
      <c r="Y363" s="21"/>
      <c r="Z363" s="21"/>
      <c r="AA363" s="21"/>
      <c r="AB363" s="21"/>
      <c r="AC363" s="21"/>
      <c r="AD363" s="21"/>
      <c r="AE363" s="21"/>
      <c r="AF363" s="21"/>
      <c r="AG363" s="21"/>
      <c r="AH363" s="21"/>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c r="BE363" s="21"/>
      <c r="BF363" s="21"/>
      <c r="BG363" s="21"/>
      <c r="BH363" s="21"/>
      <c r="BI363" s="21"/>
    </row>
    <row r="364" spans="19:61" x14ac:dyDescent="0.2">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1"/>
      <c r="BF364" s="21"/>
      <c r="BG364" s="21"/>
      <c r="BH364" s="21"/>
      <c r="BI364" s="21"/>
    </row>
    <row r="365" spans="19:61" x14ac:dyDescent="0.2">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1"/>
      <c r="BF365" s="21"/>
      <c r="BG365" s="21"/>
      <c r="BH365" s="21"/>
      <c r="BI365" s="21"/>
    </row>
    <row r="366" spans="19:61" x14ac:dyDescent="0.2">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1"/>
      <c r="BF366" s="21"/>
      <c r="BG366" s="21"/>
      <c r="BH366" s="21"/>
      <c r="BI366" s="21"/>
    </row>
    <row r="367" spans="19:61" x14ac:dyDescent="0.2">
      <c r="S367" s="21"/>
      <c r="T367" s="21"/>
      <c r="U367" s="21"/>
      <c r="V367" s="21"/>
      <c r="W367" s="21"/>
      <c r="X367" s="21"/>
      <c r="Y367" s="21"/>
      <c r="Z367" s="21"/>
      <c r="AA367" s="21"/>
      <c r="AB367" s="21"/>
      <c r="AC367" s="21"/>
      <c r="AD367" s="21"/>
      <c r="AE367" s="21"/>
      <c r="AF367" s="21"/>
      <c r="AG367" s="21"/>
      <c r="AH367" s="21"/>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c r="BE367" s="21"/>
      <c r="BF367" s="21"/>
      <c r="BG367" s="21"/>
      <c r="BH367" s="21"/>
      <c r="BI367" s="21"/>
    </row>
    <row r="368" spans="19:61" x14ac:dyDescent="0.2">
      <c r="S368" s="21"/>
      <c r="T368" s="21"/>
      <c r="U368" s="21"/>
      <c r="V368" s="21"/>
      <c r="W368" s="21"/>
      <c r="X368" s="21"/>
      <c r="Y368" s="21"/>
      <c r="Z368" s="21"/>
      <c r="AA368" s="21"/>
      <c r="AB368" s="21"/>
      <c r="AC368" s="21"/>
      <c r="AD368" s="21"/>
      <c r="AE368" s="21"/>
      <c r="AF368" s="21"/>
      <c r="AG368" s="21"/>
      <c r="AH368" s="21"/>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c r="BE368" s="21"/>
      <c r="BF368" s="21"/>
      <c r="BG368" s="21"/>
      <c r="BH368" s="21"/>
      <c r="BI368" s="21"/>
    </row>
    <row r="369" spans="19:61" x14ac:dyDescent="0.2">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c r="BI369" s="21"/>
    </row>
    <row r="370" spans="19:61" x14ac:dyDescent="0.2">
      <c r="S370" s="21"/>
      <c r="T370" s="21"/>
      <c r="U370" s="21"/>
      <c r="V370" s="21"/>
      <c r="W370" s="21"/>
      <c r="X370" s="21"/>
      <c r="Y370" s="21"/>
      <c r="Z370" s="21"/>
      <c r="AA370" s="21"/>
      <c r="AB370" s="21"/>
      <c r="AC370" s="21"/>
      <c r="AD370" s="21"/>
      <c r="AE370" s="21"/>
      <c r="AF370" s="21"/>
      <c r="AG370" s="21"/>
      <c r="AH370" s="21"/>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c r="BE370" s="21"/>
      <c r="BF370" s="21"/>
      <c r="BG370" s="21"/>
      <c r="BH370" s="21"/>
      <c r="BI370" s="21"/>
    </row>
    <row r="371" spans="19:61" x14ac:dyDescent="0.2">
      <c r="S371" s="21"/>
      <c r="T371" s="21"/>
      <c r="U371" s="21"/>
      <c r="V371" s="21"/>
      <c r="W371" s="21"/>
      <c r="X371" s="21"/>
      <c r="Y371" s="21"/>
      <c r="Z371" s="21"/>
      <c r="AA371" s="21"/>
      <c r="AB371" s="21"/>
      <c r="AC371" s="21"/>
      <c r="AD371" s="21"/>
      <c r="AE371" s="21"/>
      <c r="AF371" s="21"/>
      <c r="AG371" s="21"/>
      <c r="AH371" s="21"/>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c r="BE371" s="21"/>
      <c r="BF371" s="21"/>
      <c r="BG371" s="21"/>
      <c r="BH371" s="21"/>
      <c r="BI371" s="21"/>
    </row>
    <row r="372" spans="19:61" x14ac:dyDescent="0.2">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row>
    <row r="373" spans="19:61" x14ac:dyDescent="0.2">
      <c r="S373" s="21"/>
      <c r="T373" s="21"/>
      <c r="U373" s="21"/>
      <c r="V373" s="21"/>
      <c r="W373" s="21"/>
      <c r="X373" s="21"/>
      <c r="Y373" s="21"/>
      <c r="Z373" s="21"/>
      <c r="AA373" s="21"/>
      <c r="AB373" s="21"/>
      <c r="AC373" s="21"/>
      <c r="AD373" s="21"/>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1"/>
      <c r="BH373" s="21"/>
      <c r="BI373" s="21"/>
    </row>
    <row r="374" spans="19:61" x14ac:dyDescent="0.2">
      <c r="S374" s="21"/>
      <c r="T374" s="21"/>
      <c r="U374" s="21"/>
      <c r="V374" s="21"/>
      <c r="W374" s="21"/>
      <c r="X374" s="21"/>
      <c r="Y374" s="21"/>
      <c r="Z374" s="21"/>
      <c r="AA374" s="21"/>
      <c r="AB374" s="21"/>
      <c r="AC374" s="21"/>
      <c r="AD374" s="21"/>
      <c r="AE374" s="21"/>
      <c r="AF374" s="21"/>
      <c r="AG374" s="21"/>
      <c r="AH374" s="21"/>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c r="BE374" s="21"/>
      <c r="BF374" s="21"/>
      <c r="BG374" s="21"/>
      <c r="BH374" s="21"/>
      <c r="BI374" s="21"/>
    </row>
    <row r="375" spans="19:61" x14ac:dyDescent="0.2">
      <c r="S375" s="21"/>
      <c r="T375" s="21"/>
      <c r="U375" s="21"/>
      <c r="V375" s="21"/>
      <c r="W375" s="21"/>
      <c r="X375" s="21"/>
      <c r="Y375" s="21"/>
      <c r="Z375" s="21"/>
      <c r="AA375" s="21"/>
      <c r="AB375" s="21"/>
      <c r="AC375" s="21"/>
      <c r="AD375" s="21"/>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c r="BI375" s="21"/>
    </row>
    <row r="376" spans="19:61" x14ac:dyDescent="0.2">
      <c r="S376" s="21"/>
      <c r="T376" s="21"/>
      <c r="U376" s="21"/>
      <c r="V376" s="21"/>
      <c r="W376" s="21"/>
      <c r="X376" s="21"/>
      <c r="Y376" s="21"/>
      <c r="Z376" s="21"/>
      <c r="AA376" s="21"/>
      <c r="AB376" s="21"/>
      <c r="AC376" s="21"/>
      <c r="AD376" s="21"/>
      <c r="AE376" s="21"/>
      <c r="AF376" s="21"/>
      <c r="AG376" s="21"/>
      <c r="AH376" s="21"/>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c r="BE376" s="21"/>
      <c r="BF376" s="21"/>
      <c r="BG376" s="21"/>
      <c r="BH376" s="21"/>
      <c r="BI376" s="21"/>
    </row>
    <row r="377" spans="19:61" x14ac:dyDescent="0.2">
      <c r="S377" s="21"/>
      <c r="T377" s="21"/>
      <c r="U377" s="21"/>
      <c r="V377" s="21"/>
      <c r="W377" s="21"/>
      <c r="X377" s="21"/>
      <c r="Y377" s="21"/>
      <c r="Z377" s="21"/>
      <c r="AA377" s="21"/>
      <c r="AB377" s="21"/>
      <c r="AC377" s="21"/>
      <c r="AD377" s="21"/>
      <c r="AE377" s="21"/>
      <c r="AF377" s="21"/>
      <c r="AG377" s="21"/>
      <c r="AH377" s="21"/>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c r="BE377" s="21"/>
      <c r="BF377" s="21"/>
      <c r="BG377" s="21"/>
      <c r="BH377" s="21"/>
      <c r="BI377" s="21"/>
    </row>
    <row r="378" spans="19:61" x14ac:dyDescent="0.2">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c r="BI378" s="21"/>
    </row>
    <row r="379" spans="19:61" x14ac:dyDescent="0.2">
      <c r="S379" s="21"/>
      <c r="T379" s="21"/>
      <c r="U379" s="21"/>
      <c r="V379" s="21"/>
      <c r="W379" s="21"/>
      <c r="X379" s="21"/>
      <c r="Y379" s="21"/>
      <c r="Z379" s="21"/>
      <c r="AA379" s="21"/>
      <c r="AB379" s="21"/>
      <c r="AC379" s="21"/>
      <c r="AD379" s="21"/>
      <c r="AE379" s="21"/>
      <c r="AF379" s="21"/>
      <c r="AG379" s="21"/>
      <c r="AH379" s="21"/>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c r="BE379" s="21"/>
      <c r="BF379" s="21"/>
      <c r="BG379" s="21"/>
      <c r="BH379" s="21"/>
      <c r="BI379" s="21"/>
    </row>
    <row r="380" spans="19:61" x14ac:dyDescent="0.2">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c r="BE380" s="21"/>
      <c r="BF380" s="21"/>
      <c r="BG380" s="21"/>
      <c r="BH380" s="21"/>
      <c r="BI380" s="21"/>
    </row>
    <row r="381" spans="19:61" x14ac:dyDescent="0.2">
      <c r="S381" s="21"/>
      <c r="T381" s="21"/>
      <c r="U381" s="21"/>
      <c r="V381" s="21"/>
      <c r="W381" s="21"/>
      <c r="X381" s="21"/>
      <c r="Y381" s="21"/>
      <c r="Z381" s="21"/>
      <c r="AA381" s="21"/>
      <c r="AB381" s="21"/>
      <c r="AC381" s="21"/>
      <c r="AD381" s="21"/>
      <c r="AE381" s="21"/>
      <c r="AF381" s="21"/>
      <c r="AG381" s="21"/>
      <c r="AH381" s="21"/>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c r="BE381" s="21"/>
      <c r="BF381" s="21"/>
      <c r="BG381" s="21"/>
      <c r="BH381" s="21"/>
      <c r="BI381" s="21"/>
    </row>
    <row r="382" spans="19:61" x14ac:dyDescent="0.2">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row>
    <row r="383" spans="19:61" x14ac:dyDescent="0.2">
      <c r="S383" s="21"/>
      <c r="T383" s="21"/>
      <c r="U383" s="21"/>
      <c r="V383" s="21"/>
      <c r="W383" s="21"/>
      <c r="X383" s="21"/>
      <c r="Y383" s="21"/>
      <c r="Z383" s="21"/>
      <c r="AA383" s="21"/>
      <c r="AB383" s="21"/>
      <c r="AC383" s="21"/>
      <c r="AD383" s="21"/>
      <c r="AE383" s="21"/>
      <c r="AF383" s="21"/>
      <c r="AG383" s="21"/>
      <c r="AH383" s="21"/>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c r="BE383" s="21"/>
      <c r="BF383" s="21"/>
      <c r="BG383" s="21"/>
      <c r="BH383" s="21"/>
      <c r="BI383" s="21"/>
    </row>
    <row r="384" spans="19:61" x14ac:dyDescent="0.2">
      <c r="S384" s="21"/>
      <c r="T384" s="21"/>
      <c r="U384" s="21"/>
      <c r="V384" s="21"/>
      <c r="W384" s="21"/>
      <c r="X384" s="21"/>
      <c r="Y384" s="21"/>
      <c r="Z384" s="21"/>
      <c r="AA384" s="21"/>
      <c r="AB384" s="21"/>
      <c r="AC384" s="21"/>
      <c r="AD384" s="21"/>
      <c r="AE384" s="21"/>
      <c r="AF384" s="21"/>
      <c r="AG384" s="21"/>
      <c r="AH384" s="21"/>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c r="BE384" s="21"/>
      <c r="BF384" s="21"/>
      <c r="BG384" s="21"/>
      <c r="BH384" s="21"/>
      <c r="BI384" s="21"/>
    </row>
    <row r="385" spans="19:61" x14ac:dyDescent="0.2">
      <c r="S385" s="21"/>
      <c r="T385" s="21"/>
      <c r="U385" s="21"/>
      <c r="V385" s="21"/>
      <c r="W385" s="21"/>
      <c r="X385" s="21"/>
      <c r="Y385" s="21"/>
      <c r="Z385" s="21"/>
      <c r="AA385" s="21"/>
      <c r="AB385" s="21"/>
      <c r="AC385" s="21"/>
      <c r="AD385" s="21"/>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c r="BH385" s="21"/>
      <c r="BI385" s="21"/>
    </row>
    <row r="386" spans="19:61" x14ac:dyDescent="0.2">
      <c r="S386" s="21"/>
      <c r="T386" s="21"/>
      <c r="U386" s="21"/>
      <c r="V386" s="21"/>
      <c r="W386" s="21"/>
      <c r="X386" s="21"/>
      <c r="Y386" s="21"/>
      <c r="Z386" s="21"/>
      <c r="AA386" s="21"/>
      <c r="AB386" s="21"/>
      <c r="AC386" s="21"/>
      <c r="AD386" s="21"/>
      <c r="AE386" s="21"/>
      <c r="AF386" s="21"/>
      <c r="AG386" s="21"/>
      <c r="AH386" s="21"/>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c r="BE386" s="21"/>
      <c r="BF386" s="21"/>
      <c r="BG386" s="21"/>
      <c r="BH386" s="21"/>
      <c r="BI386" s="21"/>
    </row>
    <row r="387" spans="19:61" x14ac:dyDescent="0.2">
      <c r="S387" s="21"/>
      <c r="T387" s="21"/>
      <c r="U387" s="21"/>
      <c r="V387" s="21"/>
      <c r="W387" s="21"/>
      <c r="X387" s="21"/>
      <c r="Y387" s="21"/>
      <c r="Z387" s="21"/>
      <c r="AA387" s="21"/>
      <c r="AB387" s="21"/>
      <c r="AC387" s="21"/>
      <c r="AD387" s="21"/>
      <c r="AE387" s="21"/>
      <c r="AF387" s="21"/>
      <c r="AG387" s="21"/>
      <c r="AH387" s="21"/>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c r="BE387" s="21"/>
      <c r="BF387" s="21"/>
      <c r="BG387" s="21"/>
      <c r="BH387" s="21"/>
      <c r="BI387" s="21"/>
    </row>
    <row r="388" spans="19:61" x14ac:dyDescent="0.2">
      <c r="S388" s="21"/>
      <c r="T388" s="21"/>
      <c r="U388" s="21"/>
      <c r="V388" s="21"/>
      <c r="W388" s="21"/>
      <c r="X388" s="21"/>
      <c r="Y388" s="21"/>
      <c r="Z388" s="21"/>
      <c r="AA388" s="21"/>
      <c r="AB388" s="21"/>
      <c r="AC388" s="21"/>
      <c r="AD388" s="21"/>
      <c r="AE388" s="21"/>
      <c r="AF388" s="21"/>
      <c r="AG388" s="21"/>
      <c r="AH388" s="21"/>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c r="BE388" s="21"/>
      <c r="BF388" s="21"/>
      <c r="BG388" s="21"/>
      <c r="BH388" s="21"/>
      <c r="BI388" s="21"/>
    </row>
    <row r="389" spans="19:61" x14ac:dyDescent="0.2">
      <c r="S389" s="21"/>
      <c r="T389" s="21"/>
      <c r="U389" s="21"/>
      <c r="V389" s="21"/>
      <c r="W389" s="21"/>
      <c r="X389" s="21"/>
      <c r="Y389" s="21"/>
      <c r="Z389" s="21"/>
      <c r="AA389" s="21"/>
      <c r="AB389" s="21"/>
      <c r="AC389" s="21"/>
      <c r="AD389" s="21"/>
      <c r="AE389" s="21"/>
      <c r="AF389" s="21"/>
      <c r="AG389" s="21"/>
      <c r="AH389" s="21"/>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c r="BE389" s="21"/>
      <c r="BF389" s="21"/>
      <c r="BG389" s="21"/>
      <c r="BH389" s="21"/>
      <c r="BI389" s="21"/>
    </row>
    <row r="390" spans="19:61" x14ac:dyDescent="0.2">
      <c r="S390" s="21"/>
      <c r="T390" s="21"/>
      <c r="U390" s="21"/>
      <c r="V390" s="21"/>
      <c r="W390" s="21"/>
      <c r="X390" s="21"/>
      <c r="Y390" s="21"/>
      <c r="Z390" s="21"/>
      <c r="AA390" s="21"/>
      <c r="AB390" s="21"/>
      <c r="AC390" s="21"/>
      <c r="AD390" s="21"/>
      <c r="AE390" s="21"/>
      <c r="AF390" s="21"/>
      <c r="AG390" s="21"/>
      <c r="AH390" s="21"/>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c r="BE390" s="21"/>
      <c r="BF390" s="21"/>
      <c r="BG390" s="21"/>
      <c r="BH390" s="21"/>
      <c r="BI390" s="21"/>
    </row>
    <row r="391" spans="19:61" x14ac:dyDescent="0.2">
      <c r="S391" s="21"/>
      <c r="T391" s="21"/>
      <c r="U391" s="21"/>
      <c r="V391" s="21"/>
      <c r="W391" s="21"/>
      <c r="X391" s="21"/>
      <c r="Y391" s="21"/>
      <c r="Z391" s="21"/>
      <c r="AA391" s="21"/>
      <c r="AB391" s="21"/>
      <c r="AC391" s="21"/>
      <c r="AD391" s="21"/>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21"/>
      <c r="BH391" s="21"/>
      <c r="BI391" s="21"/>
    </row>
    <row r="392" spans="19:61" x14ac:dyDescent="0.2">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21"/>
      <c r="BH392" s="21"/>
      <c r="BI392" s="21"/>
    </row>
    <row r="393" spans="19:61" x14ac:dyDescent="0.2">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c r="BI393" s="21"/>
    </row>
    <row r="394" spans="19:61" x14ac:dyDescent="0.2">
      <c r="S394" s="21"/>
      <c r="T394" s="21"/>
      <c r="U394" s="21"/>
      <c r="V394" s="21"/>
      <c r="W394" s="21"/>
      <c r="X394" s="21"/>
      <c r="Y394" s="21"/>
      <c r="Z394" s="21"/>
      <c r="AA394" s="21"/>
      <c r="AB394" s="21"/>
      <c r="AC394" s="21"/>
      <c r="AD394" s="21"/>
      <c r="AE394" s="21"/>
      <c r="AF394" s="21"/>
      <c r="AG394" s="21"/>
      <c r="AH394" s="21"/>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c r="BE394" s="21"/>
      <c r="BF394" s="21"/>
      <c r="BG394" s="21"/>
      <c r="BH394" s="21"/>
      <c r="BI394" s="21"/>
    </row>
    <row r="395" spans="19:61" x14ac:dyDescent="0.2">
      <c r="S395" s="21"/>
      <c r="T395" s="21"/>
      <c r="U395" s="21"/>
      <c r="V395" s="21"/>
      <c r="W395" s="21"/>
      <c r="X395" s="21"/>
      <c r="Y395" s="21"/>
      <c r="Z395" s="21"/>
      <c r="AA395" s="21"/>
      <c r="AB395" s="21"/>
      <c r="AC395" s="21"/>
      <c r="AD395" s="21"/>
      <c r="AE395" s="21"/>
      <c r="AF395" s="21"/>
      <c r="AG395" s="21"/>
      <c r="AH395" s="21"/>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c r="BE395" s="21"/>
      <c r="BF395" s="21"/>
      <c r="BG395" s="21"/>
      <c r="BH395" s="21"/>
      <c r="BI395" s="21"/>
    </row>
    <row r="396" spans="19:61" x14ac:dyDescent="0.2">
      <c r="S396" s="21"/>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c r="BE396" s="21"/>
      <c r="BF396" s="21"/>
      <c r="BG396" s="21"/>
      <c r="BH396" s="21"/>
      <c r="BI396" s="21"/>
    </row>
    <row r="397" spans="19:61" x14ac:dyDescent="0.2">
      <c r="S397" s="21"/>
      <c r="T397" s="21"/>
      <c r="U397" s="21"/>
      <c r="V397" s="21"/>
      <c r="W397" s="21"/>
      <c r="X397" s="21"/>
      <c r="Y397" s="21"/>
      <c r="Z397" s="21"/>
      <c r="AA397" s="21"/>
      <c r="AB397" s="21"/>
      <c r="AC397" s="21"/>
      <c r="AD397" s="21"/>
      <c r="AE397" s="21"/>
      <c r="AF397" s="21"/>
      <c r="AG397" s="21"/>
      <c r="AH397" s="21"/>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c r="BE397" s="21"/>
      <c r="BF397" s="21"/>
      <c r="BG397" s="21"/>
      <c r="BH397" s="21"/>
      <c r="BI397" s="21"/>
    </row>
    <row r="398" spans="19:61" x14ac:dyDescent="0.2">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c r="BI398" s="21"/>
    </row>
    <row r="399" spans="19:61" x14ac:dyDescent="0.2">
      <c r="S399" s="21"/>
      <c r="T399" s="21"/>
      <c r="U399" s="21"/>
      <c r="V399" s="21"/>
      <c r="W399" s="21"/>
      <c r="X399" s="21"/>
      <c r="Y399" s="21"/>
      <c r="Z399" s="21"/>
      <c r="AA399" s="21"/>
      <c r="AB399" s="21"/>
      <c r="AC399" s="21"/>
      <c r="AD399" s="21"/>
      <c r="AE399" s="21"/>
      <c r="AF399" s="21"/>
      <c r="AG399" s="21"/>
      <c r="AH399" s="21"/>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c r="BE399" s="21"/>
      <c r="BF399" s="21"/>
      <c r="BG399" s="21"/>
      <c r="BH399" s="21"/>
      <c r="BI399" s="21"/>
    </row>
    <row r="400" spans="19:61" x14ac:dyDescent="0.2">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c r="BI400" s="21"/>
    </row>
    <row r="401" spans="19:61" x14ac:dyDescent="0.2">
      <c r="S401" s="21"/>
      <c r="T401" s="21"/>
      <c r="U401" s="21"/>
      <c r="V401" s="21"/>
      <c r="W401" s="21"/>
      <c r="X401" s="21"/>
      <c r="Y401" s="21"/>
      <c r="Z401" s="21"/>
      <c r="AA401" s="21"/>
      <c r="AB401" s="21"/>
      <c r="AC401" s="21"/>
      <c r="AD401" s="21"/>
      <c r="AE401" s="21"/>
      <c r="AF401" s="21"/>
      <c r="AG401" s="21"/>
      <c r="AH401" s="21"/>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c r="BE401" s="21"/>
      <c r="BF401" s="21"/>
      <c r="BG401" s="21"/>
      <c r="BH401" s="21"/>
      <c r="BI401" s="21"/>
    </row>
    <row r="402" spans="19:61" x14ac:dyDescent="0.2">
      <c r="S402" s="21"/>
      <c r="T402" s="21"/>
      <c r="U402" s="21"/>
      <c r="V402" s="21"/>
      <c r="W402" s="21"/>
      <c r="X402" s="21"/>
      <c r="Y402" s="21"/>
      <c r="Z402" s="21"/>
      <c r="AA402" s="21"/>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c r="BI402" s="21"/>
    </row>
    <row r="403" spans="19:61" x14ac:dyDescent="0.2">
      <c r="S403" s="21"/>
      <c r="T403" s="21"/>
      <c r="U403" s="21"/>
      <c r="V403" s="21"/>
      <c r="W403" s="21"/>
      <c r="X403" s="21"/>
      <c r="Y403" s="21"/>
      <c r="Z403" s="21"/>
      <c r="AA403" s="21"/>
      <c r="AB403" s="21"/>
      <c r="AC403" s="21"/>
      <c r="AD403" s="21"/>
      <c r="AE403" s="21"/>
      <c r="AF403" s="21"/>
      <c r="AG403" s="21"/>
      <c r="AH403" s="21"/>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c r="BE403" s="21"/>
      <c r="BF403" s="21"/>
      <c r="BG403" s="21"/>
      <c r="BH403" s="21"/>
      <c r="BI403" s="21"/>
    </row>
    <row r="404" spans="19:61" x14ac:dyDescent="0.2">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row>
    <row r="405" spans="19:61" x14ac:dyDescent="0.2">
      <c r="S405" s="21"/>
      <c r="T405" s="21"/>
      <c r="U405" s="21"/>
      <c r="V405" s="21"/>
      <c r="W405" s="21"/>
      <c r="X405" s="21"/>
      <c r="Y405" s="21"/>
      <c r="Z405" s="21"/>
      <c r="AA405" s="21"/>
      <c r="AB405" s="21"/>
      <c r="AC405" s="21"/>
      <c r="AD405" s="21"/>
      <c r="AE405" s="21"/>
      <c r="AF405" s="21"/>
      <c r="AG405" s="21"/>
      <c r="AH405" s="21"/>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c r="BE405" s="21"/>
      <c r="BF405" s="21"/>
      <c r="BG405" s="21"/>
      <c r="BH405" s="21"/>
      <c r="BI405" s="21"/>
    </row>
    <row r="406" spans="19:61" x14ac:dyDescent="0.2">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row>
    <row r="407" spans="19:61" x14ac:dyDescent="0.2">
      <c r="S407" s="21"/>
      <c r="T407" s="21"/>
      <c r="U407" s="21"/>
      <c r="V407" s="21"/>
      <c r="W407" s="21"/>
      <c r="X407" s="21"/>
      <c r="Y407" s="21"/>
      <c r="Z407" s="21"/>
      <c r="AA407" s="21"/>
      <c r="AB407" s="21"/>
      <c r="AC407" s="21"/>
      <c r="AD407" s="21"/>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c r="BI407" s="21"/>
    </row>
    <row r="408" spans="19:61" x14ac:dyDescent="0.2">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row>
    <row r="409" spans="19:61" x14ac:dyDescent="0.2">
      <c r="S409" s="21"/>
      <c r="T409" s="21"/>
      <c r="U409" s="21"/>
      <c r="V409" s="21"/>
      <c r="W409" s="21"/>
      <c r="X409" s="21"/>
      <c r="Y409" s="21"/>
      <c r="Z409" s="21"/>
      <c r="AA409" s="21"/>
      <c r="AB409" s="21"/>
      <c r="AC409" s="21"/>
      <c r="AD409" s="21"/>
      <c r="AE409" s="21"/>
      <c r="AF409" s="21"/>
      <c r="AG409" s="21"/>
      <c r="AH409" s="21"/>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c r="BE409" s="21"/>
      <c r="BF409" s="21"/>
      <c r="BG409" s="21"/>
      <c r="BH409" s="21"/>
      <c r="BI409" s="21"/>
    </row>
    <row r="410" spans="19:61" x14ac:dyDescent="0.2">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c r="BI410" s="21"/>
    </row>
    <row r="411" spans="19:61" x14ac:dyDescent="0.2">
      <c r="S411" s="21"/>
      <c r="T411" s="21"/>
      <c r="U411" s="21"/>
      <c r="V411" s="21"/>
      <c r="W411" s="21"/>
      <c r="X411" s="21"/>
      <c r="Y411" s="21"/>
      <c r="Z411" s="21"/>
      <c r="AA411" s="21"/>
      <c r="AB411" s="21"/>
      <c r="AC411" s="21"/>
      <c r="AD411" s="21"/>
      <c r="AE411" s="21"/>
      <c r="AF411" s="21"/>
      <c r="AG411" s="21"/>
      <c r="AH411" s="21"/>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c r="BE411" s="21"/>
      <c r="BF411" s="21"/>
      <c r="BG411" s="21"/>
      <c r="BH411" s="21"/>
      <c r="BI411" s="21"/>
    </row>
    <row r="412" spans="19:61" x14ac:dyDescent="0.2">
      <c r="S412" s="21"/>
      <c r="T412" s="21"/>
      <c r="U412" s="21"/>
      <c r="V412" s="21"/>
      <c r="W412" s="21"/>
      <c r="X412" s="21"/>
      <c r="Y412" s="21"/>
      <c r="Z412" s="21"/>
      <c r="AA412" s="21"/>
      <c r="AB412" s="21"/>
      <c r="AC412" s="21"/>
      <c r="AD412" s="21"/>
      <c r="AE412" s="21"/>
      <c r="AF412" s="21"/>
      <c r="AG412" s="21"/>
      <c r="AH412" s="21"/>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c r="BE412" s="21"/>
      <c r="BF412" s="21"/>
      <c r="BG412" s="21"/>
      <c r="BH412" s="21"/>
      <c r="BI412" s="21"/>
    </row>
    <row r="413" spans="19:61" x14ac:dyDescent="0.2">
      <c r="S413" s="21"/>
      <c r="T413" s="21"/>
      <c r="U413" s="21"/>
      <c r="V413" s="21"/>
      <c r="W413" s="21"/>
      <c r="X413" s="21"/>
      <c r="Y413" s="21"/>
      <c r="Z413" s="21"/>
      <c r="AA413" s="21"/>
      <c r="AB413" s="21"/>
      <c r="AC413" s="21"/>
      <c r="AD413" s="21"/>
      <c r="AE413" s="21"/>
      <c r="AF413" s="21"/>
      <c r="AG413" s="21"/>
      <c r="AH413" s="21"/>
      <c r="AI413" s="21"/>
      <c r="AJ413" s="21"/>
      <c r="AK413" s="21"/>
      <c r="AL413" s="21"/>
      <c r="AM413" s="21"/>
      <c r="AN413" s="21"/>
      <c r="AO413" s="21"/>
      <c r="AP413" s="21"/>
      <c r="AQ413" s="21"/>
      <c r="AR413" s="21"/>
      <c r="AS413" s="21"/>
      <c r="AT413" s="21"/>
      <c r="AU413" s="21"/>
      <c r="AV413" s="21"/>
      <c r="AW413" s="21"/>
      <c r="AX413" s="21"/>
      <c r="AY413" s="21"/>
      <c r="AZ413" s="21"/>
      <c r="BA413" s="21"/>
      <c r="BB413" s="21"/>
      <c r="BC413" s="21"/>
      <c r="BD413" s="21"/>
      <c r="BE413" s="21"/>
      <c r="BF413" s="21"/>
      <c r="BG413" s="21"/>
      <c r="BH413" s="21"/>
      <c r="BI413" s="21"/>
    </row>
    <row r="414" spans="19:61" x14ac:dyDescent="0.2">
      <c r="S414" s="21"/>
      <c r="T414" s="21"/>
      <c r="U414" s="21"/>
      <c r="V414" s="21"/>
      <c r="W414" s="21"/>
      <c r="X414" s="21"/>
      <c r="Y414" s="21"/>
      <c r="Z414" s="21"/>
      <c r="AA414" s="21"/>
      <c r="AB414" s="21"/>
      <c r="AC414" s="21"/>
      <c r="AD414" s="21"/>
      <c r="AE414" s="21"/>
      <c r="AF414" s="21"/>
      <c r="AG414" s="21"/>
      <c r="AH414" s="21"/>
      <c r="AI414" s="21"/>
      <c r="AJ414" s="21"/>
      <c r="AK414" s="21"/>
      <c r="AL414" s="21"/>
      <c r="AM414" s="21"/>
      <c r="AN414" s="21"/>
      <c r="AO414" s="21"/>
      <c r="AP414" s="21"/>
      <c r="AQ414" s="21"/>
      <c r="AR414" s="21"/>
      <c r="AS414" s="21"/>
      <c r="AT414" s="21"/>
      <c r="AU414" s="21"/>
      <c r="AV414" s="21"/>
      <c r="AW414" s="21"/>
      <c r="AX414" s="21"/>
      <c r="AY414" s="21"/>
      <c r="AZ414" s="21"/>
      <c r="BA414" s="21"/>
      <c r="BB414" s="21"/>
      <c r="BC414" s="21"/>
      <c r="BD414" s="21"/>
      <c r="BE414" s="21"/>
      <c r="BF414" s="21"/>
      <c r="BG414" s="21"/>
      <c r="BH414" s="21"/>
      <c r="BI414" s="21"/>
    </row>
    <row r="415" spans="19:61" x14ac:dyDescent="0.2">
      <c r="S415" s="21"/>
      <c r="T415" s="21"/>
      <c r="U415" s="21"/>
      <c r="V415" s="21"/>
      <c r="W415" s="21"/>
      <c r="X415" s="21"/>
      <c r="Y415" s="21"/>
      <c r="Z415" s="21"/>
      <c r="AA415" s="21"/>
      <c r="AB415" s="21"/>
      <c r="AC415" s="21"/>
      <c r="AD415" s="21"/>
      <c r="AE415" s="21"/>
      <c r="AF415" s="21"/>
      <c r="AG415" s="21"/>
      <c r="AH415" s="21"/>
      <c r="AI415" s="21"/>
      <c r="AJ415" s="21"/>
      <c r="AK415" s="21"/>
      <c r="AL415" s="21"/>
      <c r="AM415" s="21"/>
      <c r="AN415" s="21"/>
      <c r="AO415" s="21"/>
      <c r="AP415" s="21"/>
      <c r="AQ415" s="21"/>
      <c r="AR415" s="21"/>
      <c r="AS415" s="21"/>
      <c r="AT415" s="21"/>
      <c r="AU415" s="21"/>
      <c r="AV415" s="21"/>
      <c r="AW415" s="21"/>
      <c r="AX415" s="21"/>
      <c r="AY415" s="21"/>
      <c r="AZ415" s="21"/>
      <c r="BA415" s="21"/>
      <c r="BB415" s="21"/>
      <c r="BC415" s="21"/>
      <c r="BD415" s="21"/>
      <c r="BE415" s="21"/>
      <c r="BF415" s="21"/>
      <c r="BG415" s="21"/>
      <c r="BH415" s="21"/>
      <c r="BI415" s="21"/>
    </row>
    <row r="416" spans="19:61" x14ac:dyDescent="0.2">
      <c r="S416" s="21"/>
      <c r="T416" s="21"/>
      <c r="U416" s="21"/>
      <c r="V416" s="21"/>
      <c r="W416" s="21"/>
      <c r="X416" s="21"/>
      <c r="Y416" s="21"/>
      <c r="Z416" s="21"/>
      <c r="AA416" s="21"/>
      <c r="AB416" s="21"/>
      <c r="AC416" s="21"/>
      <c r="AD416" s="21"/>
      <c r="AE416" s="21"/>
      <c r="AF416" s="21"/>
      <c r="AG416" s="21"/>
      <c r="AH416" s="21"/>
      <c r="AI416" s="21"/>
      <c r="AJ416" s="21"/>
      <c r="AK416" s="21"/>
      <c r="AL416" s="21"/>
      <c r="AM416" s="21"/>
      <c r="AN416" s="21"/>
      <c r="AO416" s="21"/>
      <c r="AP416" s="21"/>
      <c r="AQ416" s="21"/>
      <c r="AR416" s="21"/>
      <c r="AS416" s="21"/>
      <c r="AT416" s="21"/>
      <c r="AU416" s="21"/>
      <c r="AV416" s="21"/>
      <c r="AW416" s="21"/>
      <c r="AX416" s="21"/>
      <c r="AY416" s="21"/>
      <c r="AZ416" s="21"/>
      <c r="BA416" s="21"/>
      <c r="BB416" s="21"/>
      <c r="BC416" s="21"/>
      <c r="BD416" s="21"/>
      <c r="BE416" s="21"/>
      <c r="BF416" s="21"/>
      <c r="BG416" s="21"/>
      <c r="BH416" s="21"/>
      <c r="BI416" s="21"/>
    </row>
    <row r="417" spans="19:61" x14ac:dyDescent="0.2">
      <c r="S417" s="21"/>
      <c r="T417" s="21"/>
      <c r="U417" s="21"/>
      <c r="V417" s="21"/>
      <c r="W417" s="21"/>
      <c r="X417" s="21"/>
      <c r="Y417" s="21"/>
      <c r="Z417" s="21"/>
      <c r="AA417" s="21"/>
      <c r="AB417" s="21"/>
      <c r="AC417" s="21"/>
      <c r="AD417" s="21"/>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1"/>
      <c r="BH417" s="21"/>
      <c r="BI417" s="21"/>
    </row>
    <row r="418" spans="19:61" x14ac:dyDescent="0.2">
      <c r="S418" s="21"/>
      <c r="T418" s="21"/>
      <c r="U418" s="21"/>
      <c r="V418" s="21"/>
      <c r="W418" s="21"/>
      <c r="X418" s="21"/>
      <c r="Y418" s="21"/>
      <c r="Z418" s="21"/>
      <c r="AA418" s="21"/>
      <c r="AB418" s="21"/>
      <c r="AC418" s="21"/>
      <c r="AD418" s="21"/>
      <c r="AE418" s="21"/>
      <c r="AF418" s="21"/>
      <c r="AG418" s="21"/>
      <c r="AH418" s="21"/>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c r="BE418" s="21"/>
      <c r="BF418" s="21"/>
      <c r="BG418" s="21"/>
      <c r="BH418" s="21"/>
      <c r="BI418" s="21"/>
    </row>
    <row r="419" spans="19:61" x14ac:dyDescent="0.2">
      <c r="S419" s="21"/>
      <c r="T419" s="21"/>
      <c r="U419" s="21"/>
      <c r="V419" s="21"/>
      <c r="W419" s="21"/>
      <c r="X419" s="21"/>
      <c r="Y419" s="21"/>
      <c r="Z419" s="21"/>
      <c r="AA419" s="21"/>
      <c r="AB419" s="21"/>
      <c r="AC419" s="21"/>
      <c r="AD419" s="21"/>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c r="BH419" s="21"/>
      <c r="BI419" s="21"/>
    </row>
    <row r="420" spans="19:61" x14ac:dyDescent="0.2">
      <c r="S420" s="21"/>
      <c r="T420" s="21"/>
      <c r="U420" s="21"/>
      <c r="V420" s="21"/>
      <c r="W420" s="21"/>
      <c r="X420" s="21"/>
      <c r="Y420" s="21"/>
      <c r="Z420" s="21"/>
      <c r="AA420" s="21"/>
      <c r="AB420" s="21"/>
      <c r="AC420" s="21"/>
      <c r="AD420" s="21"/>
      <c r="AE420" s="21"/>
      <c r="AF420" s="21"/>
      <c r="AG420" s="21"/>
      <c r="AH420" s="21"/>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c r="BE420" s="21"/>
      <c r="BF420" s="21"/>
      <c r="BG420" s="21"/>
      <c r="BH420" s="21"/>
      <c r="BI420" s="21"/>
    </row>
    <row r="421" spans="19:61" x14ac:dyDescent="0.2">
      <c r="S421" s="21"/>
      <c r="T421" s="21"/>
      <c r="U421" s="21"/>
      <c r="V421" s="21"/>
      <c r="W421" s="21"/>
      <c r="X421" s="21"/>
      <c r="Y421" s="21"/>
      <c r="Z421" s="21"/>
      <c r="AA421" s="21"/>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c r="BI421" s="21"/>
    </row>
    <row r="422" spans="19:61" x14ac:dyDescent="0.2">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c r="BI422" s="21"/>
    </row>
    <row r="423" spans="19:61" x14ac:dyDescent="0.2">
      <c r="S423" s="21"/>
      <c r="T423" s="21"/>
      <c r="U423" s="21"/>
      <c r="V423" s="21"/>
      <c r="W423" s="21"/>
      <c r="X423" s="21"/>
      <c r="Y423" s="21"/>
      <c r="Z423" s="21"/>
      <c r="AA423" s="21"/>
      <c r="AB423" s="21"/>
      <c r="AC423" s="21"/>
      <c r="AD423" s="21"/>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c r="BH423" s="21"/>
      <c r="BI423" s="21"/>
    </row>
    <row r="424" spans="19:61" x14ac:dyDescent="0.2">
      <c r="S424" s="21"/>
      <c r="T424" s="21"/>
      <c r="U424" s="21"/>
      <c r="V424" s="21"/>
      <c r="W424" s="21"/>
      <c r="X424" s="21"/>
      <c r="Y424" s="21"/>
      <c r="Z424" s="21"/>
      <c r="AA424" s="21"/>
      <c r="AB424" s="21"/>
      <c r="AC424" s="21"/>
      <c r="AD424" s="21"/>
      <c r="AE424" s="21"/>
      <c r="AF424" s="21"/>
      <c r="AG424" s="21"/>
      <c r="AH424" s="21"/>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c r="BE424" s="21"/>
      <c r="BF424" s="21"/>
      <c r="BG424" s="21"/>
      <c r="BH424" s="21"/>
      <c r="BI424" s="21"/>
    </row>
    <row r="425" spans="19:61" x14ac:dyDescent="0.2">
      <c r="S425" s="21"/>
      <c r="T425" s="21"/>
      <c r="U425" s="21"/>
      <c r="V425" s="21"/>
      <c r="W425" s="21"/>
      <c r="X425" s="21"/>
      <c r="Y425" s="21"/>
      <c r="Z425" s="21"/>
      <c r="AA425" s="21"/>
      <c r="AB425" s="21"/>
      <c r="AC425" s="21"/>
      <c r="AD425" s="21"/>
      <c r="AE425" s="21"/>
      <c r="AF425" s="21"/>
      <c r="AG425" s="21"/>
      <c r="AH425" s="21"/>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c r="BE425" s="21"/>
      <c r="BF425" s="21"/>
      <c r="BG425" s="21"/>
      <c r="BH425" s="21"/>
      <c r="BI425" s="21"/>
    </row>
    <row r="426" spans="19:61" x14ac:dyDescent="0.2">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c r="BH426" s="21"/>
      <c r="BI426" s="21"/>
    </row>
    <row r="427" spans="19:61" x14ac:dyDescent="0.2">
      <c r="S427" s="21"/>
      <c r="T427" s="21"/>
      <c r="U427" s="21"/>
      <c r="V427" s="21"/>
      <c r="W427" s="21"/>
      <c r="X427" s="21"/>
      <c r="Y427" s="21"/>
      <c r="Z427" s="21"/>
      <c r="AA427" s="21"/>
      <c r="AB427" s="21"/>
      <c r="AC427" s="21"/>
      <c r="AD427" s="21"/>
      <c r="AE427" s="21"/>
      <c r="AF427" s="21"/>
      <c r="AG427" s="21"/>
      <c r="AH427" s="21"/>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c r="BE427" s="21"/>
      <c r="BF427" s="21"/>
      <c r="BG427" s="21"/>
      <c r="BH427" s="21"/>
      <c r="BI427" s="21"/>
    </row>
    <row r="428" spans="19:61" x14ac:dyDescent="0.2">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c r="BH428" s="21"/>
      <c r="BI428" s="21"/>
    </row>
    <row r="429" spans="19:61" x14ac:dyDescent="0.2">
      <c r="S429" s="21"/>
      <c r="T429" s="21"/>
      <c r="U429" s="21"/>
      <c r="V429" s="21"/>
      <c r="W429" s="21"/>
      <c r="X429" s="21"/>
      <c r="Y429" s="21"/>
      <c r="Z429" s="21"/>
      <c r="AA429" s="21"/>
      <c r="AB429" s="21"/>
      <c r="AC429" s="21"/>
      <c r="AD429" s="21"/>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c r="BI429" s="21"/>
    </row>
    <row r="430" spans="19:61" x14ac:dyDescent="0.2">
      <c r="S430" s="21"/>
      <c r="T430" s="21"/>
      <c r="U430" s="21"/>
      <c r="V430" s="21"/>
      <c r="W430" s="21"/>
      <c r="X430" s="21"/>
      <c r="Y430" s="21"/>
      <c r="Z430" s="21"/>
      <c r="AA430" s="21"/>
      <c r="AB430" s="21"/>
      <c r="AC430" s="21"/>
      <c r="AD430" s="21"/>
      <c r="AE430" s="21"/>
      <c r="AF430" s="21"/>
      <c r="AG430" s="21"/>
      <c r="AH430" s="21"/>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c r="BE430" s="21"/>
      <c r="BF430" s="21"/>
      <c r="BG430" s="21"/>
      <c r="BH430" s="21"/>
      <c r="BI430" s="21"/>
    </row>
    <row r="431" spans="19:61" x14ac:dyDescent="0.2">
      <c r="S431" s="21"/>
      <c r="T431" s="21"/>
      <c r="U431" s="21"/>
      <c r="V431" s="21"/>
      <c r="W431" s="21"/>
      <c r="X431" s="21"/>
      <c r="Y431" s="21"/>
      <c r="Z431" s="21"/>
      <c r="AA431" s="21"/>
      <c r="AB431" s="21"/>
      <c r="AC431" s="21"/>
      <c r="AD431" s="21"/>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c r="BE431" s="21"/>
      <c r="BF431" s="21"/>
      <c r="BG431" s="21"/>
      <c r="BH431" s="21"/>
      <c r="BI431" s="21"/>
    </row>
    <row r="432" spans="19:61" x14ac:dyDescent="0.2">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1"/>
      <c r="BF432" s="21"/>
      <c r="BG432" s="21"/>
      <c r="BH432" s="21"/>
      <c r="BI432" s="21"/>
    </row>
    <row r="433" spans="19:61" x14ac:dyDescent="0.2">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1"/>
      <c r="BF433" s="21"/>
      <c r="BG433" s="21"/>
      <c r="BH433" s="21"/>
      <c r="BI433" s="21"/>
    </row>
    <row r="434" spans="19:61" x14ac:dyDescent="0.2">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1"/>
      <c r="BF434" s="21"/>
      <c r="BG434" s="21"/>
      <c r="BH434" s="21"/>
      <c r="BI434" s="21"/>
    </row>
    <row r="435" spans="19:61" x14ac:dyDescent="0.2">
      <c r="S435" s="21"/>
      <c r="T435" s="21"/>
      <c r="U435" s="21"/>
      <c r="V435" s="21"/>
      <c r="W435" s="21"/>
      <c r="X435" s="21"/>
      <c r="Y435" s="21"/>
      <c r="Z435" s="21"/>
      <c r="AA435" s="21"/>
      <c r="AB435" s="21"/>
      <c r="AC435" s="21"/>
      <c r="AD435" s="21"/>
      <c r="AE435" s="21"/>
      <c r="AF435" s="21"/>
      <c r="AG435" s="21"/>
      <c r="AH435" s="21"/>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c r="BE435" s="21"/>
      <c r="BF435" s="21"/>
      <c r="BG435" s="21"/>
      <c r="BH435" s="21"/>
      <c r="BI435" s="21"/>
    </row>
    <row r="436" spans="19:61" x14ac:dyDescent="0.2">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c r="BH436" s="21"/>
      <c r="BI436" s="21"/>
    </row>
    <row r="437" spans="19:61" x14ac:dyDescent="0.2">
      <c r="S437" s="21"/>
      <c r="T437" s="21"/>
      <c r="U437" s="21"/>
      <c r="V437" s="21"/>
      <c r="W437" s="21"/>
      <c r="X437" s="21"/>
      <c r="Y437" s="21"/>
      <c r="Z437" s="21"/>
      <c r="AA437" s="21"/>
      <c r="AB437" s="21"/>
      <c r="AC437" s="21"/>
      <c r="AD437" s="21"/>
      <c r="AE437" s="21"/>
      <c r="AF437" s="21"/>
      <c r="AG437" s="21"/>
      <c r="AH437" s="21"/>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c r="BE437" s="21"/>
      <c r="BF437" s="21"/>
      <c r="BG437" s="21"/>
      <c r="BH437" s="21"/>
      <c r="BI437" s="21"/>
    </row>
    <row r="438" spans="19:61" x14ac:dyDescent="0.2">
      <c r="S438" s="21"/>
      <c r="T438" s="21"/>
      <c r="U438" s="21"/>
      <c r="V438" s="21"/>
      <c r="W438" s="21"/>
      <c r="X438" s="21"/>
      <c r="Y438" s="21"/>
      <c r="Z438" s="21"/>
      <c r="AA438" s="21"/>
      <c r="AB438" s="21"/>
      <c r="AC438" s="21"/>
      <c r="AD438" s="21"/>
      <c r="AE438" s="21"/>
      <c r="AF438" s="21"/>
      <c r="AG438" s="21"/>
      <c r="AH438" s="21"/>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c r="BE438" s="21"/>
      <c r="BF438" s="21"/>
      <c r="BG438" s="21"/>
      <c r="BH438" s="21"/>
      <c r="BI438" s="21"/>
    </row>
    <row r="439" spans="19:61" x14ac:dyDescent="0.2">
      <c r="S439" s="21"/>
      <c r="T439" s="21"/>
      <c r="U439" s="21"/>
      <c r="V439" s="21"/>
      <c r="W439" s="21"/>
      <c r="X439" s="21"/>
      <c r="Y439" s="21"/>
      <c r="Z439" s="21"/>
      <c r="AA439" s="21"/>
      <c r="AB439" s="21"/>
      <c r="AC439" s="21"/>
      <c r="AD439" s="21"/>
      <c r="AE439" s="21"/>
      <c r="AF439" s="21"/>
      <c r="AG439" s="21"/>
      <c r="AH439" s="21"/>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c r="BE439" s="21"/>
      <c r="BF439" s="21"/>
      <c r="BG439" s="21"/>
      <c r="BH439" s="21"/>
      <c r="BI439" s="21"/>
    </row>
    <row r="440" spans="19:61" x14ac:dyDescent="0.2">
      <c r="S440" s="21"/>
      <c r="T440" s="21"/>
      <c r="U440" s="21"/>
      <c r="V440" s="21"/>
      <c r="W440" s="21"/>
      <c r="X440" s="21"/>
      <c r="Y440" s="21"/>
      <c r="Z440" s="21"/>
      <c r="AA440" s="21"/>
      <c r="AB440" s="21"/>
      <c r="AC440" s="21"/>
      <c r="AD440" s="21"/>
      <c r="AE440" s="21"/>
      <c r="AF440" s="21"/>
      <c r="AG440" s="21"/>
      <c r="AH440" s="21"/>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c r="BE440" s="21"/>
      <c r="BF440" s="21"/>
      <c r="BG440" s="21"/>
      <c r="BH440" s="21"/>
      <c r="BI440" s="21"/>
    </row>
    <row r="441" spans="19:61" x14ac:dyDescent="0.2">
      <c r="S441" s="21"/>
      <c r="T441" s="21"/>
      <c r="U441" s="21"/>
      <c r="V441" s="21"/>
      <c r="W441" s="21"/>
      <c r="X441" s="21"/>
      <c r="Y441" s="21"/>
      <c r="Z441" s="21"/>
      <c r="AA441" s="21"/>
      <c r="AB441" s="21"/>
      <c r="AC441" s="21"/>
      <c r="AD441" s="21"/>
      <c r="AE441" s="21"/>
      <c r="AF441" s="21"/>
      <c r="AG441" s="21"/>
      <c r="AH441" s="21"/>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c r="BE441" s="21"/>
      <c r="BF441" s="21"/>
      <c r="BG441" s="21"/>
      <c r="BH441" s="21"/>
      <c r="BI441" s="21"/>
    </row>
    <row r="442" spans="19:61" x14ac:dyDescent="0.2">
      <c r="S442" s="21"/>
      <c r="T442" s="21"/>
      <c r="U442" s="21"/>
      <c r="V442" s="21"/>
      <c r="W442" s="21"/>
      <c r="X442" s="21"/>
      <c r="Y442" s="21"/>
      <c r="Z442" s="21"/>
      <c r="AA442" s="21"/>
      <c r="AB442" s="21"/>
      <c r="AC442" s="21"/>
      <c r="AD442" s="21"/>
      <c r="AE442" s="21"/>
      <c r="AF442" s="21"/>
      <c r="AG442" s="21"/>
      <c r="AH442" s="21"/>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c r="BE442" s="21"/>
      <c r="BF442" s="21"/>
      <c r="BG442" s="21"/>
      <c r="BH442" s="21"/>
      <c r="BI442" s="21"/>
    </row>
    <row r="443" spans="19:61" x14ac:dyDescent="0.2">
      <c r="S443" s="21"/>
      <c r="T443" s="21"/>
      <c r="U443" s="21"/>
      <c r="V443" s="21"/>
      <c r="W443" s="21"/>
      <c r="X443" s="21"/>
      <c r="Y443" s="21"/>
      <c r="Z443" s="21"/>
      <c r="AA443" s="21"/>
      <c r="AB443" s="21"/>
      <c r="AC443" s="21"/>
      <c r="AD443" s="21"/>
      <c r="AE443" s="21"/>
      <c r="AF443" s="21"/>
      <c r="AG443" s="21"/>
      <c r="AH443" s="21"/>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c r="BE443" s="21"/>
      <c r="BF443" s="21"/>
      <c r="BG443" s="21"/>
      <c r="BH443" s="21"/>
      <c r="BI443" s="21"/>
    </row>
    <row r="444" spans="19:61" x14ac:dyDescent="0.2">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c r="BH444" s="21"/>
      <c r="BI444" s="21"/>
    </row>
    <row r="445" spans="19:61" x14ac:dyDescent="0.2">
      <c r="S445" s="21"/>
      <c r="T445" s="21"/>
      <c r="U445" s="21"/>
      <c r="V445" s="21"/>
      <c r="W445" s="21"/>
      <c r="X445" s="21"/>
      <c r="Y445" s="21"/>
      <c r="Z445" s="21"/>
      <c r="AA445" s="21"/>
      <c r="AB445" s="21"/>
      <c r="AC445" s="21"/>
      <c r="AD445" s="21"/>
      <c r="AE445" s="21"/>
      <c r="AF445" s="21"/>
      <c r="AG445" s="21"/>
      <c r="AH445" s="21"/>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c r="BE445" s="21"/>
      <c r="BF445" s="21"/>
      <c r="BG445" s="21"/>
      <c r="BH445" s="21"/>
      <c r="BI445" s="21"/>
    </row>
    <row r="446" spans="19:61" x14ac:dyDescent="0.2">
      <c r="S446" s="21"/>
      <c r="T446" s="21"/>
      <c r="U446" s="21"/>
      <c r="V446" s="21"/>
      <c r="W446" s="21"/>
      <c r="X446" s="21"/>
      <c r="Y446" s="21"/>
      <c r="Z446" s="21"/>
      <c r="AA446" s="21"/>
      <c r="AB446" s="21"/>
      <c r="AC446" s="21"/>
      <c r="AD446" s="21"/>
      <c r="AE446" s="21"/>
      <c r="AF446" s="21"/>
      <c r="AG446" s="21"/>
      <c r="AH446" s="21"/>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c r="BE446" s="21"/>
      <c r="BF446" s="21"/>
      <c r="BG446" s="21"/>
      <c r="BH446" s="21"/>
      <c r="BI446" s="21"/>
    </row>
    <row r="447" spans="19:61" x14ac:dyDescent="0.2">
      <c r="S447" s="21"/>
      <c r="T447" s="21"/>
      <c r="U447" s="21"/>
      <c r="V447" s="21"/>
      <c r="W447" s="21"/>
      <c r="X447" s="21"/>
      <c r="Y447" s="21"/>
      <c r="Z447" s="21"/>
      <c r="AA447" s="21"/>
      <c r="AB447" s="21"/>
      <c r="AC447" s="21"/>
      <c r="AD447" s="21"/>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c r="BI447" s="21"/>
    </row>
    <row r="448" spans="19:61" x14ac:dyDescent="0.2">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c r="BE448" s="21"/>
      <c r="BF448" s="21"/>
      <c r="BG448" s="21"/>
      <c r="BH448" s="21"/>
      <c r="BI448" s="21"/>
    </row>
    <row r="449" spans="19:61" x14ac:dyDescent="0.2">
      <c r="S449" s="21"/>
      <c r="T449" s="21"/>
      <c r="U449" s="21"/>
      <c r="V449" s="21"/>
      <c r="W449" s="21"/>
      <c r="X449" s="21"/>
      <c r="Y449" s="21"/>
      <c r="Z449" s="21"/>
      <c r="AA449" s="21"/>
      <c r="AB449" s="21"/>
      <c r="AC449" s="21"/>
      <c r="AD449" s="21"/>
      <c r="AE449" s="21"/>
      <c r="AF449" s="21"/>
      <c r="AG449" s="21"/>
      <c r="AH449" s="21"/>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c r="BE449" s="21"/>
      <c r="BF449" s="21"/>
      <c r="BG449" s="21"/>
      <c r="BH449" s="21"/>
      <c r="BI449" s="21"/>
    </row>
    <row r="450" spans="19:61" x14ac:dyDescent="0.2">
      <c r="S450" s="21"/>
      <c r="T450" s="21"/>
      <c r="U450" s="21"/>
      <c r="V450" s="21"/>
      <c r="W450" s="21"/>
      <c r="X450" s="21"/>
      <c r="Y450" s="21"/>
      <c r="Z450" s="21"/>
      <c r="AA450" s="21"/>
      <c r="AB450" s="21"/>
      <c r="AC450" s="21"/>
      <c r="AD450" s="21"/>
      <c r="AE450" s="21"/>
      <c r="AF450" s="21"/>
      <c r="AG450" s="21"/>
      <c r="AH450" s="21"/>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c r="BE450" s="21"/>
      <c r="BF450" s="21"/>
      <c r="BG450" s="21"/>
      <c r="BH450" s="21"/>
      <c r="BI450" s="21"/>
    </row>
    <row r="451" spans="19:61" x14ac:dyDescent="0.2">
      <c r="S451" s="21"/>
      <c r="T451" s="21"/>
      <c r="U451" s="21"/>
      <c r="V451" s="21"/>
      <c r="W451" s="21"/>
      <c r="X451" s="21"/>
      <c r="Y451" s="21"/>
      <c r="Z451" s="21"/>
      <c r="AA451" s="21"/>
      <c r="AB451" s="21"/>
      <c r="AC451" s="21"/>
      <c r="AD451" s="21"/>
      <c r="AE451" s="21"/>
      <c r="AF451" s="21"/>
      <c r="AG451" s="21"/>
      <c r="AH451" s="21"/>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c r="BE451" s="21"/>
      <c r="BF451" s="21"/>
      <c r="BG451" s="21"/>
      <c r="BH451" s="21"/>
      <c r="BI451" s="21"/>
    </row>
    <row r="452" spans="19:61" x14ac:dyDescent="0.2">
      <c r="S452" s="21"/>
      <c r="T452" s="21"/>
      <c r="U452" s="21"/>
      <c r="V452" s="21"/>
      <c r="W452" s="21"/>
      <c r="X452" s="21"/>
      <c r="Y452" s="21"/>
      <c r="Z452" s="21"/>
      <c r="AA452" s="21"/>
      <c r="AB452" s="21"/>
      <c r="AC452" s="21"/>
      <c r="AD452" s="21"/>
      <c r="AE452" s="21"/>
      <c r="AF452" s="21"/>
      <c r="AG452" s="21"/>
      <c r="AH452" s="21"/>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c r="BE452" s="21"/>
      <c r="BF452" s="21"/>
      <c r="BG452" s="21"/>
      <c r="BH452" s="21"/>
      <c r="BI452" s="21"/>
    </row>
    <row r="453" spans="19:61" x14ac:dyDescent="0.2">
      <c r="S453" s="21"/>
      <c r="T453" s="21"/>
      <c r="U453" s="21"/>
      <c r="V453" s="21"/>
      <c r="W453" s="21"/>
      <c r="X453" s="21"/>
      <c r="Y453" s="21"/>
      <c r="Z453" s="21"/>
      <c r="AA453" s="21"/>
      <c r="AB453" s="21"/>
      <c r="AC453" s="21"/>
      <c r="AD453" s="21"/>
      <c r="AE453" s="21"/>
      <c r="AF453" s="21"/>
      <c r="AG453" s="21"/>
      <c r="AH453" s="21"/>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c r="BE453" s="21"/>
      <c r="BF453" s="21"/>
      <c r="BG453" s="21"/>
      <c r="BH453" s="21"/>
      <c r="BI453" s="21"/>
    </row>
    <row r="454" spans="19:61" x14ac:dyDescent="0.2">
      <c r="S454" s="21"/>
      <c r="T454" s="21"/>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c r="BI454" s="21"/>
    </row>
    <row r="455" spans="19:61" x14ac:dyDescent="0.2">
      <c r="S455" s="21"/>
      <c r="T455" s="21"/>
      <c r="U455" s="21"/>
      <c r="V455" s="21"/>
      <c r="W455" s="21"/>
      <c r="X455" s="21"/>
      <c r="Y455" s="21"/>
      <c r="Z455" s="21"/>
      <c r="AA455" s="21"/>
      <c r="AB455" s="21"/>
      <c r="AC455" s="21"/>
      <c r="AD455" s="21"/>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c r="BI455" s="21"/>
    </row>
    <row r="456" spans="19:61" x14ac:dyDescent="0.2">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c r="BH456" s="21"/>
      <c r="BI456" s="21"/>
    </row>
    <row r="457" spans="19:61" x14ac:dyDescent="0.2">
      <c r="S457" s="21"/>
      <c r="T457" s="21"/>
      <c r="U457" s="21"/>
      <c r="V457" s="21"/>
      <c r="W457" s="21"/>
      <c r="X457" s="21"/>
      <c r="Y457" s="21"/>
      <c r="Z457" s="21"/>
      <c r="AA457" s="21"/>
      <c r="AB457" s="21"/>
      <c r="AC457" s="21"/>
      <c r="AD457" s="21"/>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c r="BI457" s="21"/>
    </row>
    <row r="458" spans="19:61" x14ac:dyDescent="0.2">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c r="BI458" s="21"/>
    </row>
    <row r="459" spans="19:61" x14ac:dyDescent="0.2">
      <c r="S459" s="21"/>
      <c r="T459" s="21"/>
      <c r="U459" s="21"/>
      <c r="V459" s="21"/>
      <c r="W459" s="21"/>
      <c r="X459" s="21"/>
      <c r="Y459" s="21"/>
      <c r="Z459" s="21"/>
      <c r="AA459" s="21"/>
      <c r="AB459" s="21"/>
      <c r="AC459" s="21"/>
      <c r="AD459" s="21"/>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c r="BI459" s="21"/>
    </row>
    <row r="460" spans="19:61" x14ac:dyDescent="0.2">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row>
    <row r="461" spans="19:61" x14ac:dyDescent="0.2">
      <c r="S461" s="21"/>
      <c r="T461" s="21"/>
      <c r="U461" s="21"/>
      <c r="V461" s="21"/>
      <c r="W461" s="21"/>
      <c r="X461" s="21"/>
      <c r="Y461" s="21"/>
      <c r="Z461" s="21"/>
      <c r="AA461" s="21"/>
      <c r="AB461" s="21"/>
      <c r="AC461" s="21"/>
      <c r="AD461" s="21"/>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c r="BH461" s="21"/>
      <c r="BI461" s="21"/>
    </row>
    <row r="462" spans="19:61" x14ac:dyDescent="0.2">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c r="BE462" s="21"/>
      <c r="BF462" s="21"/>
      <c r="BG462" s="21"/>
      <c r="BH462" s="21"/>
      <c r="BI462" s="21"/>
    </row>
    <row r="463" spans="19:61" x14ac:dyDescent="0.2">
      <c r="S463" s="21"/>
      <c r="T463" s="21"/>
      <c r="U463" s="21"/>
      <c r="V463" s="21"/>
      <c r="W463" s="21"/>
      <c r="X463" s="21"/>
      <c r="Y463" s="21"/>
      <c r="Z463" s="21"/>
      <c r="AA463" s="21"/>
      <c r="AB463" s="21"/>
      <c r="AC463" s="21"/>
      <c r="AD463" s="21"/>
      <c r="AE463" s="21"/>
      <c r="AF463" s="21"/>
      <c r="AG463" s="21"/>
      <c r="AH463" s="21"/>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c r="BE463" s="21"/>
      <c r="BF463" s="21"/>
      <c r="BG463" s="21"/>
      <c r="BH463" s="21"/>
      <c r="BI463" s="21"/>
    </row>
    <row r="464" spans="19:61" x14ac:dyDescent="0.2">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c r="BI464" s="21"/>
    </row>
    <row r="465" spans="19:61" x14ac:dyDescent="0.2">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c r="BI465" s="21"/>
    </row>
    <row r="466" spans="19:61" x14ac:dyDescent="0.2">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c r="BI466" s="21"/>
    </row>
    <row r="467" spans="19:61" x14ac:dyDescent="0.2">
      <c r="S467" s="21"/>
      <c r="T467" s="21"/>
      <c r="U467" s="21"/>
      <c r="V467" s="21"/>
      <c r="W467" s="21"/>
      <c r="X467" s="21"/>
      <c r="Y467" s="21"/>
      <c r="Z467" s="21"/>
      <c r="AA467" s="21"/>
      <c r="AB467" s="21"/>
      <c r="AC467" s="21"/>
      <c r="AD467" s="21"/>
      <c r="AE467" s="21"/>
      <c r="AF467" s="21"/>
      <c r="AG467" s="21"/>
      <c r="AH467" s="21"/>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c r="BE467" s="21"/>
      <c r="BF467" s="21"/>
      <c r="BG467" s="21"/>
      <c r="BH467" s="21"/>
      <c r="BI467" s="21"/>
    </row>
    <row r="468" spans="19:61" x14ac:dyDescent="0.2">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c r="BH468" s="21"/>
      <c r="BI468" s="21"/>
    </row>
    <row r="469" spans="19:61" x14ac:dyDescent="0.2">
      <c r="S469" s="21"/>
      <c r="T469" s="21"/>
      <c r="U469" s="21"/>
      <c r="V469" s="21"/>
      <c r="W469" s="21"/>
      <c r="X469" s="21"/>
      <c r="Y469" s="21"/>
      <c r="Z469" s="21"/>
      <c r="AA469" s="21"/>
      <c r="AB469" s="21"/>
      <c r="AC469" s="21"/>
      <c r="AD469" s="21"/>
      <c r="AE469" s="21"/>
      <c r="AF469" s="21"/>
      <c r="AG469" s="21"/>
      <c r="AH469" s="21"/>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c r="BE469" s="21"/>
      <c r="BF469" s="21"/>
      <c r="BG469" s="21"/>
      <c r="BH469" s="21"/>
      <c r="BI469" s="21"/>
    </row>
    <row r="470" spans="19:61" x14ac:dyDescent="0.2">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c r="BI470" s="21"/>
    </row>
    <row r="471" spans="19:61" x14ac:dyDescent="0.2">
      <c r="S471" s="21"/>
      <c r="T471" s="21"/>
      <c r="U471" s="21"/>
      <c r="V471" s="21"/>
      <c r="W471" s="21"/>
      <c r="X471" s="21"/>
      <c r="Y471" s="21"/>
      <c r="Z471" s="21"/>
      <c r="AA471" s="21"/>
      <c r="AB471" s="21"/>
      <c r="AC471" s="21"/>
      <c r="AD471" s="21"/>
      <c r="AE471" s="21"/>
      <c r="AF471" s="21"/>
      <c r="AG471" s="21"/>
      <c r="AH471" s="21"/>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c r="BE471" s="21"/>
      <c r="BF471" s="21"/>
      <c r="BG471" s="21"/>
      <c r="BH471" s="21"/>
      <c r="BI471" s="21"/>
    </row>
    <row r="472" spans="19:61" x14ac:dyDescent="0.2">
      <c r="S472" s="21"/>
      <c r="T472" s="21"/>
      <c r="U472" s="21"/>
      <c r="V472" s="21"/>
      <c r="W472" s="21"/>
      <c r="X472" s="21"/>
      <c r="Y472" s="21"/>
      <c r="Z472" s="21"/>
      <c r="AA472" s="21"/>
      <c r="AB472" s="21"/>
      <c r="AC472" s="21"/>
      <c r="AD472" s="21"/>
      <c r="AE472" s="21"/>
      <c r="AF472" s="21"/>
      <c r="AG472" s="21"/>
      <c r="AH472" s="21"/>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c r="BE472" s="21"/>
      <c r="BF472" s="21"/>
      <c r="BG472" s="21"/>
      <c r="BH472" s="21"/>
      <c r="BI472" s="21"/>
    </row>
    <row r="473" spans="19:61" x14ac:dyDescent="0.2">
      <c r="S473" s="21"/>
      <c r="T473" s="21"/>
      <c r="U473" s="21"/>
      <c r="V473" s="21"/>
      <c r="W473" s="21"/>
      <c r="X473" s="21"/>
      <c r="Y473" s="21"/>
      <c r="Z473" s="21"/>
      <c r="AA473" s="21"/>
      <c r="AB473" s="21"/>
      <c r="AC473" s="21"/>
      <c r="AD473" s="21"/>
      <c r="AE473" s="21"/>
      <c r="AF473" s="21"/>
      <c r="AG473" s="21"/>
      <c r="AH473" s="21"/>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c r="BE473" s="21"/>
      <c r="BF473" s="21"/>
      <c r="BG473" s="21"/>
      <c r="BH473" s="21"/>
      <c r="BI473" s="21"/>
    </row>
    <row r="474" spans="19:61" x14ac:dyDescent="0.2">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c r="BE474" s="21"/>
      <c r="BF474" s="21"/>
      <c r="BG474" s="21"/>
      <c r="BH474" s="21"/>
      <c r="BI474" s="21"/>
    </row>
    <row r="475" spans="19:61" x14ac:dyDescent="0.2">
      <c r="S475" s="21"/>
      <c r="T475" s="21"/>
      <c r="U475" s="21"/>
      <c r="V475" s="21"/>
      <c r="W475" s="21"/>
      <c r="X475" s="21"/>
      <c r="Y475" s="21"/>
      <c r="Z475" s="21"/>
      <c r="AA475" s="21"/>
      <c r="AB475" s="21"/>
      <c r="AC475" s="21"/>
      <c r="AD475" s="21"/>
      <c r="AE475" s="21"/>
      <c r="AF475" s="21"/>
      <c r="AG475" s="21"/>
      <c r="AH475" s="21"/>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c r="BE475" s="21"/>
      <c r="BF475" s="21"/>
      <c r="BG475" s="21"/>
      <c r="BH475" s="21"/>
      <c r="BI475" s="21"/>
    </row>
    <row r="476" spans="19:61" x14ac:dyDescent="0.2">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c r="BE476" s="21"/>
      <c r="BF476" s="21"/>
      <c r="BG476" s="21"/>
      <c r="BH476" s="21"/>
      <c r="BI476" s="21"/>
    </row>
    <row r="477" spans="19:61" x14ac:dyDescent="0.2">
      <c r="S477" s="21"/>
      <c r="T477" s="21"/>
      <c r="U477" s="21"/>
      <c r="V477" s="21"/>
      <c r="W477" s="21"/>
      <c r="X477" s="21"/>
      <c r="Y477" s="21"/>
      <c r="Z477" s="21"/>
      <c r="AA477" s="21"/>
      <c r="AB477" s="21"/>
      <c r="AC477" s="21"/>
      <c r="AD477" s="21"/>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c r="BH477" s="21"/>
      <c r="BI477" s="21"/>
    </row>
    <row r="478" spans="19:61" x14ac:dyDescent="0.2">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c r="BE478" s="21"/>
      <c r="BF478" s="21"/>
      <c r="BG478" s="21"/>
      <c r="BH478" s="21"/>
      <c r="BI478" s="21"/>
    </row>
    <row r="479" spans="19:61" x14ac:dyDescent="0.2">
      <c r="S479" s="21"/>
      <c r="T479" s="21"/>
      <c r="U479" s="21"/>
      <c r="V479" s="21"/>
      <c r="W479" s="21"/>
      <c r="X479" s="21"/>
      <c r="Y479" s="21"/>
      <c r="Z479" s="21"/>
      <c r="AA479" s="21"/>
      <c r="AB479" s="21"/>
      <c r="AC479" s="21"/>
      <c r="AD479" s="21"/>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c r="BI479" s="21"/>
    </row>
    <row r="480" spans="19:61" x14ac:dyDescent="0.2">
      <c r="S480" s="21"/>
      <c r="T480" s="21"/>
      <c r="U480" s="21"/>
      <c r="V480" s="21"/>
      <c r="W480" s="21"/>
      <c r="X480" s="21"/>
      <c r="Y480" s="21"/>
      <c r="Z480" s="21"/>
      <c r="AA480" s="21"/>
      <c r="AB480" s="21"/>
      <c r="AC480" s="21"/>
      <c r="AD480" s="21"/>
      <c r="AE480" s="21"/>
      <c r="AF480" s="21"/>
      <c r="AG480" s="21"/>
      <c r="AH480" s="21"/>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c r="BE480" s="21"/>
      <c r="BF480" s="21"/>
      <c r="BG480" s="21"/>
      <c r="BH480" s="21"/>
      <c r="BI480" s="21"/>
    </row>
    <row r="481" spans="19:61" x14ac:dyDescent="0.2">
      <c r="S481" s="21"/>
      <c r="T481" s="21"/>
      <c r="U481" s="21"/>
      <c r="V481" s="21"/>
      <c r="W481" s="21"/>
      <c r="X481" s="21"/>
      <c r="Y481" s="21"/>
      <c r="Z481" s="21"/>
      <c r="AA481" s="21"/>
      <c r="AB481" s="21"/>
      <c r="AC481" s="21"/>
      <c r="AD481" s="21"/>
      <c r="AE481" s="21"/>
      <c r="AF481" s="21"/>
      <c r="AG481" s="21"/>
      <c r="AH481" s="21"/>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c r="BE481" s="21"/>
      <c r="BF481" s="21"/>
      <c r="BG481" s="21"/>
      <c r="BH481" s="21"/>
      <c r="BI481" s="21"/>
    </row>
    <row r="482" spans="19:61" x14ac:dyDescent="0.2">
      <c r="S482" s="21"/>
      <c r="T482" s="21"/>
      <c r="U482" s="21"/>
      <c r="V482" s="21"/>
      <c r="W482" s="21"/>
      <c r="X482" s="21"/>
      <c r="Y482" s="21"/>
      <c r="Z482" s="21"/>
      <c r="AA482" s="21"/>
      <c r="AB482" s="21"/>
      <c r="AC482" s="21"/>
      <c r="AD482" s="21"/>
      <c r="AE482" s="21"/>
      <c r="AF482" s="21"/>
      <c r="AG482" s="21"/>
      <c r="AH482" s="21"/>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c r="BE482" s="21"/>
      <c r="BF482" s="21"/>
      <c r="BG482" s="21"/>
      <c r="BH482" s="21"/>
      <c r="BI482" s="21"/>
    </row>
    <row r="483" spans="19:61" x14ac:dyDescent="0.2">
      <c r="S483" s="21"/>
      <c r="T483" s="21"/>
      <c r="U483" s="21"/>
      <c r="V483" s="21"/>
      <c r="W483" s="21"/>
      <c r="X483" s="21"/>
      <c r="Y483" s="21"/>
      <c r="Z483" s="21"/>
      <c r="AA483" s="21"/>
      <c r="AB483" s="21"/>
      <c r="AC483" s="21"/>
      <c r="AD483" s="21"/>
      <c r="AE483" s="21"/>
      <c r="AF483" s="21"/>
      <c r="AG483" s="21"/>
      <c r="AH483" s="21"/>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c r="BE483" s="21"/>
      <c r="BF483" s="21"/>
      <c r="BG483" s="21"/>
      <c r="BH483" s="21"/>
      <c r="BI483" s="21"/>
    </row>
    <row r="484" spans="19:61" x14ac:dyDescent="0.2">
      <c r="S484" s="21"/>
      <c r="T484" s="21"/>
      <c r="U484" s="21"/>
      <c r="V484" s="21"/>
      <c r="W484" s="21"/>
      <c r="X484" s="21"/>
      <c r="Y484" s="21"/>
      <c r="Z484" s="21"/>
      <c r="AA484" s="21"/>
      <c r="AB484" s="21"/>
      <c r="AC484" s="21"/>
      <c r="AD484" s="21"/>
      <c r="AE484" s="21"/>
      <c r="AF484" s="21"/>
      <c r="AG484" s="21"/>
      <c r="AH484" s="21"/>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c r="BE484" s="21"/>
      <c r="BF484" s="21"/>
      <c r="BG484" s="21"/>
      <c r="BH484" s="21"/>
      <c r="BI484" s="21"/>
    </row>
    <row r="485" spans="19:61" x14ac:dyDescent="0.2">
      <c r="S485" s="21"/>
      <c r="T485" s="21"/>
      <c r="U485" s="21"/>
      <c r="V485" s="21"/>
      <c r="W485" s="21"/>
      <c r="X485" s="21"/>
      <c r="Y485" s="21"/>
      <c r="Z485" s="21"/>
      <c r="AA485" s="21"/>
      <c r="AB485" s="21"/>
      <c r="AC485" s="21"/>
      <c r="AD485" s="21"/>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c r="BH485" s="21"/>
      <c r="BI485" s="21"/>
    </row>
    <row r="486" spans="19:61" x14ac:dyDescent="0.2">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c r="BE486" s="21"/>
      <c r="BF486" s="21"/>
      <c r="BG486" s="21"/>
      <c r="BH486" s="21"/>
      <c r="BI486" s="21"/>
    </row>
    <row r="487" spans="19:61" x14ac:dyDescent="0.2">
      <c r="S487" s="21"/>
      <c r="T487" s="21"/>
      <c r="U487" s="21"/>
      <c r="V487" s="21"/>
      <c r="W487" s="21"/>
      <c r="X487" s="21"/>
      <c r="Y487" s="21"/>
      <c r="Z487" s="21"/>
      <c r="AA487" s="21"/>
      <c r="AB487" s="21"/>
      <c r="AC487" s="21"/>
      <c r="AD487" s="21"/>
      <c r="AE487" s="21"/>
      <c r="AF487" s="21"/>
      <c r="AG487" s="21"/>
      <c r="AH487" s="21"/>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c r="BE487" s="21"/>
      <c r="BF487" s="21"/>
      <c r="BG487" s="21"/>
      <c r="BH487" s="21"/>
      <c r="BI487" s="21"/>
    </row>
    <row r="488" spans="19:61" x14ac:dyDescent="0.2">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c r="BE488" s="21"/>
      <c r="BF488" s="21"/>
      <c r="BG488" s="21"/>
      <c r="BH488" s="21"/>
      <c r="BI488" s="21"/>
    </row>
    <row r="489" spans="19:61" x14ac:dyDescent="0.2">
      <c r="S489" s="21"/>
      <c r="T489" s="21"/>
      <c r="U489" s="21"/>
      <c r="V489" s="21"/>
      <c r="W489" s="21"/>
      <c r="X489" s="21"/>
      <c r="Y489" s="21"/>
      <c r="Z489" s="21"/>
      <c r="AA489" s="21"/>
      <c r="AB489" s="21"/>
      <c r="AC489" s="21"/>
      <c r="AD489" s="21"/>
      <c r="AE489" s="21"/>
      <c r="AF489" s="21"/>
      <c r="AG489" s="21"/>
      <c r="AH489" s="21"/>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c r="BE489" s="21"/>
      <c r="BF489" s="21"/>
      <c r="BG489" s="21"/>
      <c r="BH489" s="21"/>
      <c r="BI489" s="21"/>
    </row>
    <row r="490" spans="19:61" x14ac:dyDescent="0.2">
      <c r="S490" s="21"/>
      <c r="T490" s="21"/>
      <c r="U490" s="21"/>
      <c r="V490" s="21"/>
      <c r="W490" s="21"/>
      <c r="X490" s="21"/>
      <c r="Y490" s="21"/>
      <c r="Z490" s="21"/>
      <c r="AA490" s="21"/>
      <c r="AB490" s="21"/>
      <c r="AC490" s="21"/>
      <c r="AD490" s="21"/>
      <c r="AE490" s="21"/>
      <c r="AF490" s="21"/>
      <c r="AG490" s="21"/>
      <c r="AH490" s="21"/>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c r="BE490" s="21"/>
      <c r="BF490" s="21"/>
      <c r="BG490" s="21"/>
      <c r="BH490" s="21"/>
      <c r="BI490" s="21"/>
    </row>
    <row r="491" spans="19:61" x14ac:dyDescent="0.2">
      <c r="S491" s="21"/>
      <c r="T491" s="21"/>
      <c r="U491" s="21"/>
      <c r="V491" s="21"/>
      <c r="W491" s="21"/>
      <c r="X491" s="21"/>
      <c r="Y491" s="21"/>
      <c r="Z491" s="21"/>
      <c r="AA491" s="21"/>
      <c r="AB491" s="21"/>
      <c r="AC491" s="21"/>
      <c r="AD491" s="21"/>
      <c r="AE491" s="21"/>
      <c r="AF491" s="21"/>
      <c r="AG491" s="21"/>
      <c r="AH491" s="21"/>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c r="BE491" s="21"/>
      <c r="BF491" s="21"/>
      <c r="BG491" s="21"/>
      <c r="BH491" s="21"/>
      <c r="BI491" s="21"/>
    </row>
    <row r="492" spans="19:61" x14ac:dyDescent="0.2">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c r="BH492" s="21"/>
      <c r="BI492" s="21"/>
    </row>
    <row r="493" spans="19:61" x14ac:dyDescent="0.2">
      <c r="S493" s="21"/>
      <c r="T493" s="21"/>
      <c r="U493" s="21"/>
      <c r="V493" s="21"/>
      <c r="W493" s="21"/>
      <c r="X493" s="21"/>
      <c r="Y493" s="21"/>
      <c r="Z493" s="21"/>
      <c r="AA493" s="21"/>
      <c r="AB493" s="21"/>
      <c r="AC493" s="21"/>
      <c r="AD493" s="21"/>
      <c r="AE493" s="21"/>
      <c r="AF493" s="21"/>
      <c r="AG493" s="21"/>
      <c r="AH493" s="21"/>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c r="BE493" s="21"/>
      <c r="BF493" s="21"/>
      <c r="BG493" s="21"/>
      <c r="BH493" s="21"/>
      <c r="BI493" s="21"/>
    </row>
    <row r="494" spans="19:61" x14ac:dyDescent="0.2">
      <c r="S494" s="21"/>
      <c r="T494" s="21"/>
      <c r="U494" s="21"/>
      <c r="V494" s="21"/>
      <c r="W494" s="21"/>
      <c r="X494" s="21"/>
      <c r="Y494" s="21"/>
      <c r="Z494" s="21"/>
      <c r="AA494" s="21"/>
      <c r="AB494" s="21"/>
      <c r="AC494" s="21"/>
      <c r="AD494" s="21"/>
      <c r="AE494" s="21"/>
      <c r="AF494" s="21"/>
      <c r="AG494" s="21"/>
      <c r="AH494" s="21"/>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c r="BE494" s="21"/>
      <c r="BF494" s="21"/>
      <c r="BG494" s="21"/>
      <c r="BH494" s="21"/>
      <c r="BI494" s="21"/>
    </row>
    <row r="495" spans="19:61" x14ac:dyDescent="0.2">
      <c r="S495" s="21"/>
      <c r="T495" s="21"/>
      <c r="U495" s="21"/>
      <c r="V495" s="21"/>
      <c r="W495" s="21"/>
      <c r="X495" s="21"/>
      <c r="Y495" s="21"/>
      <c r="Z495" s="21"/>
      <c r="AA495" s="21"/>
      <c r="AB495" s="21"/>
      <c r="AC495" s="21"/>
      <c r="AD495" s="21"/>
      <c r="AE495" s="21"/>
      <c r="AF495" s="21"/>
      <c r="AG495" s="21"/>
      <c r="AH495" s="21"/>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c r="BE495" s="21"/>
      <c r="BF495" s="21"/>
      <c r="BG495" s="21"/>
      <c r="BH495" s="21"/>
      <c r="BI495" s="21"/>
    </row>
    <row r="496" spans="19:61" x14ac:dyDescent="0.2">
      <c r="S496" s="21"/>
      <c r="T496" s="21"/>
      <c r="U496" s="21"/>
      <c r="V496" s="21"/>
      <c r="W496" s="21"/>
      <c r="X496" s="21"/>
      <c r="Y496" s="21"/>
      <c r="Z496" s="21"/>
      <c r="AA496" s="21"/>
      <c r="AB496" s="21"/>
      <c r="AC496" s="21"/>
      <c r="AD496" s="21"/>
      <c r="AE496" s="21"/>
      <c r="AF496" s="21"/>
      <c r="AG496" s="21"/>
      <c r="AH496" s="21"/>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c r="BE496" s="21"/>
      <c r="BF496" s="21"/>
      <c r="BG496" s="21"/>
      <c r="BH496" s="21"/>
      <c r="BI496" s="21"/>
    </row>
    <row r="497" spans="19:61" x14ac:dyDescent="0.2">
      <c r="S497" s="21"/>
      <c r="T497" s="21"/>
      <c r="U497" s="21"/>
      <c r="V497" s="21"/>
      <c r="W497" s="21"/>
      <c r="X497" s="21"/>
      <c r="Y497" s="21"/>
      <c r="Z497" s="21"/>
      <c r="AA497" s="21"/>
      <c r="AB497" s="21"/>
      <c r="AC497" s="21"/>
      <c r="AD497" s="21"/>
      <c r="AE497" s="21"/>
      <c r="AF497" s="21"/>
      <c r="AG497" s="21"/>
      <c r="AH497" s="21"/>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c r="BE497" s="21"/>
      <c r="BF497" s="21"/>
      <c r="BG497" s="21"/>
      <c r="BH497" s="21"/>
      <c r="BI497" s="21"/>
    </row>
    <row r="498" spans="19:61" x14ac:dyDescent="0.2">
      <c r="S498" s="21"/>
      <c r="T498" s="21"/>
      <c r="U498" s="21"/>
      <c r="V498" s="21"/>
      <c r="W498" s="21"/>
      <c r="X498" s="21"/>
      <c r="Y498" s="21"/>
      <c r="Z498" s="21"/>
      <c r="AA498" s="21"/>
      <c r="AB498" s="21"/>
      <c r="AC498" s="21"/>
      <c r="AD498" s="21"/>
      <c r="AE498" s="21"/>
      <c r="AF498" s="21"/>
      <c r="AG498" s="21"/>
      <c r="AH498" s="21"/>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c r="BE498" s="21"/>
      <c r="BF498" s="21"/>
      <c r="BG498" s="21"/>
      <c r="BH498" s="21"/>
      <c r="BI498" s="21"/>
    </row>
    <row r="499" spans="19:61" x14ac:dyDescent="0.2">
      <c r="S499" s="21"/>
      <c r="T499" s="21"/>
      <c r="U499" s="21"/>
      <c r="V499" s="21"/>
      <c r="W499" s="21"/>
      <c r="X499" s="21"/>
      <c r="Y499" s="21"/>
      <c r="Z499" s="21"/>
      <c r="AA499" s="21"/>
      <c r="AB499" s="21"/>
      <c r="AC499" s="21"/>
      <c r="AD499" s="21"/>
      <c r="AE499" s="21"/>
      <c r="AF499" s="21"/>
      <c r="AG499" s="21"/>
      <c r="AH499" s="21"/>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c r="BE499" s="21"/>
      <c r="BF499" s="21"/>
      <c r="BG499" s="21"/>
      <c r="BH499" s="21"/>
      <c r="BI499" s="21"/>
    </row>
    <row r="500" spans="19:61" x14ac:dyDescent="0.2">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c r="BH500" s="21"/>
      <c r="BI500" s="21"/>
    </row>
    <row r="501" spans="19:61" x14ac:dyDescent="0.2">
      <c r="S501" s="21"/>
      <c r="T501" s="21"/>
      <c r="U501" s="21"/>
      <c r="V501" s="21"/>
      <c r="W501" s="21"/>
      <c r="X501" s="21"/>
      <c r="Y501" s="21"/>
      <c r="Z501" s="21"/>
      <c r="AA501" s="21"/>
      <c r="AB501" s="21"/>
      <c r="AC501" s="21"/>
      <c r="AD501" s="21"/>
      <c r="AE501" s="21"/>
      <c r="AF501" s="21"/>
      <c r="AG501" s="21"/>
      <c r="AH501" s="21"/>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c r="BE501" s="21"/>
      <c r="BF501" s="21"/>
      <c r="BG501" s="21"/>
      <c r="BH501" s="21"/>
      <c r="BI501" s="21"/>
    </row>
    <row r="502" spans="19:61" x14ac:dyDescent="0.2">
      <c r="S502" s="21"/>
      <c r="T502" s="21"/>
      <c r="U502" s="21"/>
      <c r="V502" s="21"/>
      <c r="W502" s="21"/>
      <c r="X502" s="21"/>
      <c r="Y502" s="21"/>
      <c r="Z502" s="21"/>
      <c r="AA502" s="21"/>
      <c r="AB502" s="21"/>
      <c r="AC502" s="21"/>
      <c r="AD502" s="21"/>
      <c r="AE502" s="21"/>
      <c r="AF502" s="21"/>
      <c r="AG502" s="21"/>
      <c r="AH502" s="21"/>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c r="BE502" s="21"/>
      <c r="BF502" s="21"/>
      <c r="BG502" s="21"/>
      <c r="BH502" s="21"/>
      <c r="BI502" s="21"/>
    </row>
    <row r="503" spans="19:61" x14ac:dyDescent="0.2">
      <c r="S503" s="21"/>
      <c r="T503" s="21"/>
      <c r="U503" s="21"/>
      <c r="V503" s="21"/>
      <c r="W503" s="21"/>
      <c r="X503" s="21"/>
      <c r="Y503" s="21"/>
      <c r="Z503" s="21"/>
      <c r="AA503" s="21"/>
      <c r="AB503" s="21"/>
      <c r="AC503" s="21"/>
      <c r="AD503" s="21"/>
      <c r="AE503" s="21"/>
      <c r="AF503" s="21"/>
      <c r="AG503" s="21"/>
      <c r="AH503" s="21"/>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c r="BE503" s="21"/>
      <c r="BF503" s="21"/>
      <c r="BG503" s="21"/>
      <c r="BH503" s="21"/>
      <c r="BI503" s="21"/>
    </row>
    <row r="504" spans="19:61" x14ac:dyDescent="0.2">
      <c r="S504" s="21"/>
      <c r="T504" s="21"/>
      <c r="U504" s="21"/>
      <c r="V504" s="21"/>
      <c r="W504" s="21"/>
      <c r="X504" s="21"/>
      <c r="Y504" s="21"/>
      <c r="Z504" s="21"/>
      <c r="AA504" s="21"/>
      <c r="AB504" s="21"/>
      <c r="AC504" s="21"/>
      <c r="AD504" s="21"/>
      <c r="AE504" s="21"/>
      <c r="AF504" s="21"/>
      <c r="AG504" s="21"/>
      <c r="AH504" s="21"/>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c r="BE504" s="21"/>
      <c r="BF504" s="21"/>
      <c r="BG504" s="21"/>
      <c r="BH504" s="21"/>
      <c r="BI504" s="21"/>
    </row>
    <row r="505" spans="19:61" x14ac:dyDescent="0.2">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1"/>
      <c r="BH505" s="21"/>
      <c r="BI505" s="21"/>
    </row>
    <row r="506" spans="19:61" x14ac:dyDescent="0.2">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c r="BI506" s="21"/>
    </row>
    <row r="507" spans="19:61" x14ac:dyDescent="0.2">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row>
    <row r="508" spans="19:61" x14ac:dyDescent="0.2">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row>
    <row r="509" spans="19:61" x14ac:dyDescent="0.2">
      <c r="S509" s="21"/>
      <c r="T509" s="21"/>
      <c r="U509" s="21"/>
      <c r="V509" s="21"/>
      <c r="W509" s="21"/>
      <c r="X509" s="21"/>
      <c r="Y509" s="21"/>
      <c r="Z509" s="21"/>
      <c r="AA509" s="21"/>
      <c r="AB509" s="21"/>
      <c r="AC509" s="21"/>
      <c r="AD509" s="21"/>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c r="BH509" s="21"/>
      <c r="BI509" s="21"/>
    </row>
    <row r="510" spans="19:61" x14ac:dyDescent="0.2">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c r="BI510" s="21"/>
    </row>
    <row r="511" spans="19:61" x14ac:dyDescent="0.2">
      <c r="S511" s="21"/>
      <c r="T511" s="21"/>
      <c r="U511" s="21"/>
      <c r="V511" s="21"/>
      <c r="W511" s="21"/>
      <c r="X511" s="21"/>
      <c r="Y511" s="21"/>
      <c r="Z511" s="21"/>
      <c r="AA511" s="21"/>
      <c r="AB511" s="21"/>
      <c r="AC511" s="21"/>
      <c r="AD511" s="21"/>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c r="BI511" s="21"/>
    </row>
    <row r="512" spans="19:61" x14ac:dyDescent="0.2">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c r="BI512" s="21"/>
    </row>
    <row r="513" spans="19:61" x14ac:dyDescent="0.2">
      <c r="S513" s="21"/>
      <c r="T513" s="21"/>
      <c r="U513" s="21"/>
      <c r="V513" s="21"/>
      <c r="W513" s="21"/>
      <c r="X513" s="21"/>
      <c r="Y513" s="21"/>
      <c r="Z513" s="21"/>
      <c r="AA513" s="21"/>
      <c r="AB513" s="21"/>
      <c r="AC513" s="21"/>
      <c r="AD513" s="21"/>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c r="BI513" s="21"/>
    </row>
    <row r="514" spans="19:61" x14ac:dyDescent="0.2">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c r="BI514" s="21"/>
    </row>
    <row r="515" spans="19:61" x14ac:dyDescent="0.2">
      <c r="S515" s="21"/>
      <c r="T515" s="21"/>
      <c r="U515" s="21"/>
      <c r="V515" s="21"/>
      <c r="W515" s="21"/>
      <c r="X515" s="21"/>
      <c r="Y515" s="21"/>
      <c r="Z515" s="21"/>
      <c r="AA515" s="21"/>
      <c r="AB515" s="21"/>
      <c r="AC515" s="21"/>
      <c r="AD515" s="21"/>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c r="BI515" s="21"/>
    </row>
    <row r="516" spans="19:61" x14ac:dyDescent="0.2">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c r="BI516" s="21"/>
    </row>
    <row r="517" spans="19:61" x14ac:dyDescent="0.2">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row>
    <row r="518" spans="19:61" x14ac:dyDescent="0.2">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c r="BI518" s="21"/>
    </row>
    <row r="519" spans="19:61" x14ac:dyDescent="0.2">
      <c r="S519" s="21"/>
      <c r="T519" s="21"/>
      <c r="U519" s="21"/>
      <c r="V519" s="21"/>
      <c r="W519" s="21"/>
      <c r="X519" s="21"/>
      <c r="Y519" s="21"/>
      <c r="Z519" s="21"/>
      <c r="AA519" s="21"/>
      <c r="AB519" s="21"/>
      <c r="AC519" s="21"/>
      <c r="AD519" s="21"/>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c r="BI519" s="21"/>
    </row>
    <row r="520" spans="19:61" x14ac:dyDescent="0.2">
      <c r="S520" s="21"/>
      <c r="T520" s="21"/>
      <c r="U520" s="21"/>
      <c r="V520" s="21"/>
      <c r="W520" s="21"/>
      <c r="X520" s="21"/>
      <c r="Y520" s="21"/>
      <c r="Z520" s="21"/>
      <c r="AA520" s="21"/>
      <c r="AB520" s="21"/>
      <c r="AC520" s="21"/>
      <c r="AD520" s="21"/>
      <c r="AE520" s="21"/>
      <c r="AF520" s="21"/>
      <c r="AG520" s="21"/>
      <c r="AH520" s="21"/>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c r="BE520" s="21"/>
      <c r="BF520" s="21"/>
      <c r="BG520" s="21"/>
      <c r="BH520" s="21"/>
      <c r="BI520" s="21"/>
    </row>
    <row r="521" spans="19:61" x14ac:dyDescent="0.2">
      <c r="S521" s="21"/>
      <c r="T521" s="21"/>
      <c r="U521" s="21"/>
      <c r="V521" s="21"/>
      <c r="W521" s="21"/>
      <c r="X521" s="21"/>
      <c r="Y521" s="21"/>
      <c r="Z521" s="21"/>
      <c r="AA521" s="21"/>
      <c r="AB521" s="21"/>
      <c r="AC521" s="21"/>
      <c r="AD521" s="21"/>
      <c r="AE521" s="21"/>
      <c r="AF521" s="21"/>
      <c r="AG521" s="21"/>
      <c r="AH521" s="21"/>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c r="BE521" s="21"/>
      <c r="BF521" s="21"/>
      <c r="BG521" s="21"/>
      <c r="BH521" s="21"/>
      <c r="BI521" s="21"/>
    </row>
    <row r="522" spans="19:61" x14ac:dyDescent="0.2">
      <c r="S522" s="21"/>
      <c r="T522" s="21"/>
      <c r="U522" s="21"/>
      <c r="V522" s="21"/>
      <c r="W522" s="21"/>
      <c r="X522" s="21"/>
      <c r="Y522" s="21"/>
      <c r="Z522" s="21"/>
      <c r="AA522" s="21"/>
      <c r="AB522" s="21"/>
      <c r="AC522" s="21"/>
      <c r="AD522" s="21"/>
      <c r="AE522" s="21"/>
      <c r="AF522" s="21"/>
      <c r="AG522" s="21"/>
      <c r="AH522" s="21"/>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c r="BE522" s="21"/>
      <c r="BF522" s="21"/>
      <c r="BG522" s="21"/>
      <c r="BH522" s="21"/>
      <c r="BI522" s="21"/>
    </row>
    <row r="523" spans="19:61" x14ac:dyDescent="0.2">
      <c r="S523" s="21"/>
      <c r="T523" s="21"/>
      <c r="U523" s="21"/>
      <c r="V523" s="21"/>
      <c r="W523" s="21"/>
      <c r="X523" s="21"/>
      <c r="Y523" s="21"/>
      <c r="Z523" s="21"/>
      <c r="AA523" s="21"/>
      <c r="AB523" s="21"/>
      <c r="AC523" s="21"/>
      <c r="AD523" s="21"/>
      <c r="AE523" s="21"/>
      <c r="AF523" s="21"/>
      <c r="AG523" s="21"/>
      <c r="AH523" s="21"/>
      <c r="AI523" s="21"/>
      <c r="AJ523" s="21"/>
      <c r="AK523" s="21"/>
      <c r="AL523" s="21"/>
      <c r="AM523" s="21"/>
      <c r="AN523" s="21"/>
      <c r="AO523" s="21"/>
      <c r="AP523" s="21"/>
      <c r="AQ523" s="21"/>
      <c r="AR523" s="21"/>
      <c r="AS523" s="21"/>
      <c r="AT523" s="21"/>
      <c r="AU523" s="21"/>
      <c r="AV523" s="21"/>
      <c r="AW523" s="21"/>
      <c r="AX523" s="21"/>
      <c r="AY523" s="21"/>
      <c r="AZ523" s="21"/>
      <c r="BA523" s="21"/>
      <c r="BB523" s="21"/>
      <c r="BC523" s="21"/>
      <c r="BD523" s="21"/>
      <c r="BE523" s="21"/>
      <c r="BF523" s="21"/>
      <c r="BG523" s="21"/>
      <c r="BH523" s="21"/>
      <c r="BI523" s="21"/>
    </row>
    <row r="524" spans="19:61" x14ac:dyDescent="0.2">
      <c r="S524" s="21"/>
      <c r="T524" s="21"/>
      <c r="U524" s="21"/>
      <c r="V524" s="21"/>
      <c r="W524" s="21"/>
      <c r="X524" s="21"/>
      <c r="Y524" s="21"/>
      <c r="Z524" s="21"/>
      <c r="AA524" s="21"/>
      <c r="AB524" s="21"/>
      <c r="AC524" s="21"/>
      <c r="AD524" s="21"/>
      <c r="AE524" s="21"/>
      <c r="AF524" s="21"/>
      <c r="AG524" s="21"/>
      <c r="AH524" s="21"/>
      <c r="AI524" s="21"/>
      <c r="AJ524" s="21"/>
      <c r="AK524" s="21"/>
      <c r="AL524" s="21"/>
      <c r="AM524" s="21"/>
      <c r="AN524" s="21"/>
      <c r="AO524" s="21"/>
      <c r="AP524" s="21"/>
      <c r="AQ524" s="21"/>
      <c r="AR524" s="21"/>
      <c r="AS524" s="21"/>
      <c r="AT524" s="21"/>
      <c r="AU524" s="21"/>
      <c r="AV524" s="21"/>
      <c r="AW524" s="21"/>
      <c r="AX524" s="21"/>
      <c r="AY524" s="21"/>
      <c r="AZ524" s="21"/>
      <c r="BA524" s="21"/>
      <c r="BB524" s="21"/>
      <c r="BC524" s="21"/>
      <c r="BD524" s="21"/>
      <c r="BE524" s="21"/>
      <c r="BF524" s="21"/>
      <c r="BG524" s="21"/>
      <c r="BH524" s="21"/>
      <c r="BI524" s="21"/>
    </row>
    <row r="525" spans="19:61" x14ac:dyDescent="0.2">
      <c r="S525" s="21"/>
      <c r="T525" s="21"/>
      <c r="U525" s="21"/>
      <c r="V525" s="21"/>
      <c r="W525" s="21"/>
      <c r="X525" s="21"/>
      <c r="Y525" s="21"/>
      <c r="Z525" s="21"/>
      <c r="AA525" s="21"/>
      <c r="AB525" s="21"/>
      <c r="AC525" s="21"/>
      <c r="AD525" s="21"/>
      <c r="AE525" s="21"/>
      <c r="AF525" s="21"/>
      <c r="AG525" s="21"/>
      <c r="AH525" s="21"/>
      <c r="AI525" s="21"/>
      <c r="AJ525" s="21"/>
      <c r="AK525" s="21"/>
      <c r="AL525" s="21"/>
      <c r="AM525" s="21"/>
      <c r="AN525" s="21"/>
      <c r="AO525" s="21"/>
      <c r="AP525" s="21"/>
      <c r="AQ525" s="21"/>
      <c r="AR525" s="21"/>
      <c r="AS525" s="21"/>
      <c r="AT525" s="21"/>
      <c r="AU525" s="21"/>
      <c r="AV525" s="21"/>
      <c r="AW525" s="21"/>
      <c r="AX525" s="21"/>
      <c r="AY525" s="21"/>
      <c r="AZ525" s="21"/>
      <c r="BA525" s="21"/>
      <c r="BB525" s="21"/>
      <c r="BC525" s="21"/>
      <c r="BD525" s="21"/>
      <c r="BE525" s="21"/>
      <c r="BF525" s="21"/>
      <c r="BG525" s="21"/>
      <c r="BH525" s="21"/>
      <c r="BI525" s="21"/>
    </row>
    <row r="526" spans="19:61" x14ac:dyDescent="0.2">
      <c r="S526" s="21"/>
      <c r="T526" s="21"/>
      <c r="U526" s="21"/>
      <c r="V526" s="21"/>
      <c r="W526" s="21"/>
      <c r="X526" s="21"/>
      <c r="Y526" s="21"/>
      <c r="Z526" s="21"/>
      <c r="AA526" s="21"/>
      <c r="AB526" s="21"/>
      <c r="AC526" s="21"/>
      <c r="AD526" s="21"/>
      <c r="AE526" s="21"/>
      <c r="AF526" s="21"/>
      <c r="AG526" s="21"/>
      <c r="AH526" s="21"/>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c r="BE526" s="21"/>
      <c r="BF526" s="21"/>
      <c r="BG526" s="21"/>
      <c r="BH526" s="21"/>
      <c r="BI526" s="21"/>
    </row>
    <row r="527" spans="19:61" x14ac:dyDescent="0.2">
      <c r="S527" s="21"/>
      <c r="T527" s="21"/>
      <c r="U527" s="21"/>
      <c r="V527" s="21"/>
      <c r="W527" s="21"/>
      <c r="X527" s="21"/>
      <c r="Y527" s="21"/>
      <c r="Z527" s="21"/>
      <c r="AA527" s="21"/>
      <c r="AB527" s="21"/>
      <c r="AC527" s="21"/>
      <c r="AD527" s="21"/>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c r="BI527" s="21"/>
    </row>
    <row r="528" spans="19:61" x14ac:dyDescent="0.2">
      <c r="S528" s="21"/>
      <c r="T528" s="21"/>
      <c r="U528" s="21"/>
      <c r="V528" s="21"/>
      <c r="W528" s="21"/>
      <c r="X528" s="21"/>
      <c r="Y528" s="21"/>
      <c r="Z528" s="21"/>
      <c r="AA528" s="21"/>
      <c r="AB528" s="21"/>
      <c r="AC528" s="21"/>
      <c r="AD528" s="21"/>
      <c r="AE528" s="21"/>
      <c r="AF528" s="21"/>
      <c r="AG528" s="21"/>
      <c r="AH528" s="21"/>
      <c r="AI528" s="21"/>
      <c r="AJ528" s="21"/>
      <c r="AK528" s="21"/>
      <c r="AL528" s="21"/>
      <c r="AM528" s="21"/>
      <c r="AN528" s="21"/>
      <c r="AO528" s="21"/>
      <c r="AP528" s="21"/>
      <c r="AQ528" s="21"/>
      <c r="AR528" s="21"/>
      <c r="AS528" s="21"/>
      <c r="AT528" s="21"/>
      <c r="AU528" s="21"/>
      <c r="AV528" s="21"/>
      <c r="AW528" s="21"/>
      <c r="AX528" s="21"/>
      <c r="AY528" s="21"/>
      <c r="AZ528" s="21"/>
      <c r="BA528" s="21"/>
      <c r="BB528" s="21"/>
      <c r="BC528" s="21"/>
      <c r="BD528" s="21"/>
      <c r="BE528" s="21"/>
      <c r="BF528" s="21"/>
      <c r="BG528" s="21"/>
      <c r="BH528" s="21"/>
      <c r="BI528" s="21"/>
    </row>
    <row r="529" spans="19:61" x14ac:dyDescent="0.2">
      <c r="S529" s="21"/>
      <c r="T529" s="21"/>
      <c r="U529" s="21"/>
      <c r="V529" s="21"/>
      <c r="W529" s="21"/>
      <c r="X529" s="21"/>
      <c r="Y529" s="21"/>
      <c r="Z529" s="21"/>
      <c r="AA529" s="21"/>
      <c r="AB529" s="21"/>
      <c r="AC529" s="21"/>
      <c r="AD529" s="21"/>
      <c r="AE529" s="21"/>
      <c r="AF529" s="21"/>
      <c r="AG529" s="21"/>
      <c r="AH529" s="21"/>
      <c r="AI529" s="21"/>
      <c r="AJ529" s="21"/>
      <c r="AK529" s="21"/>
      <c r="AL529" s="21"/>
      <c r="AM529" s="21"/>
      <c r="AN529" s="21"/>
      <c r="AO529" s="21"/>
      <c r="AP529" s="21"/>
      <c r="AQ529" s="21"/>
      <c r="AR529" s="21"/>
      <c r="AS529" s="21"/>
      <c r="AT529" s="21"/>
      <c r="AU529" s="21"/>
      <c r="AV529" s="21"/>
      <c r="AW529" s="21"/>
      <c r="AX529" s="21"/>
      <c r="AY529" s="21"/>
      <c r="AZ529" s="21"/>
      <c r="BA529" s="21"/>
      <c r="BB529" s="21"/>
      <c r="BC529" s="21"/>
      <c r="BD529" s="21"/>
      <c r="BE529" s="21"/>
      <c r="BF529" s="21"/>
      <c r="BG529" s="21"/>
      <c r="BH529" s="21"/>
      <c r="BI529" s="21"/>
    </row>
    <row r="530" spans="19:61" x14ac:dyDescent="0.2">
      <c r="S530" s="21"/>
      <c r="T530" s="21"/>
      <c r="U530" s="21"/>
      <c r="V530" s="21"/>
      <c r="W530" s="21"/>
      <c r="X530" s="21"/>
      <c r="Y530" s="21"/>
      <c r="Z530" s="21"/>
      <c r="AA530" s="21"/>
      <c r="AB530" s="21"/>
      <c r="AC530" s="21"/>
      <c r="AD530" s="21"/>
      <c r="AE530" s="21"/>
      <c r="AF530" s="21"/>
      <c r="AG530" s="21"/>
      <c r="AH530" s="21"/>
      <c r="AI530" s="21"/>
      <c r="AJ530" s="21"/>
      <c r="AK530" s="21"/>
      <c r="AL530" s="21"/>
      <c r="AM530" s="21"/>
      <c r="AN530" s="21"/>
      <c r="AO530" s="21"/>
      <c r="AP530" s="21"/>
      <c r="AQ530" s="21"/>
      <c r="AR530" s="21"/>
      <c r="AS530" s="21"/>
      <c r="AT530" s="21"/>
      <c r="AU530" s="21"/>
      <c r="AV530" s="21"/>
      <c r="AW530" s="21"/>
      <c r="AX530" s="21"/>
      <c r="AY530" s="21"/>
      <c r="AZ530" s="21"/>
      <c r="BA530" s="21"/>
      <c r="BB530" s="21"/>
      <c r="BC530" s="21"/>
      <c r="BD530" s="21"/>
      <c r="BE530" s="21"/>
      <c r="BF530" s="21"/>
      <c r="BG530" s="21"/>
      <c r="BH530" s="21"/>
      <c r="BI530" s="21"/>
    </row>
    <row r="531" spans="19:61" x14ac:dyDescent="0.2">
      <c r="S531" s="21"/>
      <c r="T531" s="21"/>
      <c r="U531" s="21"/>
      <c r="V531" s="21"/>
      <c r="W531" s="21"/>
      <c r="X531" s="21"/>
      <c r="Y531" s="21"/>
      <c r="Z531" s="21"/>
      <c r="AA531" s="21"/>
      <c r="AB531" s="21"/>
      <c r="AC531" s="21"/>
      <c r="AD531" s="21"/>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21"/>
      <c r="BB531" s="21"/>
      <c r="BC531" s="21"/>
      <c r="BD531" s="21"/>
      <c r="BE531" s="21"/>
      <c r="BF531" s="21"/>
      <c r="BG531" s="21"/>
      <c r="BH531" s="21"/>
      <c r="BI531" s="21"/>
    </row>
    <row r="532" spans="19:61" x14ac:dyDescent="0.2">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21"/>
      <c r="BB532" s="21"/>
      <c r="BC532" s="21"/>
      <c r="BD532" s="21"/>
      <c r="BE532" s="21"/>
      <c r="BF532" s="21"/>
      <c r="BG532" s="21"/>
      <c r="BH532" s="21"/>
      <c r="BI532" s="21"/>
    </row>
    <row r="533" spans="19:61" x14ac:dyDescent="0.2">
      <c r="S533" s="21"/>
      <c r="T533" s="21"/>
      <c r="U533" s="21"/>
      <c r="V533" s="21"/>
      <c r="W533" s="21"/>
      <c r="X533" s="21"/>
      <c r="Y533" s="21"/>
      <c r="Z533" s="21"/>
      <c r="AA533" s="21"/>
      <c r="AB533" s="21"/>
      <c r="AC533" s="21"/>
      <c r="AD533" s="21"/>
      <c r="AE533" s="21"/>
      <c r="AF533" s="21"/>
      <c r="AG533" s="21"/>
      <c r="AH533" s="21"/>
      <c r="AI533" s="21"/>
      <c r="AJ533" s="21"/>
      <c r="AK533" s="21"/>
      <c r="AL533" s="21"/>
      <c r="AM533" s="21"/>
      <c r="AN533" s="21"/>
      <c r="AO533" s="21"/>
      <c r="AP533" s="21"/>
      <c r="AQ533" s="21"/>
      <c r="AR533" s="21"/>
      <c r="AS533" s="21"/>
      <c r="AT533" s="21"/>
      <c r="AU533" s="21"/>
      <c r="AV533" s="21"/>
      <c r="AW533" s="21"/>
      <c r="AX533" s="21"/>
      <c r="AY533" s="21"/>
      <c r="AZ533" s="21"/>
      <c r="BA533" s="21"/>
      <c r="BB533" s="21"/>
      <c r="BC533" s="21"/>
      <c r="BD533" s="21"/>
      <c r="BE533" s="21"/>
      <c r="BF533" s="21"/>
      <c r="BG533" s="21"/>
      <c r="BH533" s="21"/>
      <c r="BI533" s="21"/>
    </row>
    <row r="534" spans="19:61" x14ac:dyDescent="0.2">
      <c r="S534" s="21"/>
      <c r="T534" s="21"/>
      <c r="U534" s="21"/>
      <c r="V534" s="21"/>
      <c r="W534" s="21"/>
      <c r="X534" s="21"/>
      <c r="Y534" s="21"/>
      <c r="Z534" s="21"/>
      <c r="AA534" s="21"/>
      <c r="AB534" s="21"/>
      <c r="AC534" s="21"/>
      <c r="AD534" s="21"/>
      <c r="AE534" s="21"/>
      <c r="AF534" s="21"/>
      <c r="AG534" s="21"/>
      <c r="AH534" s="21"/>
      <c r="AI534" s="21"/>
      <c r="AJ534" s="21"/>
      <c r="AK534" s="21"/>
      <c r="AL534" s="21"/>
      <c r="AM534" s="21"/>
      <c r="AN534" s="21"/>
      <c r="AO534" s="21"/>
      <c r="AP534" s="21"/>
      <c r="AQ534" s="21"/>
      <c r="AR534" s="21"/>
      <c r="AS534" s="21"/>
      <c r="AT534" s="21"/>
      <c r="AU534" s="21"/>
      <c r="AV534" s="21"/>
      <c r="AW534" s="21"/>
      <c r="AX534" s="21"/>
      <c r="AY534" s="21"/>
      <c r="AZ534" s="21"/>
      <c r="BA534" s="21"/>
      <c r="BB534" s="21"/>
      <c r="BC534" s="21"/>
      <c r="BD534" s="21"/>
      <c r="BE534" s="21"/>
      <c r="BF534" s="21"/>
      <c r="BG534" s="21"/>
      <c r="BH534" s="21"/>
      <c r="BI534" s="21"/>
    </row>
    <row r="535" spans="19:61" x14ac:dyDescent="0.2">
      <c r="S535" s="21"/>
      <c r="T535" s="21"/>
      <c r="U535" s="21"/>
      <c r="V535" s="21"/>
      <c r="W535" s="21"/>
      <c r="X535" s="21"/>
      <c r="Y535" s="21"/>
      <c r="Z535" s="21"/>
      <c r="AA535" s="21"/>
      <c r="AB535" s="21"/>
      <c r="AC535" s="21"/>
      <c r="AD535" s="21"/>
      <c r="AE535" s="21"/>
      <c r="AF535" s="21"/>
      <c r="AG535" s="21"/>
      <c r="AH535" s="21"/>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c r="BE535" s="21"/>
      <c r="BF535" s="21"/>
      <c r="BG535" s="21"/>
      <c r="BH535" s="21"/>
      <c r="BI535" s="21"/>
    </row>
    <row r="536" spans="19:61" x14ac:dyDescent="0.2">
      <c r="S536" s="21"/>
      <c r="T536" s="21"/>
      <c r="U536" s="21"/>
      <c r="V536" s="21"/>
      <c r="W536" s="21"/>
      <c r="X536" s="21"/>
      <c r="Y536" s="21"/>
      <c r="Z536" s="21"/>
      <c r="AA536" s="21"/>
      <c r="AB536" s="21"/>
      <c r="AC536" s="21"/>
      <c r="AD536" s="21"/>
      <c r="AE536" s="21"/>
      <c r="AF536" s="21"/>
      <c r="AG536" s="21"/>
      <c r="AH536" s="21"/>
      <c r="AI536" s="21"/>
      <c r="AJ536" s="21"/>
      <c r="AK536" s="21"/>
      <c r="AL536" s="21"/>
      <c r="AM536" s="21"/>
      <c r="AN536" s="21"/>
      <c r="AO536" s="21"/>
      <c r="AP536" s="21"/>
      <c r="AQ536" s="21"/>
      <c r="AR536" s="21"/>
      <c r="AS536" s="21"/>
      <c r="AT536" s="21"/>
      <c r="AU536" s="21"/>
      <c r="AV536" s="21"/>
      <c r="AW536" s="21"/>
      <c r="AX536" s="21"/>
      <c r="AY536" s="21"/>
      <c r="AZ536" s="21"/>
      <c r="BA536" s="21"/>
      <c r="BB536" s="21"/>
      <c r="BC536" s="21"/>
      <c r="BD536" s="21"/>
      <c r="BE536" s="21"/>
      <c r="BF536" s="21"/>
      <c r="BG536" s="21"/>
      <c r="BH536" s="21"/>
      <c r="BI536" s="21"/>
    </row>
    <row r="537" spans="19:61" x14ac:dyDescent="0.2">
      <c r="S537" s="21"/>
      <c r="T537" s="21"/>
      <c r="U537" s="21"/>
      <c r="V537" s="21"/>
      <c r="W537" s="21"/>
      <c r="X537" s="21"/>
      <c r="Y537" s="21"/>
      <c r="Z537" s="21"/>
      <c r="AA537" s="21"/>
      <c r="AB537" s="21"/>
      <c r="AC537" s="21"/>
      <c r="AD537" s="21"/>
      <c r="AE537" s="21"/>
      <c r="AF537" s="21"/>
      <c r="AG537" s="21"/>
      <c r="AH537" s="21"/>
      <c r="AI537" s="21"/>
      <c r="AJ537" s="21"/>
      <c r="AK537" s="21"/>
      <c r="AL537" s="21"/>
      <c r="AM537" s="21"/>
      <c r="AN537" s="21"/>
      <c r="AO537" s="21"/>
      <c r="AP537" s="21"/>
      <c r="AQ537" s="21"/>
      <c r="AR537" s="21"/>
      <c r="AS537" s="21"/>
      <c r="AT537" s="21"/>
      <c r="AU537" s="21"/>
      <c r="AV537" s="21"/>
      <c r="AW537" s="21"/>
      <c r="AX537" s="21"/>
      <c r="AY537" s="21"/>
      <c r="AZ537" s="21"/>
      <c r="BA537" s="21"/>
      <c r="BB537" s="21"/>
      <c r="BC537" s="21"/>
      <c r="BD537" s="21"/>
      <c r="BE537" s="21"/>
      <c r="BF537" s="21"/>
      <c r="BG537" s="21"/>
      <c r="BH537" s="21"/>
      <c r="BI537" s="21"/>
    </row>
    <row r="538" spans="19:61" x14ac:dyDescent="0.2">
      <c r="S538" s="21"/>
      <c r="T538" s="21"/>
      <c r="U538" s="21"/>
      <c r="V538" s="21"/>
      <c r="W538" s="21"/>
      <c r="X538" s="21"/>
      <c r="Y538" s="21"/>
      <c r="Z538" s="21"/>
      <c r="AA538" s="21"/>
      <c r="AB538" s="21"/>
      <c r="AC538" s="21"/>
      <c r="AD538" s="21"/>
      <c r="AE538" s="21"/>
      <c r="AF538" s="21"/>
      <c r="AG538" s="21"/>
      <c r="AH538" s="21"/>
      <c r="AI538" s="21"/>
      <c r="AJ538" s="21"/>
      <c r="AK538" s="21"/>
      <c r="AL538" s="21"/>
      <c r="AM538" s="21"/>
      <c r="AN538" s="21"/>
      <c r="AO538" s="21"/>
      <c r="AP538" s="21"/>
      <c r="AQ538" s="21"/>
      <c r="AR538" s="21"/>
      <c r="AS538" s="21"/>
      <c r="AT538" s="21"/>
      <c r="AU538" s="21"/>
      <c r="AV538" s="21"/>
      <c r="AW538" s="21"/>
      <c r="AX538" s="21"/>
      <c r="AY538" s="21"/>
      <c r="AZ538" s="21"/>
      <c r="BA538" s="21"/>
      <c r="BB538" s="21"/>
      <c r="BC538" s="21"/>
      <c r="BD538" s="21"/>
      <c r="BE538" s="21"/>
      <c r="BF538" s="21"/>
      <c r="BG538" s="21"/>
      <c r="BH538" s="21"/>
      <c r="BI538" s="21"/>
    </row>
    <row r="539" spans="19:61" x14ac:dyDescent="0.2">
      <c r="S539" s="21"/>
      <c r="T539" s="21"/>
      <c r="U539" s="21"/>
      <c r="V539" s="21"/>
      <c r="W539" s="21"/>
      <c r="X539" s="21"/>
      <c r="Y539" s="21"/>
      <c r="Z539" s="21"/>
      <c r="AA539" s="21"/>
      <c r="AB539" s="21"/>
      <c r="AC539" s="21"/>
      <c r="AD539" s="21"/>
      <c r="AE539" s="21"/>
      <c r="AF539" s="21"/>
      <c r="AG539" s="21"/>
      <c r="AH539" s="21"/>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c r="BE539" s="21"/>
      <c r="BF539" s="21"/>
      <c r="BG539" s="21"/>
      <c r="BH539" s="21"/>
      <c r="BI539" s="21"/>
    </row>
    <row r="540" spans="19:61" x14ac:dyDescent="0.2">
      <c r="S540" s="21"/>
      <c r="T540" s="21"/>
      <c r="U540" s="21"/>
      <c r="V540" s="21"/>
      <c r="W540" s="21"/>
      <c r="X540" s="21"/>
      <c r="Y540" s="21"/>
      <c r="Z540" s="21"/>
      <c r="AA540" s="21"/>
      <c r="AB540" s="21"/>
      <c r="AC540" s="21"/>
      <c r="AD540" s="21"/>
      <c r="AE540" s="21"/>
      <c r="AF540" s="21"/>
      <c r="AG540" s="21"/>
      <c r="AH540" s="21"/>
      <c r="AI540" s="21"/>
      <c r="AJ540" s="21"/>
      <c r="AK540" s="21"/>
      <c r="AL540" s="21"/>
      <c r="AM540" s="21"/>
      <c r="AN540" s="21"/>
      <c r="AO540" s="21"/>
      <c r="AP540" s="21"/>
      <c r="AQ540" s="21"/>
      <c r="AR540" s="21"/>
      <c r="AS540" s="21"/>
      <c r="AT540" s="21"/>
      <c r="AU540" s="21"/>
      <c r="AV540" s="21"/>
      <c r="AW540" s="21"/>
      <c r="AX540" s="21"/>
      <c r="AY540" s="21"/>
      <c r="AZ540" s="21"/>
      <c r="BA540" s="21"/>
      <c r="BB540" s="21"/>
      <c r="BC540" s="21"/>
      <c r="BD540" s="21"/>
      <c r="BE540" s="21"/>
      <c r="BF540" s="21"/>
      <c r="BG540" s="21"/>
      <c r="BH540" s="21"/>
      <c r="BI540" s="21"/>
    </row>
    <row r="541" spans="19:61" x14ac:dyDescent="0.2">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c r="BE541" s="21"/>
      <c r="BF541" s="21"/>
      <c r="BG541" s="21"/>
      <c r="BH541" s="21"/>
      <c r="BI541" s="21"/>
    </row>
    <row r="542" spans="19:61" x14ac:dyDescent="0.2">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21"/>
      <c r="AV542" s="21"/>
      <c r="AW542" s="21"/>
      <c r="AX542" s="21"/>
      <c r="AY542" s="21"/>
      <c r="AZ542" s="21"/>
      <c r="BA542" s="21"/>
      <c r="BB542" s="21"/>
      <c r="BC542" s="21"/>
      <c r="BD542" s="21"/>
      <c r="BE542" s="21"/>
      <c r="BF542" s="21"/>
      <c r="BG542" s="21"/>
      <c r="BH542" s="21"/>
      <c r="BI542" s="21"/>
    </row>
    <row r="543" spans="19:61" x14ac:dyDescent="0.2">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row>
    <row r="544" spans="19:61" x14ac:dyDescent="0.2">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21"/>
      <c r="AV544" s="21"/>
      <c r="AW544" s="21"/>
      <c r="AX544" s="21"/>
      <c r="AY544" s="21"/>
      <c r="AZ544" s="21"/>
      <c r="BA544" s="21"/>
      <c r="BB544" s="21"/>
      <c r="BC544" s="21"/>
      <c r="BD544" s="21"/>
      <c r="BE544" s="21"/>
      <c r="BF544" s="21"/>
      <c r="BG544" s="21"/>
      <c r="BH544" s="21"/>
      <c r="BI544" s="21"/>
    </row>
    <row r="545" spans="19:61" x14ac:dyDescent="0.2">
      <c r="S545" s="21"/>
      <c r="T545" s="21"/>
      <c r="U545" s="21"/>
      <c r="V545" s="21"/>
      <c r="W545" s="21"/>
      <c r="X545" s="21"/>
      <c r="Y545" s="21"/>
      <c r="Z545" s="21"/>
      <c r="AA545" s="21"/>
      <c r="AB545" s="21"/>
      <c r="AC545" s="21"/>
      <c r="AD545" s="21"/>
      <c r="AE545" s="21"/>
      <c r="AF545" s="21"/>
      <c r="AG545" s="21"/>
      <c r="AH545" s="21"/>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c r="BE545" s="21"/>
      <c r="BF545" s="21"/>
      <c r="BG545" s="21"/>
      <c r="BH545" s="21"/>
      <c r="BI545" s="21"/>
    </row>
    <row r="546" spans="19:61" x14ac:dyDescent="0.2">
      <c r="S546" s="21"/>
      <c r="T546" s="21"/>
      <c r="U546" s="21"/>
      <c r="V546" s="21"/>
      <c r="W546" s="21"/>
      <c r="X546" s="21"/>
      <c r="Y546" s="21"/>
      <c r="Z546" s="21"/>
      <c r="AA546" s="21"/>
      <c r="AB546" s="21"/>
      <c r="AC546" s="21"/>
      <c r="AD546" s="21"/>
      <c r="AE546" s="21"/>
      <c r="AF546" s="21"/>
      <c r="AG546" s="21"/>
      <c r="AH546" s="21"/>
      <c r="AI546" s="21"/>
      <c r="AJ546" s="21"/>
      <c r="AK546" s="21"/>
      <c r="AL546" s="21"/>
      <c r="AM546" s="21"/>
      <c r="AN546" s="21"/>
      <c r="AO546" s="21"/>
      <c r="AP546" s="21"/>
      <c r="AQ546" s="21"/>
      <c r="AR546" s="21"/>
      <c r="AS546" s="21"/>
      <c r="AT546" s="21"/>
      <c r="AU546" s="21"/>
      <c r="AV546" s="21"/>
      <c r="AW546" s="21"/>
      <c r="AX546" s="21"/>
      <c r="AY546" s="21"/>
      <c r="AZ546" s="21"/>
      <c r="BA546" s="21"/>
      <c r="BB546" s="21"/>
      <c r="BC546" s="21"/>
      <c r="BD546" s="21"/>
      <c r="BE546" s="21"/>
      <c r="BF546" s="21"/>
      <c r="BG546" s="21"/>
      <c r="BH546" s="21"/>
      <c r="BI546" s="21"/>
    </row>
    <row r="547" spans="19:61" x14ac:dyDescent="0.2">
      <c r="S547" s="21"/>
      <c r="T547" s="21"/>
      <c r="U547" s="21"/>
      <c r="V547" s="21"/>
      <c r="W547" s="21"/>
      <c r="X547" s="21"/>
      <c r="Y547" s="21"/>
      <c r="Z547" s="21"/>
      <c r="AA547" s="21"/>
      <c r="AB547" s="21"/>
      <c r="AC547" s="21"/>
      <c r="AD547" s="21"/>
      <c r="AE547" s="21"/>
      <c r="AF547" s="21"/>
      <c r="AG547" s="21"/>
      <c r="AH547" s="21"/>
      <c r="AI547" s="21"/>
      <c r="AJ547" s="21"/>
      <c r="AK547" s="21"/>
      <c r="AL547" s="21"/>
      <c r="AM547" s="21"/>
      <c r="AN547" s="21"/>
      <c r="AO547" s="21"/>
      <c r="AP547" s="21"/>
      <c r="AQ547" s="21"/>
      <c r="AR547" s="21"/>
      <c r="AS547" s="21"/>
      <c r="AT547" s="21"/>
      <c r="AU547" s="21"/>
      <c r="AV547" s="21"/>
      <c r="AW547" s="21"/>
      <c r="AX547" s="21"/>
      <c r="AY547" s="21"/>
      <c r="AZ547" s="21"/>
      <c r="BA547" s="21"/>
      <c r="BB547" s="21"/>
      <c r="BC547" s="21"/>
      <c r="BD547" s="21"/>
      <c r="BE547" s="21"/>
      <c r="BF547" s="21"/>
      <c r="BG547" s="21"/>
      <c r="BH547" s="21"/>
      <c r="BI547" s="21"/>
    </row>
    <row r="548" spans="19:61" x14ac:dyDescent="0.2">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21"/>
      <c r="AV548" s="21"/>
      <c r="AW548" s="21"/>
      <c r="AX548" s="21"/>
      <c r="AY548" s="21"/>
      <c r="AZ548" s="21"/>
      <c r="BA548" s="21"/>
      <c r="BB548" s="21"/>
      <c r="BC548" s="21"/>
      <c r="BD548" s="21"/>
      <c r="BE548" s="21"/>
      <c r="BF548" s="21"/>
      <c r="BG548" s="21"/>
      <c r="BH548" s="21"/>
      <c r="BI548" s="21"/>
    </row>
    <row r="549" spans="19:61" x14ac:dyDescent="0.2">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c r="BE549" s="21"/>
      <c r="BF549" s="21"/>
      <c r="BG549" s="21"/>
      <c r="BH549" s="21"/>
      <c r="BI549" s="21"/>
    </row>
    <row r="550" spans="19:61" x14ac:dyDescent="0.2">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c r="BE550" s="21"/>
      <c r="BF550" s="21"/>
      <c r="BG550" s="21"/>
      <c r="BH550" s="21"/>
      <c r="BI550" s="21"/>
    </row>
    <row r="551" spans="19:61" x14ac:dyDescent="0.2">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c r="BE551" s="21"/>
      <c r="BF551" s="21"/>
      <c r="BG551" s="21"/>
      <c r="BH551" s="21"/>
      <c r="BI551" s="21"/>
    </row>
    <row r="552" spans="19:61" x14ac:dyDescent="0.2">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c r="BE552" s="21"/>
      <c r="BF552" s="21"/>
      <c r="BG552" s="21"/>
      <c r="BH552" s="21"/>
      <c r="BI552" s="21"/>
    </row>
    <row r="553" spans="19:61" x14ac:dyDescent="0.2">
      <c r="S553" s="21"/>
      <c r="T553" s="21"/>
      <c r="U553" s="21"/>
      <c r="V553" s="21"/>
      <c r="W553" s="21"/>
      <c r="X553" s="21"/>
      <c r="Y553" s="21"/>
      <c r="Z553" s="21"/>
      <c r="AA553" s="21"/>
      <c r="AB553" s="21"/>
      <c r="AC553" s="21"/>
      <c r="AD553" s="21"/>
      <c r="AE553" s="21"/>
      <c r="AF553" s="21"/>
      <c r="AG553" s="21"/>
      <c r="AH553" s="21"/>
      <c r="AI553" s="21"/>
      <c r="AJ553" s="21"/>
      <c r="AK553" s="21"/>
      <c r="AL553" s="21"/>
      <c r="AM553" s="21"/>
      <c r="AN553" s="21"/>
      <c r="AO553" s="21"/>
      <c r="AP553" s="21"/>
      <c r="AQ553" s="21"/>
      <c r="AR553" s="21"/>
      <c r="AS553" s="21"/>
      <c r="AT553" s="21"/>
      <c r="AU553" s="21"/>
      <c r="AV553" s="21"/>
      <c r="AW553" s="21"/>
      <c r="AX553" s="21"/>
      <c r="AY553" s="21"/>
      <c r="AZ553" s="21"/>
      <c r="BA553" s="21"/>
      <c r="BB553" s="21"/>
      <c r="BC553" s="21"/>
      <c r="BD553" s="21"/>
      <c r="BE553" s="21"/>
      <c r="BF553" s="21"/>
      <c r="BG553" s="21"/>
      <c r="BH553" s="21"/>
      <c r="BI553" s="21"/>
    </row>
    <row r="554" spans="19:61" x14ac:dyDescent="0.2">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c r="BE554" s="21"/>
      <c r="BF554" s="21"/>
      <c r="BG554" s="21"/>
      <c r="BH554" s="21"/>
      <c r="BI554" s="21"/>
    </row>
    <row r="555" spans="19:61" x14ac:dyDescent="0.2">
      <c r="S555" s="21"/>
      <c r="T555" s="21"/>
      <c r="U555" s="21"/>
      <c r="V555" s="21"/>
      <c r="W555" s="21"/>
      <c r="X555" s="21"/>
      <c r="Y555" s="21"/>
      <c r="Z555" s="21"/>
      <c r="AA555" s="21"/>
      <c r="AB555" s="21"/>
      <c r="AC555" s="21"/>
      <c r="AD555" s="21"/>
      <c r="AE555" s="21"/>
      <c r="AF555" s="21"/>
      <c r="AG555" s="21"/>
      <c r="AH555" s="21"/>
      <c r="AI555" s="21"/>
      <c r="AJ555" s="21"/>
      <c r="AK555" s="21"/>
      <c r="AL555" s="21"/>
      <c r="AM555" s="21"/>
      <c r="AN555" s="21"/>
      <c r="AO555" s="21"/>
      <c r="AP555" s="21"/>
      <c r="AQ555" s="21"/>
      <c r="AR555" s="21"/>
      <c r="AS555" s="21"/>
      <c r="AT555" s="21"/>
      <c r="AU555" s="21"/>
      <c r="AV555" s="21"/>
      <c r="AW555" s="21"/>
      <c r="AX555" s="21"/>
      <c r="AY555" s="21"/>
      <c r="AZ555" s="21"/>
      <c r="BA555" s="21"/>
      <c r="BB555" s="21"/>
      <c r="BC555" s="21"/>
      <c r="BD555" s="21"/>
      <c r="BE555" s="21"/>
      <c r="BF555" s="21"/>
      <c r="BG555" s="21"/>
      <c r="BH555" s="21"/>
      <c r="BI555" s="21"/>
    </row>
    <row r="556" spans="19:61" x14ac:dyDescent="0.2">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21"/>
      <c r="AV556" s="21"/>
      <c r="AW556" s="21"/>
      <c r="AX556" s="21"/>
      <c r="AY556" s="21"/>
      <c r="AZ556" s="21"/>
      <c r="BA556" s="21"/>
      <c r="BB556" s="21"/>
      <c r="BC556" s="21"/>
      <c r="BD556" s="21"/>
      <c r="BE556" s="21"/>
      <c r="BF556" s="21"/>
      <c r="BG556" s="21"/>
      <c r="BH556" s="21"/>
      <c r="BI556" s="21"/>
    </row>
    <row r="557" spans="19:61" x14ac:dyDescent="0.2">
      <c r="S557" s="21"/>
      <c r="T557" s="21"/>
      <c r="U557" s="21"/>
      <c r="V557" s="21"/>
      <c r="W557" s="21"/>
      <c r="X557" s="21"/>
      <c r="Y557" s="21"/>
      <c r="Z557" s="21"/>
      <c r="AA557" s="21"/>
      <c r="AB557" s="21"/>
      <c r="AC557" s="21"/>
      <c r="AD557" s="21"/>
      <c r="AE557" s="21"/>
      <c r="AF557" s="21"/>
      <c r="AG557" s="21"/>
      <c r="AH557" s="21"/>
      <c r="AI557" s="21"/>
      <c r="AJ557" s="21"/>
      <c r="AK557" s="21"/>
      <c r="AL557" s="21"/>
      <c r="AM557" s="21"/>
      <c r="AN557" s="21"/>
      <c r="AO557" s="21"/>
      <c r="AP557" s="21"/>
      <c r="AQ557" s="21"/>
      <c r="AR557" s="21"/>
      <c r="AS557" s="21"/>
      <c r="AT557" s="21"/>
      <c r="AU557" s="21"/>
      <c r="AV557" s="21"/>
      <c r="AW557" s="21"/>
      <c r="AX557" s="21"/>
      <c r="AY557" s="21"/>
      <c r="AZ557" s="21"/>
      <c r="BA557" s="21"/>
      <c r="BB557" s="21"/>
      <c r="BC557" s="21"/>
      <c r="BD557" s="21"/>
      <c r="BE557" s="21"/>
      <c r="BF557" s="21"/>
      <c r="BG557" s="21"/>
      <c r="BH557" s="21"/>
      <c r="BI557" s="21"/>
    </row>
    <row r="558" spans="19:61" x14ac:dyDescent="0.2">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c r="AR558" s="21"/>
      <c r="AS558" s="21"/>
      <c r="AT558" s="21"/>
      <c r="AU558" s="21"/>
      <c r="AV558" s="21"/>
      <c r="AW558" s="21"/>
      <c r="AX558" s="21"/>
      <c r="AY558" s="21"/>
      <c r="AZ558" s="21"/>
      <c r="BA558" s="21"/>
      <c r="BB558" s="21"/>
      <c r="BC558" s="21"/>
      <c r="BD558" s="21"/>
      <c r="BE558" s="21"/>
      <c r="BF558" s="21"/>
      <c r="BG558" s="21"/>
      <c r="BH558" s="21"/>
      <c r="BI558" s="21"/>
    </row>
    <row r="559" spans="19:61" x14ac:dyDescent="0.2">
      <c r="S559" s="21"/>
      <c r="T559" s="21"/>
      <c r="U559" s="21"/>
      <c r="V559" s="21"/>
      <c r="W559" s="21"/>
      <c r="X559" s="21"/>
      <c r="Y559" s="21"/>
      <c r="Z559" s="21"/>
      <c r="AA559" s="21"/>
      <c r="AB559" s="21"/>
      <c r="AC559" s="21"/>
      <c r="AD559" s="21"/>
      <c r="AE559" s="21"/>
      <c r="AF559" s="21"/>
      <c r="AG559" s="21"/>
      <c r="AH559" s="21"/>
      <c r="AI559" s="21"/>
      <c r="AJ559" s="21"/>
      <c r="AK559" s="21"/>
      <c r="AL559" s="21"/>
      <c r="AM559" s="21"/>
      <c r="AN559" s="21"/>
      <c r="AO559" s="21"/>
      <c r="AP559" s="21"/>
      <c r="AQ559" s="21"/>
      <c r="AR559" s="21"/>
      <c r="AS559" s="21"/>
      <c r="AT559" s="21"/>
      <c r="AU559" s="21"/>
      <c r="AV559" s="21"/>
      <c r="AW559" s="21"/>
      <c r="AX559" s="21"/>
      <c r="AY559" s="21"/>
      <c r="AZ559" s="21"/>
      <c r="BA559" s="21"/>
      <c r="BB559" s="21"/>
      <c r="BC559" s="21"/>
      <c r="BD559" s="21"/>
      <c r="BE559" s="21"/>
      <c r="BF559" s="21"/>
      <c r="BG559" s="21"/>
      <c r="BH559" s="21"/>
      <c r="BI559" s="21"/>
    </row>
    <row r="560" spans="19:61" x14ac:dyDescent="0.2">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c r="AQ560" s="21"/>
      <c r="AR560" s="21"/>
      <c r="AS560" s="21"/>
      <c r="AT560" s="21"/>
      <c r="AU560" s="21"/>
      <c r="AV560" s="21"/>
      <c r="AW560" s="21"/>
      <c r="AX560" s="21"/>
      <c r="AY560" s="21"/>
      <c r="AZ560" s="21"/>
      <c r="BA560" s="21"/>
      <c r="BB560" s="21"/>
      <c r="BC560" s="21"/>
      <c r="BD560" s="21"/>
      <c r="BE560" s="21"/>
      <c r="BF560" s="21"/>
      <c r="BG560" s="21"/>
      <c r="BH560" s="21"/>
      <c r="BI560" s="21"/>
    </row>
    <row r="561" spans="19:61" x14ac:dyDescent="0.2">
      <c r="S561" s="21"/>
      <c r="T561" s="21"/>
      <c r="U561" s="21"/>
      <c r="V561" s="21"/>
      <c r="W561" s="21"/>
      <c r="X561" s="21"/>
      <c r="Y561" s="21"/>
      <c r="Z561" s="21"/>
      <c r="AA561" s="21"/>
      <c r="AB561" s="21"/>
      <c r="AC561" s="21"/>
      <c r="AD561" s="21"/>
      <c r="AE561" s="21"/>
      <c r="AF561" s="21"/>
      <c r="AG561" s="21"/>
      <c r="AH561" s="21"/>
      <c r="AI561" s="21"/>
      <c r="AJ561" s="21"/>
      <c r="AK561" s="21"/>
      <c r="AL561" s="21"/>
      <c r="AM561" s="21"/>
      <c r="AN561" s="21"/>
      <c r="AO561" s="21"/>
      <c r="AP561" s="21"/>
      <c r="AQ561" s="21"/>
      <c r="AR561" s="21"/>
      <c r="AS561" s="21"/>
      <c r="AT561" s="21"/>
      <c r="AU561" s="21"/>
      <c r="AV561" s="21"/>
      <c r="AW561" s="21"/>
      <c r="AX561" s="21"/>
      <c r="AY561" s="21"/>
      <c r="AZ561" s="21"/>
      <c r="BA561" s="21"/>
      <c r="BB561" s="21"/>
      <c r="BC561" s="21"/>
      <c r="BD561" s="21"/>
      <c r="BE561" s="21"/>
      <c r="BF561" s="21"/>
      <c r="BG561" s="21"/>
      <c r="BH561" s="21"/>
      <c r="BI561" s="21"/>
    </row>
    <row r="562" spans="19:61" x14ac:dyDescent="0.2">
      <c r="S562" s="21"/>
      <c r="T562" s="21"/>
      <c r="U562" s="21"/>
      <c r="V562" s="21"/>
      <c r="W562" s="21"/>
      <c r="X562" s="21"/>
      <c r="Y562" s="21"/>
      <c r="Z562" s="21"/>
      <c r="AA562" s="21"/>
      <c r="AB562" s="21"/>
      <c r="AC562" s="21"/>
      <c r="AD562" s="21"/>
      <c r="AE562" s="21"/>
      <c r="AF562" s="21"/>
      <c r="AG562" s="21"/>
      <c r="AH562" s="21"/>
      <c r="AI562" s="21"/>
      <c r="AJ562" s="21"/>
      <c r="AK562" s="21"/>
      <c r="AL562" s="21"/>
      <c r="AM562" s="21"/>
      <c r="AN562" s="21"/>
      <c r="AO562" s="21"/>
      <c r="AP562" s="21"/>
      <c r="AQ562" s="21"/>
      <c r="AR562" s="21"/>
      <c r="AS562" s="21"/>
      <c r="AT562" s="21"/>
      <c r="AU562" s="21"/>
      <c r="AV562" s="21"/>
      <c r="AW562" s="21"/>
      <c r="AX562" s="21"/>
      <c r="AY562" s="21"/>
      <c r="AZ562" s="21"/>
      <c r="BA562" s="21"/>
      <c r="BB562" s="21"/>
      <c r="BC562" s="21"/>
      <c r="BD562" s="21"/>
      <c r="BE562" s="21"/>
      <c r="BF562" s="21"/>
      <c r="BG562" s="21"/>
      <c r="BH562" s="21"/>
      <c r="BI562" s="21"/>
    </row>
    <row r="563" spans="19:61" x14ac:dyDescent="0.2">
      <c r="S563" s="21"/>
      <c r="T563" s="21"/>
      <c r="U563" s="21"/>
      <c r="V563" s="21"/>
      <c r="W563" s="21"/>
      <c r="X563" s="21"/>
      <c r="Y563" s="21"/>
      <c r="Z563" s="21"/>
      <c r="AA563" s="21"/>
      <c r="AB563" s="21"/>
      <c r="AC563" s="21"/>
      <c r="AD563" s="21"/>
      <c r="AE563" s="21"/>
      <c r="AF563" s="21"/>
      <c r="AG563" s="21"/>
      <c r="AH563" s="21"/>
      <c r="AI563" s="21"/>
      <c r="AJ563" s="21"/>
      <c r="AK563" s="21"/>
      <c r="AL563" s="21"/>
      <c r="AM563" s="21"/>
      <c r="AN563" s="21"/>
      <c r="AO563" s="21"/>
      <c r="AP563" s="21"/>
      <c r="AQ563" s="21"/>
      <c r="AR563" s="21"/>
      <c r="AS563" s="21"/>
      <c r="AT563" s="21"/>
      <c r="AU563" s="21"/>
      <c r="AV563" s="21"/>
      <c r="AW563" s="21"/>
      <c r="AX563" s="21"/>
      <c r="AY563" s="21"/>
      <c r="AZ563" s="21"/>
      <c r="BA563" s="21"/>
      <c r="BB563" s="21"/>
      <c r="BC563" s="21"/>
      <c r="BD563" s="21"/>
      <c r="BE563" s="21"/>
      <c r="BF563" s="21"/>
      <c r="BG563" s="21"/>
      <c r="BH563" s="21"/>
      <c r="BI563" s="21"/>
    </row>
    <row r="564" spans="19:61" x14ac:dyDescent="0.2">
      <c r="S564" s="21"/>
      <c r="T564" s="21"/>
      <c r="U564" s="21"/>
      <c r="V564" s="21"/>
      <c r="W564" s="21"/>
      <c r="X564" s="21"/>
      <c r="Y564" s="21"/>
      <c r="Z564" s="21"/>
      <c r="AA564" s="21"/>
      <c r="AB564" s="21"/>
      <c r="AC564" s="21"/>
      <c r="AD564" s="21"/>
      <c r="AE564" s="21"/>
      <c r="AF564" s="21"/>
      <c r="AG564" s="21"/>
      <c r="AH564" s="21"/>
      <c r="AI564" s="21"/>
      <c r="AJ564" s="21"/>
      <c r="AK564" s="21"/>
      <c r="AL564" s="21"/>
      <c r="AM564" s="21"/>
      <c r="AN564" s="21"/>
      <c r="AO564" s="21"/>
      <c r="AP564" s="21"/>
      <c r="AQ564" s="21"/>
      <c r="AR564" s="21"/>
      <c r="AS564" s="21"/>
      <c r="AT564" s="21"/>
      <c r="AU564" s="21"/>
      <c r="AV564" s="21"/>
      <c r="AW564" s="21"/>
      <c r="AX564" s="21"/>
      <c r="AY564" s="21"/>
      <c r="AZ564" s="21"/>
      <c r="BA564" s="21"/>
      <c r="BB564" s="21"/>
      <c r="BC564" s="21"/>
      <c r="BD564" s="21"/>
      <c r="BE564" s="21"/>
      <c r="BF564" s="21"/>
      <c r="BG564" s="21"/>
      <c r="BH564" s="21"/>
      <c r="BI564" s="21"/>
    </row>
    <row r="565" spans="19:61" x14ac:dyDescent="0.2">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c r="AQ565" s="21"/>
      <c r="AR565" s="21"/>
      <c r="AS565" s="21"/>
      <c r="AT565" s="21"/>
      <c r="AU565" s="21"/>
      <c r="AV565" s="21"/>
      <c r="AW565" s="21"/>
      <c r="AX565" s="21"/>
      <c r="AY565" s="21"/>
      <c r="AZ565" s="21"/>
      <c r="BA565" s="21"/>
      <c r="BB565" s="21"/>
      <c r="BC565" s="21"/>
      <c r="BD565" s="21"/>
      <c r="BE565" s="21"/>
      <c r="BF565" s="21"/>
      <c r="BG565" s="21"/>
      <c r="BH565" s="21"/>
      <c r="BI565" s="21"/>
    </row>
    <row r="566" spans="19:61" x14ac:dyDescent="0.2">
      <c r="S566" s="21"/>
      <c r="T566" s="21"/>
      <c r="U566" s="21"/>
      <c r="V566" s="21"/>
      <c r="W566" s="21"/>
      <c r="X566" s="21"/>
      <c r="Y566" s="21"/>
      <c r="Z566" s="21"/>
      <c r="AA566" s="21"/>
      <c r="AB566" s="21"/>
      <c r="AC566" s="21"/>
      <c r="AD566" s="21"/>
      <c r="AE566" s="21"/>
      <c r="AF566" s="21"/>
      <c r="AG566" s="21"/>
      <c r="AH566" s="21"/>
      <c r="AI566" s="21"/>
      <c r="AJ566" s="21"/>
      <c r="AK566" s="21"/>
      <c r="AL566" s="21"/>
      <c r="AM566" s="21"/>
      <c r="AN566" s="21"/>
      <c r="AO566" s="21"/>
      <c r="AP566" s="21"/>
      <c r="AQ566" s="21"/>
      <c r="AR566" s="21"/>
      <c r="AS566" s="21"/>
      <c r="AT566" s="21"/>
      <c r="AU566" s="21"/>
      <c r="AV566" s="21"/>
      <c r="AW566" s="21"/>
      <c r="AX566" s="21"/>
      <c r="AY566" s="21"/>
      <c r="AZ566" s="21"/>
      <c r="BA566" s="21"/>
      <c r="BB566" s="21"/>
      <c r="BC566" s="21"/>
      <c r="BD566" s="21"/>
      <c r="BE566" s="21"/>
      <c r="BF566" s="21"/>
      <c r="BG566" s="21"/>
      <c r="BH566" s="21"/>
      <c r="BI566" s="21"/>
    </row>
    <row r="567" spans="19:61" x14ac:dyDescent="0.2">
      <c r="S567" s="21"/>
      <c r="T567" s="21"/>
      <c r="U567" s="21"/>
      <c r="V567" s="21"/>
      <c r="W567" s="21"/>
      <c r="X567" s="21"/>
      <c r="Y567" s="21"/>
      <c r="Z567" s="21"/>
      <c r="AA567" s="21"/>
      <c r="AB567" s="21"/>
      <c r="AC567" s="21"/>
      <c r="AD567" s="21"/>
      <c r="AE567" s="21"/>
      <c r="AF567" s="21"/>
      <c r="AG567" s="21"/>
      <c r="AH567" s="21"/>
      <c r="AI567" s="21"/>
      <c r="AJ567" s="21"/>
      <c r="AK567" s="21"/>
      <c r="AL567" s="21"/>
      <c r="AM567" s="21"/>
      <c r="AN567" s="21"/>
      <c r="AO567" s="21"/>
      <c r="AP567" s="21"/>
      <c r="AQ567" s="21"/>
      <c r="AR567" s="21"/>
      <c r="AS567" s="21"/>
      <c r="AT567" s="21"/>
      <c r="AU567" s="21"/>
      <c r="AV567" s="21"/>
      <c r="AW567" s="21"/>
      <c r="AX567" s="21"/>
      <c r="AY567" s="21"/>
      <c r="AZ567" s="21"/>
      <c r="BA567" s="21"/>
      <c r="BB567" s="21"/>
      <c r="BC567" s="21"/>
      <c r="BD567" s="21"/>
      <c r="BE567" s="21"/>
      <c r="BF567" s="21"/>
      <c r="BG567" s="21"/>
      <c r="BH567" s="21"/>
      <c r="BI567" s="21"/>
    </row>
    <row r="568" spans="19:61" x14ac:dyDescent="0.2">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c r="AQ568" s="21"/>
      <c r="AR568" s="21"/>
      <c r="AS568" s="21"/>
      <c r="AT568" s="21"/>
      <c r="AU568" s="21"/>
      <c r="AV568" s="21"/>
      <c r="AW568" s="21"/>
      <c r="AX568" s="21"/>
      <c r="AY568" s="21"/>
      <c r="AZ568" s="21"/>
      <c r="BA568" s="21"/>
      <c r="BB568" s="21"/>
      <c r="BC568" s="21"/>
      <c r="BD568" s="21"/>
      <c r="BE568" s="21"/>
      <c r="BF568" s="21"/>
      <c r="BG568" s="21"/>
      <c r="BH568" s="21"/>
      <c r="BI568" s="21"/>
    </row>
    <row r="569" spans="19:61" x14ac:dyDescent="0.2">
      <c r="S569" s="21"/>
      <c r="T569" s="21"/>
      <c r="U569" s="21"/>
      <c r="V569" s="21"/>
      <c r="W569" s="21"/>
      <c r="X569" s="21"/>
      <c r="Y569" s="21"/>
      <c r="Z569" s="21"/>
      <c r="AA569" s="21"/>
      <c r="AB569" s="21"/>
      <c r="AC569" s="21"/>
      <c r="AD569" s="21"/>
      <c r="AE569" s="21"/>
      <c r="AF569" s="21"/>
      <c r="AG569" s="21"/>
      <c r="AH569" s="21"/>
      <c r="AI569" s="21"/>
      <c r="AJ569" s="21"/>
      <c r="AK569" s="21"/>
      <c r="AL569" s="21"/>
      <c r="AM569" s="21"/>
      <c r="AN569" s="21"/>
      <c r="AO569" s="21"/>
      <c r="AP569" s="21"/>
      <c r="AQ569" s="21"/>
      <c r="AR569" s="21"/>
      <c r="AS569" s="21"/>
      <c r="AT569" s="21"/>
      <c r="AU569" s="21"/>
      <c r="AV569" s="21"/>
      <c r="AW569" s="21"/>
      <c r="AX569" s="21"/>
      <c r="AY569" s="21"/>
      <c r="AZ569" s="21"/>
      <c r="BA569" s="21"/>
      <c r="BB569" s="21"/>
      <c r="BC569" s="21"/>
      <c r="BD569" s="21"/>
      <c r="BE569" s="21"/>
      <c r="BF569" s="21"/>
      <c r="BG569" s="21"/>
      <c r="BH569" s="21"/>
      <c r="BI569" s="21"/>
    </row>
    <row r="570" spans="19:61" x14ac:dyDescent="0.2">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c r="AQ570" s="21"/>
      <c r="AR570" s="21"/>
      <c r="AS570" s="21"/>
      <c r="AT570" s="21"/>
      <c r="AU570" s="21"/>
      <c r="AV570" s="21"/>
      <c r="AW570" s="21"/>
      <c r="AX570" s="21"/>
      <c r="AY570" s="21"/>
      <c r="AZ570" s="21"/>
      <c r="BA570" s="21"/>
      <c r="BB570" s="21"/>
      <c r="BC570" s="21"/>
      <c r="BD570" s="21"/>
      <c r="BE570" s="21"/>
      <c r="BF570" s="21"/>
      <c r="BG570" s="21"/>
      <c r="BH570" s="21"/>
      <c r="BI570" s="21"/>
    </row>
    <row r="571" spans="19:61" x14ac:dyDescent="0.2">
      <c r="S571" s="21"/>
      <c r="T571" s="21"/>
      <c r="U571" s="21"/>
      <c r="V571" s="21"/>
      <c r="W571" s="21"/>
      <c r="X571" s="21"/>
      <c r="Y571" s="21"/>
      <c r="Z571" s="21"/>
      <c r="AA571" s="21"/>
      <c r="AB571" s="21"/>
      <c r="AC571" s="21"/>
      <c r="AD571" s="21"/>
      <c r="AE571" s="21"/>
      <c r="AF571" s="21"/>
      <c r="AG571" s="21"/>
      <c r="AH571" s="21"/>
      <c r="AI571" s="21"/>
      <c r="AJ571" s="21"/>
      <c r="AK571" s="21"/>
      <c r="AL571" s="21"/>
      <c r="AM571" s="21"/>
      <c r="AN571" s="21"/>
      <c r="AO571" s="21"/>
      <c r="AP571" s="21"/>
      <c r="AQ571" s="21"/>
      <c r="AR571" s="21"/>
      <c r="AS571" s="21"/>
      <c r="AT571" s="21"/>
      <c r="AU571" s="21"/>
      <c r="AV571" s="21"/>
      <c r="AW571" s="21"/>
      <c r="AX571" s="21"/>
      <c r="AY571" s="21"/>
      <c r="AZ571" s="21"/>
      <c r="BA571" s="21"/>
      <c r="BB571" s="21"/>
      <c r="BC571" s="21"/>
      <c r="BD571" s="21"/>
      <c r="BE571" s="21"/>
      <c r="BF571" s="21"/>
      <c r="BG571" s="21"/>
      <c r="BH571" s="21"/>
      <c r="BI571" s="21"/>
    </row>
    <row r="572" spans="19:61" x14ac:dyDescent="0.2">
      <c r="S572" s="21"/>
      <c r="T572" s="21"/>
      <c r="U572" s="21"/>
      <c r="V572" s="21"/>
      <c r="W572" s="21"/>
      <c r="X572" s="21"/>
      <c r="Y572" s="21"/>
      <c r="Z572" s="21"/>
      <c r="AA572" s="21"/>
      <c r="AB572" s="21"/>
      <c r="AC572" s="21"/>
      <c r="AD572" s="21"/>
      <c r="AE572" s="21"/>
      <c r="AF572" s="21"/>
      <c r="AG572" s="21"/>
      <c r="AH572" s="21"/>
      <c r="AI572" s="21"/>
      <c r="AJ572" s="21"/>
      <c r="AK572" s="21"/>
      <c r="AL572" s="21"/>
      <c r="AM572" s="21"/>
      <c r="AN572" s="21"/>
      <c r="AO572" s="21"/>
      <c r="AP572" s="21"/>
      <c r="AQ572" s="21"/>
      <c r="AR572" s="21"/>
      <c r="AS572" s="21"/>
      <c r="AT572" s="21"/>
      <c r="AU572" s="21"/>
      <c r="AV572" s="21"/>
      <c r="AW572" s="21"/>
      <c r="AX572" s="21"/>
      <c r="AY572" s="21"/>
      <c r="AZ572" s="21"/>
      <c r="BA572" s="21"/>
      <c r="BB572" s="21"/>
      <c r="BC572" s="21"/>
      <c r="BD572" s="21"/>
      <c r="BE572" s="21"/>
      <c r="BF572" s="21"/>
      <c r="BG572" s="21"/>
      <c r="BH572" s="21"/>
      <c r="BI572" s="21"/>
    </row>
    <row r="573" spans="19:61" x14ac:dyDescent="0.2">
      <c r="S573" s="21"/>
      <c r="T573" s="21"/>
      <c r="U573" s="21"/>
      <c r="V573" s="21"/>
      <c r="W573" s="21"/>
      <c r="X573" s="21"/>
      <c r="Y573" s="21"/>
      <c r="Z573" s="21"/>
      <c r="AA573" s="21"/>
      <c r="AB573" s="21"/>
      <c r="AC573" s="21"/>
      <c r="AD573" s="21"/>
      <c r="AE573" s="21"/>
      <c r="AF573" s="21"/>
      <c r="AG573" s="21"/>
      <c r="AH573" s="21"/>
      <c r="AI573" s="21"/>
      <c r="AJ573" s="21"/>
      <c r="AK573" s="21"/>
      <c r="AL573" s="21"/>
      <c r="AM573" s="21"/>
      <c r="AN573" s="21"/>
      <c r="AO573" s="21"/>
      <c r="AP573" s="21"/>
      <c r="AQ573" s="21"/>
      <c r="AR573" s="21"/>
      <c r="AS573" s="21"/>
      <c r="AT573" s="21"/>
      <c r="AU573" s="21"/>
      <c r="AV573" s="21"/>
      <c r="AW573" s="21"/>
      <c r="AX573" s="21"/>
      <c r="AY573" s="21"/>
      <c r="AZ573" s="21"/>
      <c r="BA573" s="21"/>
      <c r="BB573" s="21"/>
      <c r="BC573" s="21"/>
      <c r="BD573" s="21"/>
      <c r="BE573" s="21"/>
      <c r="BF573" s="21"/>
      <c r="BG573" s="21"/>
      <c r="BH573" s="21"/>
      <c r="BI573" s="21"/>
    </row>
    <row r="574" spans="19:61" x14ac:dyDescent="0.2">
      <c r="S574" s="21"/>
      <c r="T574" s="21"/>
      <c r="U574" s="21"/>
      <c r="V574" s="21"/>
      <c r="W574" s="21"/>
      <c r="X574" s="21"/>
      <c r="Y574" s="21"/>
      <c r="Z574" s="21"/>
      <c r="AA574" s="21"/>
      <c r="AB574" s="21"/>
      <c r="AC574" s="21"/>
      <c r="AD574" s="21"/>
      <c r="AE574" s="21"/>
      <c r="AF574" s="21"/>
      <c r="AG574" s="21"/>
      <c r="AH574" s="21"/>
      <c r="AI574" s="21"/>
      <c r="AJ574" s="21"/>
      <c r="AK574" s="21"/>
      <c r="AL574" s="21"/>
      <c r="AM574" s="21"/>
      <c r="AN574" s="21"/>
      <c r="AO574" s="21"/>
      <c r="AP574" s="21"/>
      <c r="AQ574" s="21"/>
      <c r="AR574" s="21"/>
      <c r="AS574" s="21"/>
      <c r="AT574" s="21"/>
      <c r="AU574" s="21"/>
      <c r="AV574" s="21"/>
      <c r="AW574" s="21"/>
      <c r="AX574" s="21"/>
      <c r="AY574" s="21"/>
      <c r="AZ574" s="21"/>
      <c r="BA574" s="21"/>
      <c r="BB574" s="21"/>
      <c r="BC574" s="21"/>
      <c r="BD574" s="21"/>
      <c r="BE574" s="21"/>
      <c r="BF574" s="21"/>
      <c r="BG574" s="21"/>
      <c r="BH574" s="21"/>
      <c r="BI574" s="21"/>
    </row>
    <row r="575" spans="19:61" x14ac:dyDescent="0.2">
      <c r="S575" s="21"/>
      <c r="T575" s="21"/>
      <c r="U575" s="21"/>
      <c r="V575" s="21"/>
      <c r="W575" s="21"/>
      <c r="X575" s="21"/>
      <c r="Y575" s="21"/>
      <c r="Z575" s="21"/>
      <c r="AA575" s="21"/>
      <c r="AB575" s="21"/>
      <c r="AC575" s="21"/>
      <c r="AD575" s="21"/>
      <c r="AE575" s="21"/>
      <c r="AF575" s="21"/>
      <c r="AG575" s="21"/>
      <c r="AH575" s="21"/>
      <c r="AI575" s="21"/>
      <c r="AJ575" s="21"/>
      <c r="AK575" s="21"/>
      <c r="AL575" s="21"/>
      <c r="AM575" s="21"/>
      <c r="AN575" s="21"/>
      <c r="AO575" s="21"/>
      <c r="AP575" s="21"/>
      <c r="AQ575" s="21"/>
      <c r="AR575" s="21"/>
      <c r="AS575" s="21"/>
      <c r="AT575" s="21"/>
      <c r="AU575" s="21"/>
      <c r="AV575" s="21"/>
      <c r="AW575" s="21"/>
      <c r="AX575" s="21"/>
      <c r="AY575" s="21"/>
      <c r="AZ575" s="21"/>
      <c r="BA575" s="21"/>
      <c r="BB575" s="21"/>
      <c r="BC575" s="21"/>
      <c r="BD575" s="21"/>
      <c r="BE575" s="21"/>
      <c r="BF575" s="21"/>
      <c r="BG575" s="21"/>
      <c r="BH575" s="21"/>
      <c r="BI575" s="21"/>
    </row>
    <row r="576" spans="19:61" x14ac:dyDescent="0.2">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c r="AQ576" s="21"/>
      <c r="AR576" s="21"/>
      <c r="AS576" s="21"/>
      <c r="AT576" s="21"/>
      <c r="AU576" s="21"/>
      <c r="AV576" s="21"/>
      <c r="AW576" s="21"/>
      <c r="AX576" s="21"/>
      <c r="AY576" s="21"/>
      <c r="AZ576" s="21"/>
      <c r="BA576" s="21"/>
      <c r="BB576" s="21"/>
      <c r="BC576" s="21"/>
      <c r="BD576" s="21"/>
      <c r="BE576" s="21"/>
      <c r="BF576" s="21"/>
      <c r="BG576" s="21"/>
      <c r="BH576" s="21"/>
      <c r="BI576" s="21"/>
    </row>
    <row r="577" spans="19:61" x14ac:dyDescent="0.2">
      <c r="S577" s="21"/>
      <c r="T577" s="21"/>
      <c r="U577" s="21"/>
      <c r="V577" s="21"/>
      <c r="W577" s="21"/>
      <c r="X577" s="21"/>
      <c r="Y577" s="21"/>
      <c r="Z577" s="21"/>
      <c r="AA577" s="21"/>
      <c r="AB577" s="21"/>
      <c r="AC577" s="21"/>
      <c r="AD577" s="21"/>
      <c r="AE577" s="21"/>
      <c r="AF577" s="21"/>
      <c r="AG577" s="21"/>
      <c r="AH577" s="21"/>
      <c r="AI577" s="21"/>
      <c r="AJ577" s="21"/>
      <c r="AK577" s="21"/>
      <c r="AL577" s="21"/>
      <c r="AM577" s="21"/>
      <c r="AN577" s="21"/>
      <c r="AO577" s="21"/>
      <c r="AP577" s="21"/>
      <c r="AQ577" s="21"/>
      <c r="AR577" s="21"/>
      <c r="AS577" s="21"/>
      <c r="AT577" s="21"/>
      <c r="AU577" s="21"/>
      <c r="AV577" s="21"/>
      <c r="AW577" s="21"/>
      <c r="AX577" s="21"/>
      <c r="AY577" s="21"/>
      <c r="AZ577" s="21"/>
      <c r="BA577" s="21"/>
      <c r="BB577" s="21"/>
      <c r="BC577" s="21"/>
      <c r="BD577" s="21"/>
      <c r="BE577" s="21"/>
      <c r="BF577" s="21"/>
      <c r="BG577" s="21"/>
      <c r="BH577" s="21"/>
      <c r="BI577" s="21"/>
    </row>
    <row r="578" spans="19:61" x14ac:dyDescent="0.2">
      <c r="S578" s="21"/>
      <c r="T578" s="21"/>
      <c r="U578" s="21"/>
      <c r="V578" s="21"/>
      <c r="W578" s="21"/>
      <c r="X578" s="21"/>
      <c r="Y578" s="21"/>
      <c r="Z578" s="21"/>
      <c r="AA578" s="21"/>
      <c r="AB578" s="21"/>
      <c r="AC578" s="21"/>
      <c r="AD578" s="21"/>
      <c r="AE578" s="21"/>
      <c r="AF578" s="21"/>
      <c r="AG578" s="21"/>
      <c r="AH578" s="21"/>
      <c r="AI578" s="21"/>
      <c r="AJ578" s="21"/>
      <c r="AK578" s="21"/>
      <c r="AL578" s="21"/>
      <c r="AM578" s="21"/>
      <c r="AN578" s="21"/>
      <c r="AO578" s="21"/>
      <c r="AP578" s="21"/>
      <c r="AQ578" s="21"/>
      <c r="AR578" s="21"/>
      <c r="AS578" s="21"/>
      <c r="AT578" s="21"/>
      <c r="AU578" s="21"/>
      <c r="AV578" s="21"/>
      <c r="AW578" s="21"/>
      <c r="AX578" s="21"/>
      <c r="AY578" s="21"/>
      <c r="AZ578" s="21"/>
      <c r="BA578" s="21"/>
      <c r="BB578" s="21"/>
      <c r="BC578" s="21"/>
      <c r="BD578" s="21"/>
      <c r="BE578" s="21"/>
      <c r="BF578" s="21"/>
      <c r="BG578" s="21"/>
      <c r="BH578" s="21"/>
      <c r="BI578" s="21"/>
    </row>
    <row r="579" spans="19:61" x14ac:dyDescent="0.2">
      <c r="S579" s="21"/>
      <c r="T579" s="21"/>
      <c r="U579" s="21"/>
      <c r="V579" s="21"/>
      <c r="W579" s="21"/>
      <c r="X579" s="21"/>
      <c r="Y579" s="21"/>
      <c r="Z579" s="21"/>
      <c r="AA579" s="21"/>
      <c r="AB579" s="21"/>
      <c r="AC579" s="21"/>
      <c r="AD579" s="21"/>
      <c r="AE579" s="21"/>
      <c r="AF579" s="21"/>
      <c r="AG579" s="21"/>
      <c r="AH579" s="21"/>
      <c r="AI579" s="21"/>
      <c r="AJ579" s="21"/>
      <c r="AK579" s="21"/>
      <c r="AL579" s="21"/>
      <c r="AM579" s="21"/>
      <c r="AN579" s="21"/>
      <c r="AO579" s="21"/>
      <c r="AP579" s="21"/>
      <c r="AQ579" s="21"/>
      <c r="AR579" s="21"/>
      <c r="AS579" s="21"/>
      <c r="AT579" s="21"/>
      <c r="AU579" s="21"/>
      <c r="AV579" s="21"/>
      <c r="AW579" s="21"/>
      <c r="AX579" s="21"/>
      <c r="AY579" s="21"/>
      <c r="AZ579" s="21"/>
      <c r="BA579" s="21"/>
      <c r="BB579" s="21"/>
      <c r="BC579" s="21"/>
      <c r="BD579" s="21"/>
      <c r="BE579" s="21"/>
      <c r="BF579" s="21"/>
      <c r="BG579" s="21"/>
      <c r="BH579" s="21"/>
      <c r="BI579" s="21"/>
    </row>
    <row r="580" spans="19:61" x14ac:dyDescent="0.2">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c r="AQ580" s="21"/>
      <c r="AR580" s="21"/>
      <c r="AS580" s="21"/>
      <c r="AT580" s="21"/>
      <c r="AU580" s="21"/>
      <c r="AV580" s="21"/>
      <c r="AW580" s="21"/>
      <c r="AX580" s="21"/>
      <c r="AY580" s="21"/>
      <c r="AZ580" s="21"/>
      <c r="BA580" s="21"/>
      <c r="BB580" s="21"/>
      <c r="BC580" s="21"/>
      <c r="BD580" s="21"/>
      <c r="BE580" s="21"/>
      <c r="BF580" s="21"/>
      <c r="BG580" s="21"/>
      <c r="BH580" s="21"/>
      <c r="BI580" s="21"/>
    </row>
    <row r="581" spans="19:61" x14ac:dyDescent="0.2">
      <c r="S581" s="21"/>
      <c r="T581" s="21"/>
      <c r="U581" s="21"/>
      <c r="V581" s="21"/>
      <c r="W581" s="21"/>
      <c r="X581" s="21"/>
      <c r="Y581" s="21"/>
      <c r="Z581" s="21"/>
      <c r="AA581" s="21"/>
      <c r="AB581" s="21"/>
      <c r="AC581" s="21"/>
      <c r="AD581" s="21"/>
      <c r="AE581" s="21"/>
      <c r="AF581" s="21"/>
      <c r="AG581" s="21"/>
      <c r="AH581" s="21"/>
      <c r="AI581" s="21"/>
      <c r="AJ581" s="21"/>
      <c r="AK581" s="21"/>
      <c r="AL581" s="21"/>
      <c r="AM581" s="21"/>
      <c r="AN581" s="21"/>
      <c r="AO581" s="21"/>
      <c r="AP581" s="21"/>
      <c r="AQ581" s="21"/>
      <c r="AR581" s="21"/>
      <c r="AS581" s="21"/>
      <c r="AT581" s="21"/>
      <c r="AU581" s="21"/>
      <c r="AV581" s="21"/>
      <c r="AW581" s="21"/>
      <c r="AX581" s="21"/>
      <c r="AY581" s="21"/>
      <c r="AZ581" s="21"/>
      <c r="BA581" s="21"/>
      <c r="BB581" s="21"/>
      <c r="BC581" s="21"/>
      <c r="BD581" s="21"/>
      <c r="BE581" s="21"/>
      <c r="BF581" s="21"/>
      <c r="BG581" s="21"/>
      <c r="BH581" s="21"/>
      <c r="BI581" s="21"/>
    </row>
    <row r="582" spans="19:61" x14ac:dyDescent="0.2">
      <c r="S582" s="21"/>
      <c r="T582" s="21"/>
      <c r="U582" s="21"/>
      <c r="V582" s="21"/>
      <c r="W582" s="21"/>
      <c r="X582" s="21"/>
      <c r="Y582" s="21"/>
      <c r="Z582" s="21"/>
      <c r="AA582" s="21"/>
      <c r="AB582" s="21"/>
      <c r="AC582" s="21"/>
      <c r="AD582" s="21"/>
      <c r="AE582" s="21"/>
      <c r="AF582" s="21"/>
      <c r="AG582" s="21"/>
      <c r="AH582" s="21"/>
      <c r="AI582" s="21"/>
      <c r="AJ582" s="21"/>
      <c r="AK582" s="21"/>
      <c r="AL582" s="21"/>
      <c r="AM582" s="21"/>
      <c r="AN582" s="21"/>
      <c r="AO582" s="21"/>
      <c r="AP582" s="21"/>
      <c r="AQ582" s="21"/>
      <c r="AR582" s="21"/>
      <c r="AS582" s="21"/>
      <c r="AT582" s="21"/>
      <c r="AU582" s="21"/>
      <c r="AV582" s="21"/>
      <c r="AW582" s="21"/>
      <c r="AX582" s="21"/>
      <c r="AY582" s="21"/>
      <c r="AZ582" s="21"/>
      <c r="BA582" s="21"/>
      <c r="BB582" s="21"/>
      <c r="BC582" s="21"/>
      <c r="BD582" s="21"/>
      <c r="BE582" s="21"/>
      <c r="BF582" s="21"/>
      <c r="BG582" s="21"/>
      <c r="BH582" s="21"/>
      <c r="BI582" s="21"/>
    </row>
    <row r="583" spans="19:61" x14ac:dyDescent="0.2">
      <c r="S583" s="21"/>
      <c r="T583" s="21"/>
      <c r="U583" s="21"/>
      <c r="V583" s="21"/>
      <c r="W583" s="21"/>
      <c r="X583" s="21"/>
      <c r="Y583" s="21"/>
      <c r="Z583" s="21"/>
      <c r="AA583" s="21"/>
      <c r="AB583" s="21"/>
      <c r="AC583" s="21"/>
      <c r="AD583" s="21"/>
      <c r="AE583" s="21"/>
      <c r="AF583" s="21"/>
      <c r="AG583" s="21"/>
      <c r="AH583" s="21"/>
      <c r="AI583" s="21"/>
      <c r="AJ583" s="21"/>
      <c r="AK583" s="21"/>
      <c r="AL583" s="21"/>
      <c r="AM583" s="21"/>
      <c r="AN583" s="21"/>
      <c r="AO583" s="21"/>
      <c r="AP583" s="21"/>
      <c r="AQ583" s="21"/>
      <c r="AR583" s="21"/>
      <c r="AS583" s="21"/>
      <c r="AT583" s="21"/>
      <c r="AU583" s="21"/>
      <c r="AV583" s="21"/>
      <c r="AW583" s="21"/>
      <c r="AX583" s="21"/>
      <c r="AY583" s="21"/>
      <c r="AZ583" s="21"/>
      <c r="BA583" s="21"/>
      <c r="BB583" s="21"/>
      <c r="BC583" s="21"/>
      <c r="BD583" s="21"/>
      <c r="BE583" s="21"/>
      <c r="BF583" s="21"/>
      <c r="BG583" s="21"/>
      <c r="BH583" s="21"/>
      <c r="BI583" s="21"/>
    </row>
    <row r="584" spans="19:61" x14ac:dyDescent="0.2">
      <c r="S584" s="21"/>
      <c r="T584" s="21"/>
      <c r="U584" s="21"/>
      <c r="V584" s="21"/>
      <c r="W584" s="21"/>
      <c r="X584" s="21"/>
      <c r="Y584" s="21"/>
      <c r="Z584" s="21"/>
      <c r="AA584" s="21"/>
      <c r="AB584" s="21"/>
      <c r="AC584" s="21"/>
      <c r="AD584" s="21"/>
      <c r="AE584" s="21"/>
      <c r="AF584" s="21"/>
      <c r="AG584" s="21"/>
      <c r="AH584" s="21"/>
      <c r="AI584" s="21"/>
      <c r="AJ584" s="21"/>
      <c r="AK584" s="21"/>
      <c r="AL584" s="21"/>
      <c r="AM584" s="21"/>
      <c r="AN584" s="21"/>
      <c r="AO584" s="21"/>
      <c r="AP584" s="21"/>
      <c r="AQ584" s="21"/>
      <c r="AR584" s="21"/>
      <c r="AS584" s="21"/>
      <c r="AT584" s="21"/>
      <c r="AU584" s="21"/>
      <c r="AV584" s="21"/>
      <c r="AW584" s="21"/>
      <c r="AX584" s="21"/>
      <c r="AY584" s="21"/>
      <c r="AZ584" s="21"/>
      <c r="BA584" s="21"/>
      <c r="BB584" s="21"/>
      <c r="BC584" s="21"/>
      <c r="BD584" s="21"/>
      <c r="BE584" s="21"/>
      <c r="BF584" s="21"/>
      <c r="BG584" s="21"/>
      <c r="BH584" s="21"/>
      <c r="BI584" s="21"/>
    </row>
    <row r="585" spans="19:61" x14ac:dyDescent="0.2">
      <c r="S585" s="21"/>
      <c r="T585" s="21"/>
      <c r="U585" s="21"/>
      <c r="V585" s="21"/>
      <c r="W585" s="21"/>
      <c r="X585" s="21"/>
      <c r="Y585" s="21"/>
      <c r="Z585" s="21"/>
      <c r="AA585" s="21"/>
      <c r="AB585" s="21"/>
      <c r="AC585" s="21"/>
      <c r="AD585" s="21"/>
      <c r="AE585" s="21"/>
      <c r="AF585" s="21"/>
      <c r="AG585" s="21"/>
      <c r="AH585" s="21"/>
      <c r="AI585" s="21"/>
      <c r="AJ585" s="21"/>
      <c r="AK585" s="21"/>
      <c r="AL585" s="21"/>
      <c r="AM585" s="21"/>
      <c r="AN585" s="21"/>
      <c r="AO585" s="21"/>
      <c r="AP585" s="21"/>
      <c r="AQ585" s="21"/>
      <c r="AR585" s="21"/>
      <c r="AS585" s="21"/>
      <c r="AT585" s="21"/>
      <c r="AU585" s="21"/>
      <c r="AV585" s="21"/>
      <c r="AW585" s="21"/>
      <c r="AX585" s="21"/>
      <c r="AY585" s="21"/>
      <c r="AZ585" s="21"/>
      <c r="BA585" s="21"/>
      <c r="BB585" s="21"/>
      <c r="BC585" s="21"/>
      <c r="BD585" s="21"/>
      <c r="BE585" s="21"/>
      <c r="BF585" s="21"/>
      <c r="BG585" s="21"/>
      <c r="BH585" s="21"/>
      <c r="BI585" s="21"/>
    </row>
    <row r="586" spans="19:61" x14ac:dyDescent="0.2">
      <c r="S586" s="21"/>
      <c r="T586" s="21"/>
      <c r="U586" s="21"/>
      <c r="V586" s="21"/>
      <c r="W586" s="21"/>
      <c r="X586" s="21"/>
      <c r="Y586" s="21"/>
      <c r="Z586" s="21"/>
      <c r="AA586" s="21"/>
      <c r="AB586" s="21"/>
      <c r="AC586" s="21"/>
      <c r="AD586" s="21"/>
      <c r="AE586" s="21"/>
      <c r="AF586" s="21"/>
      <c r="AG586" s="21"/>
      <c r="AH586" s="21"/>
      <c r="AI586" s="21"/>
      <c r="AJ586" s="21"/>
      <c r="AK586" s="21"/>
      <c r="AL586" s="21"/>
      <c r="AM586" s="21"/>
      <c r="AN586" s="21"/>
      <c r="AO586" s="21"/>
      <c r="AP586" s="21"/>
      <c r="AQ586" s="21"/>
      <c r="AR586" s="21"/>
      <c r="AS586" s="21"/>
      <c r="AT586" s="21"/>
      <c r="AU586" s="21"/>
      <c r="AV586" s="21"/>
      <c r="AW586" s="21"/>
      <c r="AX586" s="21"/>
      <c r="AY586" s="21"/>
      <c r="AZ586" s="21"/>
      <c r="BA586" s="21"/>
      <c r="BB586" s="21"/>
      <c r="BC586" s="21"/>
      <c r="BD586" s="21"/>
      <c r="BE586" s="21"/>
      <c r="BF586" s="21"/>
      <c r="BG586" s="21"/>
      <c r="BH586" s="21"/>
      <c r="BI586" s="21"/>
    </row>
    <row r="587" spans="19:61" x14ac:dyDescent="0.2">
      <c r="S587" s="21"/>
      <c r="T587" s="21"/>
      <c r="U587" s="21"/>
      <c r="V587" s="21"/>
      <c r="W587" s="21"/>
      <c r="X587" s="21"/>
      <c r="Y587" s="21"/>
      <c r="Z587" s="21"/>
      <c r="AA587" s="21"/>
      <c r="AB587" s="21"/>
      <c r="AC587" s="21"/>
      <c r="AD587" s="21"/>
      <c r="AE587" s="21"/>
      <c r="AF587" s="21"/>
      <c r="AG587" s="21"/>
      <c r="AH587" s="21"/>
      <c r="AI587" s="21"/>
      <c r="AJ587" s="21"/>
      <c r="AK587" s="21"/>
      <c r="AL587" s="21"/>
      <c r="AM587" s="21"/>
      <c r="AN587" s="21"/>
      <c r="AO587" s="21"/>
      <c r="AP587" s="21"/>
      <c r="AQ587" s="21"/>
      <c r="AR587" s="21"/>
      <c r="AS587" s="21"/>
      <c r="AT587" s="21"/>
      <c r="AU587" s="21"/>
      <c r="AV587" s="21"/>
      <c r="AW587" s="21"/>
      <c r="AX587" s="21"/>
      <c r="AY587" s="21"/>
      <c r="AZ587" s="21"/>
      <c r="BA587" s="21"/>
      <c r="BB587" s="21"/>
      <c r="BC587" s="21"/>
      <c r="BD587" s="21"/>
      <c r="BE587" s="21"/>
      <c r="BF587" s="21"/>
      <c r="BG587" s="21"/>
      <c r="BH587" s="21"/>
      <c r="BI587" s="21"/>
    </row>
    <row r="588" spans="19:61" x14ac:dyDescent="0.2">
      <c r="S588" s="21"/>
      <c r="T588" s="21"/>
      <c r="U588" s="21"/>
      <c r="V588" s="21"/>
      <c r="W588" s="21"/>
      <c r="X588" s="21"/>
      <c r="Y588" s="21"/>
      <c r="Z588" s="21"/>
      <c r="AA588" s="21"/>
      <c r="AB588" s="21"/>
      <c r="AC588" s="21"/>
      <c r="AD588" s="21"/>
      <c r="AE588" s="21"/>
      <c r="AF588" s="21"/>
      <c r="AG588" s="21"/>
      <c r="AH588" s="21"/>
      <c r="AI588" s="21"/>
      <c r="AJ588" s="21"/>
      <c r="AK588" s="21"/>
      <c r="AL588" s="21"/>
      <c r="AM588" s="21"/>
      <c r="AN588" s="21"/>
      <c r="AO588" s="21"/>
      <c r="AP588" s="21"/>
      <c r="AQ588" s="21"/>
      <c r="AR588" s="21"/>
      <c r="AS588" s="21"/>
      <c r="AT588" s="21"/>
      <c r="AU588" s="21"/>
      <c r="AV588" s="21"/>
      <c r="AW588" s="21"/>
      <c r="AX588" s="21"/>
      <c r="AY588" s="21"/>
      <c r="AZ588" s="21"/>
      <c r="BA588" s="21"/>
      <c r="BB588" s="21"/>
      <c r="BC588" s="21"/>
      <c r="BD588" s="21"/>
      <c r="BE588" s="21"/>
      <c r="BF588" s="21"/>
      <c r="BG588" s="21"/>
      <c r="BH588" s="21"/>
      <c r="BI588" s="21"/>
    </row>
    <row r="589" spans="19:61" x14ac:dyDescent="0.2">
      <c r="S589" s="21"/>
      <c r="T589" s="21"/>
      <c r="U589" s="21"/>
      <c r="V589" s="21"/>
      <c r="W589" s="21"/>
      <c r="X589" s="21"/>
      <c r="Y589" s="21"/>
      <c r="Z589" s="21"/>
      <c r="AA589" s="21"/>
      <c r="AB589" s="21"/>
      <c r="AC589" s="21"/>
      <c r="AD589" s="21"/>
      <c r="AE589" s="21"/>
      <c r="AF589" s="21"/>
      <c r="AG589" s="21"/>
      <c r="AH589" s="21"/>
      <c r="AI589" s="21"/>
      <c r="AJ589" s="21"/>
      <c r="AK589" s="21"/>
      <c r="AL589" s="21"/>
      <c r="AM589" s="21"/>
      <c r="AN589" s="21"/>
      <c r="AO589" s="21"/>
      <c r="AP589" s="21"/>
      <c r="AQ589" s="21"/>
      <c r="AR589" s="21"/>
      <c r="AS589" s="21"/>
      <c r="AT589" s="21"/>
      <c r="AU589" s="21"/>
      <c r="AV589" s="21"/>
      <c r="AW589" s="21"/>
      <c r="AX589" s="21"/>
      <c r="AY589" s="21"/>
      <c r="AZ589" s="21"/>
      <c r="BA589" s="21"/>
      <c r="BB589" s="21"/>
      <c r="BC589" s="21"/>
      <c r="BD589" s="21"/>
      <c r="BE589" s="21"/>
      <c r="BF589" s="21"/>
      <c r="BG589" s="21"/>
      <c r="BH589" s="21"/>
      <c r="BI589" s="21"/>
    </row>
    <row r="590" spans="19:61" x14ac:dyDescent="0.2">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c r="AQ590" s="21"/>
      <c r="AR590" s="21"/>
      <c r="AS590" s="21"/>
      <c r="AT590" s="21"/>
      <c r="AU590" s="21"/>
      <c r="AV590" s="21"/>
      <c r="AW590" s="21"/>
      <c r="AX590" s="21"/>
      <c r="AY590" s="21"/>
      <c r="AZ590" s="21"/>
      <c r="BA590" s="21"/>
      <c r="BB590" s="21"/>
      <c r="BC590" s="21"/>
      <c r="BD590" s="21"/>
      <c r="BE590" s="21"/>
      <c r="BF590" s="21"/>
      <c r="BG590" s="21"/>
      <c r="BH590" s="21"/>
      <c r="BI590" s="21"/>
    </row>
    <row r="591" spans="19:61" x14ac:dyDescent="0.2">
      <c r="S591" s="21"/>
      <c r="T591" s="21"/>
      <c r="U591" s="21"/>
      <c r="V591" s="21"/>
      <c r="W591" s="21"/>
      <c r="X591" s="21"/>
      <c r="Y591" s="21"/>
      <c r="Z591" s="21"/>
      <c r="AA591" s="21"/>
      <c r="AB591" s="21"/>
      <c r="AC591" s="21"/>
      <c r="AD591" s="21"/>
      <c r="AE591" s="21"/>
      <c r="AF591" s="21"/>
      <c r="AG591" s="21"/>
      <c r="AH591" s="21"/>
      <c r="AI591" s="21"/>
      <c r="AJ591" s="21"/>
      <c r="AK591" s="21"/>
      <c r="AL591" s="21"/>
      <c r="AM591" s="21"/>
      <c r="AN591" s="21"/>
      <c r="AO591" s="21"/>
      <c r="AP591" s="21"/>
      <c r="AQ591" s="21"/>
      <c r="AR591" s="21"/>
      <c r="AS591" s="21"/>
      <c r="AT591" s="21"/>
      <c r="AU591" s="21"/>
      <c r="AV591" s="21"/>
      <c r="AW591" s="21"/>
      <c r="AX591" s="21"/>
      <c r="AY591" s="21"/>
      <c r="AZ591" s="21"/>
      <c r="BA591" s="21"/>
      <c r="BB591" s="21"/>
      <c r="BC591" s="21"/>
      <c r="BD591" s="21"/>
      <c r="BE591" s="21"/>
      <c r="BF591" s="21"/>
      <c r="BG591" s="21"/>
      <c r="BH591" s="21"/>
      <c r="BI591" s="21"/>
    </row>
    <row r="592" spans="19:61" x14ac:dyDescent="0.2">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c r="AQ592" s="21"/>
      <c r="AR592" s="21"/>
      <c r="AS592" s="21"/>
      <c r="AT592" s="21"/>
      <c r="AU592" s="21"/>
      <c r="AV592" s="21"/>
      <c r="AW592" s="21"/>
      <c r="AX592" s="21"/>
      <c r="AY592" s="21"/>
      <c r="AZ592" s="21"/>
      <c r="BA592" s="21"/>
      <c r="BB592" s="21"/>
      <c r="BC592" s="21"/>
      <c r="BD592" s="21"/>
      <c r="BE592" s="21"/>
      <c r="BF592" s="21"/>
      <c r="BG592" s="21"/>
      <c r="BH592" s="21"/>
      <c r="BI592" s="21"/>
    </row>
    <row r="593" spans="19:61" x14ac:dyDescent="0.2">
      <c r="S593" s="21"/>
      <c r="T593" s="21"/>
      <c r="U593" s="21"/>
      <c r="V593" s="21"/>
      <c r="W593" s="21"/>
      <c r="X593" s="21"/>
      <c r="Y593" s="21"/>
      <c r="Z593" s="21"/>
      <c r="AA593" s="21"/>
      <c r="AB593" s="21"/>
      <c r="AC593" s="21"/>
      <c r="AD593" s="21"/>
      <c r="AE593" s="21"/>
      <c r="AF593" s="21"/>
      <c r="AG593" s="21"/>
      <c r="AH593" s="21"/>
      <c r="AI593" s="21"/>
      <c r="AJ593" s="21"/>
      <c r="AK593" s="21"/>
      <c r="AL593" s="21"/>
      <c r="AM593" s="21"/>
      <c r="AN593" s="21"/>
      <c r="AO593" s="21"/>
      <c r="AP593" s="21"/>
      <c r="AQ593" s="21"/>
      <c r="AR593" s="21"/>
      <c r="AS593" s="21"/>
      <c r="AT593" s="21"/>
      <c r="AU593" s="21"/>
      <c r="AV593" s="21"/>
      <c r="AW593" s="21"/>
      <c r="AX593" s="21"/>
      <c r="AY593" s="21"/>
      <c r="AZ593" s="21"/>
      <c r="BA593" s="21"/>
      <c r="BB593" s="21"/>
      <c r="BC593" s="21"/>
      <c r="BD593" s="21"/>
      <c r="BE593" s="21"/>
      <c r="BF593" s="21"/>
      <c r="BG593" s="21"/>
      <c r="BH593" s="21"/>
      <c r="BI593" s="21"/>
    </row>
    <row r="594" spans="19:61" x14ac:dyDescent="0.2">
      <c r="S594" s="21"/>
      <c r="T594" s="21"/>
      <c r="U594" s="21"/>
      <c r="V594" s="21"/>
      <c r="W594" s="21"/>
      <c r="X594" s="21"/>
      <c r="Y594" s="21"/>
      <c r="Z594" s="21"/>
      <c r="AA594" s="21"/>
      <c r="AB594" s="21"/>
      <c r="AC594" s="21"/>
      <c r="AD594" s="21"/>
      <c r="AE594" s="21"/>
      <c r="AF594" s="21"/>
      <c r="AG594" s="21"/>
      <c r="AH594" s="21"/>
      <c r="AI594" s="21"/>
      <c r="AJ594" s="21"/>
      <c r="AK594" s="21"/>
      <c r="AL594" s="21"/>
      <c r="AM594" s="21"/>
      <c r="AN594" s="21"/>
      <c r="AO594" s="21"/>
      <c r="AP594" s="21"/>
      <c r="AQ594" s="21"/>
      <c r="AR594" s="21"/>
      <c r="AS594" s="21"/>
      <c r="AT594" s="21"/>
      <c r="AU594" s="21"/>
      <c r="AV594" s="21"/>
      <c r="AW594" s="21"/>
      <c r="AX594" s="21"/>
      <c r="AY594" s="21"/>
      <c r="AZ594" s="21"/>
      <c r="BA594" s="21"/>
      <c r="BB594" s="21"/>
      <c r="BC594" s="21"/>
      <c r="BD594" s="21"/>
      <c r="BE594" s="21"/>
      <c r="BF594" s="21"/>
      <c r="BG594" s="21"/>
      <c r="BH594" s="21"/>
      <c r="BI594" s="21"/>
    </row>
    <row r="595" spans="19:61" x14ac:dyDescent="0.2">
      <c r="S595" s="21"/>
      <c r="T595" s="21"/>
      <c r="U595" s="21"/>
      <c r="V595" s="21"/>
      <c r="W595" s="21"/>
      <c r="X595" s="21"/>
      <c r="Y595" s="21"/>
      <c r="Z595" s="21"/>
      <c r="AA595" s="21"/>
      <c r="AB595" s="21"/>
      <c r="AC595" s="21"/>
      <c r="AD595" s="21"/>
      <c r="AE595" s="21"/>
      <c r="AF595" s="21"/>
      <c r="AG595" s="21"/>
      <c r="AH595" s="21"/>
      <c r="AI595" s="21"/>
      <c r="AJ595" s="21"/>
      <c r="AK595" s="21"/>
      <c r="AL595" s="21"/>
      <c r="AM595" s="21"/>
      <c r="AN595" s="21"/>
      <c r="AO595" s="21"/>
      <c r="AP595" s="21"/>
      <c r="AQ595" s="21"/>
      <c r="AR595" s="21"/>
      <c r="AS595" s="21"/>
      <c r="AT595" s="21"/>
      <c r="AU595" s="21"/>
      <c r="AV595" s="21"/>
      <c r="AW595" s="21"/>
      <c r="AX595" s="21"/>
      <c r="AY595" s="21"/>
      <c r="AZ595" s="21"/>
      <c r="BA595" s="21"/>
      <c r="BB595" s="21"/>
      <c r="BC595" s="21"/>
      <c r="BD595" s="21"/>
      <c r="BE595" s="21"/>
      <c r="BF595" s="21"/>
      <c r="BG595" s="21"/>
      <c r="BH595" s="21"/>
      <c r="BI595" s="21"/>
    </row>
    <row r="596" spans="19:61" x14ac:dyDescent="0.2">
      <c r="S596" s="21"/>
      <c r="T596" s="21"/>
      <c r="U596" s="21"/>
      <c r="V596" s="21"/>
      <c r="W596" s="21"/>
      <c r="X596" s="21"/>
      <c r="Y596" s="21"/>
      <c r="Z596" s="21"/>
      <c r="AA596" s="21"/>
      <c r="AB596" s="21"/>
      <c r="AC596" s="21"/>
      <c r="AD596" s="21"/>
      <c r="AE596" s="21"/>
      <c r="AF596" s="21"/>
      <c r="AG596" s="21"/>
      <c r="AH596" s="21"/>
      <c r="AI596" s="21"/>
      <c r="AJ596" s="21"/>
      <c r="AK596" s="21"/>
      <c r="AL596" s="21"/>
      <c r="AM596" s="21"/>
      <c r="AN596" s="21"/>
      <c r="AO596" s="21"/>
      <c r="AP596" s="21"/>
      <c r="AQ596" s="21"/>
      <c r="AR596" s="21"/>
      <c r="AS596" s="21"/>
      <c r="AT596" s="21"/>
      <c r="AU596" s="21"/>
      <c r="AV596" s="21"/>
      <c r="AW596" s="21"/>
      <c r="AX596" s="21"/>
      <c r="AY596" s="21"/>
      <c r="AZ596" s="21"/>
      <c r="BA596" s="21"/>
      <c r="BB596" s="21"/>
      <c r="BC596" s="21"/>
      <c r="BD596" s="21"/>
      <c r="BE596" s="21"/>
      <c r="BF596" s="21"/>
      <c r="BG596" s="21"/>
      <c r="BH596" s="21"/>
      <c r="BI596" s="21"/>
    </row>
    <row r="597" spans="19:61" x14ac:dyDescent="0.2">
      <c r="S597" s="21"/>
      <c r="T597" s="21"/>
      <c r="U597" s="21"/>
      <c r="V597" s="21"/>
      <c r="W597" s="21"/>
      <c r="X597" s="21"/>
      <c r="Y597" s="21"/>
      <c r="Z597" s="21"/>
      <c r="AA597" s="21"/>
      <c r="AB597" s="21"/>
      <c r="AC597" s="21"/>
      <c r="AD597" s="21"/>
      <c r="AE597" s="21"/>
      <c r="AF597" s="21"/>
      <c r="AG597" s="21"/>
      <c r="AH597" s="21"/>
      <c r="AI597" s="21"/>
      <c r="AJ597" s="21"/>
      <c r="AK597" s="21"/>
      <c r="AL597" s="21"/>
      <c r="AM597" s="21"/>
      <c r="AN597" s="21"/>
      <c r="AO597" s="21"/>
      <c r="AP597" s="21"/>
      <c r="AQ597" s="21"/>
      <c r="AR597" s="21"/>
      <c r="AS597" s="21"/>
      <c r="AT597" s="21"/>
      <c r="AU597" s="21"/>
      <c r="AV597" s="21"/>
      <c r="AW597" s="21"/>
      <c r="AX597" s="21"/>
      <c r="AY597" s="21"/>
      <c r="AZ597" s="21"/>
      <c r="BA597" s="21"/>
      <c r="BB597" s="21"/>
      <c r="BC597" s="21"/>
      <c r="BD597" s="21"/>
      <c r="BE597" s="21"/>
      <c r="BF597" s="21"/>
      <c r="BG597" s="21"/>
      <c r="BH597" s="21"/>
      <c r="BI597" s="21"/>
    </row>
    <row r="598" spans="19:61" x14ac:dyDescent="0.2">
      <c r="S598" s="21"/>
      <c r="T598" s="21"/>
      <c r="U598" s="21"/>
      <c r="V598" s="21"/>
      <c r="W598" s="21"/>
      <c r="X598" s="21"/>
      <c r="Y598" s="21"/>
      <c r="Z598" s="21"/>
      <c r="AA598" s="21"/>
      <c r="AB598" s="21"/>
      <c r="AC598" s="21"/>
      <c r="AD598" s="21"/>
      <c r="AE598" s="21"/>
      <c r="AF598" s="21"/>
      <c r="AG598" s="21"/>
      <c r="AH598" s="21"/>
      <c r="AI598" s="21"/>
      <c r="AJ598" s="21"/>
      <c r="AK598" s="21"/>
      <c r="AL598" s="21"/>
      <c r="AM598" s="21"/>
      <c r="AN598" s="21"/>
      <c r="AO598" s="21"/>
      <c r="AP598" s="21"/>
      <c r="AQ598" s="21"/>
      <c r="AR598" s="21"/>
      <c r="AS598" s="21"/>
      <c r="AT598" s="21"/>
      <c r="AU598" s="21"/>
      <c r="AV598" s="21"/>
      <c r="AW598" s="21"/>
      <c r="AX598" s="21"/>
      <c r="AY598" s="21"/>
      <c r="AZ598" s="21"/>
      <c r="BA598" s="21"/>
      <c r="BB598" s="21"/>
      <c r="BC598" s="21"/>
      <c r="BD598" s="21"/>
      <c r="BE598" s="21"/>
      <c r="BF598" s="21"/>
      <c r="BG598" s="21"/>
      <c r="BH598" s="21"/>
      <c r="BI598" s="21"/>
    </row>
    <row r="599" spans="19:61" x14ac:dyDescent="0.2">
      <c r="S599" s="21"/>
      <c r="T599" s="21"/>
      <c r="U599" s="21"/>
      <c r="V599" s="21"/>
      <c r="W599" s="21"/>
      <c r="X599" s="21"/>
      <c r="Y599" s="21"/>
      <c r="Z599" s="21"/>
      <c r="AA599" s="21"/>
      <c r="AB599" s="21"/>
      <c r="AC599" s="21"/>
      <c r="AD599" s="21"/>
      <c r="AE599" s="21"/>
      <c r="AF599" s="21"/>
      <c r="AG599" s="21"/>
      <c r="AH599" s="21"/>
      <c r="AI599" s="21"/>
      <c r="AJ599" s="21"/>
      <c r="AK599" s="21"/>
      <c r="AL599" s="21"/>
      <c r="AM599" s="21"/>
      <c r="AN599" s="21"/>
      <c r="AO599" s="21"/>
      <c r="AP599" s="21"/>
      <c r="AQ599" s="21"/>
      <c r="AR599" s="21"/>
      <c r="AS599" s="21"/>
      <c r="AT599" s="21"/>
      <c r="AU599" s="21"/>
      <c r="AV599" s="21"/>
      <c r="AW599" s="21"/>
      <c r="AX599" s="21"/>
      <c r="AY599" s="21"/>
      <c r="AZ599" s="21"/>
      <c r="BA599" s="21"/>
      <c r="BB599" s="21"/>
      <c r="BC599" s="21"/>
      <c r="BD599" s="21"/>
      <c r="BE599" s="21"/>
      <c r="BF599" s="21"/>
      <c r="BG599" s="21"/>
      <c r="BH599" s="21"/>
      <c r="BI599" s="21"/>
    </row>
    <row r="600" spans="19:61" x14ac:dyDescent="0.2">
      <c r="S600" s="21"/>
      <c r="T600" s="21"/>
      <c r="U600" s="21"/>
      <c r="V600" s="21"/>
      <c r="W600" s="21"/>
      <c r="X600" s="21"/>
      <c r="Y600" s="21"/>
      <c r="Z600" s="21"/>
      <c r="AA600" s="21"/>
      <c r="AB600" s="21"/>
      <c r="AC600" s="21"/>
      <c r="AD600" s="21"/>
      <c r="AE600" s="21"/>
      <c r="AF600" s="21"/>
      <c r="AG600" s="21"/>
      <c r="AH600" s="21"/>
      <c r="AI600" s="21"/>
      <c r="AJ600" s="21"/>
      <c r="AK600" s="21"/>
      <c r="AL600" s="21"/>
      <c r="AM600" s="21"/>
      <c r="AN600" s="21"/>
      <c r="AO600" s="21"/>
      <c r="AP600" s="21"/>
      <c r="AQ600" s="21"/>
      <c r="AR600" s="21"/>
      <c r="AS600" s="21"/>
      <c r="AT600" s="21"/>
      <c r="AU600" s="21"/>
      <c r="AV600" s="21"/>
      <c r="AW600" s="21"/>
      <c r="AX600" s="21"/>
      <c r="AY600" s="21"/>
      <c r="AZ600" s="21"/>
      <c r="BA600" s="21"/>
      <c r="BB600" s="21"/>
      <c r="BC600" s="21"/>
      <c r="BD600" s="21"/>
      <c r="BE600" s="21"/>
      <c r="BF600" s="21"/>
      <c r="BG600" s="21"/>
      <c r="BH600" s="21"/>
      <c r="BI600" s="21"/>
    </row>
    <row r="601" spans="19:61" x14ac:dyDescent="0.2">
      <c r="S601" s="21"/>
      <c r="T601" s="21"/>
      <c r="U601" s="21"/>
      <c r="V601" s="21"/>
      <c r="W601" s="21"/>
      <c r="X601" s="21"/>
      <c r="Y601" s="21"/>
      <c r="Z601" s="21"/>
      <c r="AA601" s="21"/>
      <c r="AB601" s="21"/>
      <c r="AC601" s="21"/>
      <c r="AD601" s="21"/>
      <c r="AE601" s="21"/>
      <c r="AF601" s="21"/>
      <c r="AG601" s="21"/>
      <c r="AH601" s="21"/>
      <c r="AI601" s="21"/>
      <c r="AJ601" s="21"/>
      <c r="AK601" s="21"/>
      <c r="AL601" s="21"/>
      <c r="AM601" s="21"/>
      <c r="AN601" s="21"/>
      <c r="AO601" s="21"/>
      <c r="AP601" s="21"/>
      <c r="AQ601" s="21"/>
      <c r="AR601" s="21"/>
      <c r="AS601" s="21"/>
      <c r="AT601" s="21"/>
      <c r="AU601" s="21"/>
      <c r="AV601" s="21"/>
      <c r="AW601" s="21"/>
      <c r="AX601" s="21"/>
      <c r="AY601" s="21"/>
      <c r="AZ601" s="21"/>
      <c r="BA601" s="21"/>
      <c r="BB601" s="21"/>
      <c r="BC601" s="21"/>
      <c r="BD601" s="21"/>
      <c r="BE601" s="21"/>
      <c r="BF601" s="21"/>
      <c r="BG601" s="21"/>
      <c r="BH601" s="21"/>
      <c r="BI601" s="21"/>
    </row>
    <row r="602" spans="19:61" x14ac:dyDescent="0.2">
      <c r="S602" s="21"/>
      <c r="T602" s="21"/>
      <c r="U602" s="21"/>
      <c r="V602" s="21"/>
      <c r="W602" s="21"/>
      <c r="X602" s="21"/>
      <c r="Y602" s="21"/>
      <c r="Z602" s="21"/>
      <c r="AA602" s="21"/>
      <c r="AB602" s="21"/>
      <c r="AC602" s="21"/>
      <c r="AD602" s="21"/>
      <c r="AE602" s="21"/>
      <c r="AF602" s="21"/>
      <c r="AG602" s="21"/>
      <c r="AH602" s="21"/>
      <c r="AI602" s="21"/>
      <c r="AJ602" s="21"/>
      <c r="AK602" s="21"/>
      <c r="AL602" s="21"/>
      <c r="AM602" s="21"/>
      <c r="AN602" s="21"/>
      <c r="AO602" s="21"/>
      <c r="AP602" s="21"/>
      <c r="AQ602" s="21"/>
      <c r="AR602" s="21"/>
      <c r="AS602" s="21"/>
      <c r="AT602" s="21"/>
      <c r="AU602" s="21"/>
      <c r="AV602" s="21"/>
      <c r="AW602" s="21"/>
      <c r="AX602" s="21"/>
      <c r="AY602" s="21"/>
      <c r="AZ602" s="21"/>
      <c r="BA602" s="21"/>
      <c r="BB602" s="21"/>
      <c r="BC602" s="21"/>
      <c r="BD602" s="21"/>
      <c r="BE602" s="21"/>
      <c r="BF602" s="21"/>
      <c r="BG602" s="21"/>
      <c r="BH602" s="21"/>
      <c r="BI602" s="21"/>
    </row>
    <row r="603" spans="19:61" x14ac:dyDescent="0.2">
      <c r="S603" s="21"/>
      <c r="T603" s="21"/>
      <c r="U603" s="21"/>
      <c r="V603" s="21"/>
      <c r="W603" s="21"/>
      <c r="X603" s="21"/>
      <c r="Y603" s="21"/>
      <c r="Z603" s="21"/>
      <c r="AA603" s="21"/>
      <c r="AB603" s="21"/>
      <c r="AC603" s="21"/>
      <c r="AD603" s="21"/>
      <c r="AE603" s="21"/>
      <c r="AF603" s="21"/>
      <c r="AG603" s="21"/>
      <c r="AH603" s="21"/>
      <c r="AI603" s="21"/>
      <c r="AJ603" s="21"/>
      <c r="AK603" s="21"/>
      <c r="AL603" s="21"/>
      <c r="AM603" s="21"/>
      <c r="AN603" s="21"/>
      <c r="AO603" s="21"/>
      <c r="AP603" s="21"/>
      <c r="AQ603" s="21"/>
      <c r="AR603" s="21"/>
      <c r="AS603" s="21"/>
      <c r="AT603" s="21"/>
      <c r="AU603" s="21"/>
      <c r="AV603" s="21"/>
      <c r="AW603" s="21"/>
      <c r="AX603" s="21"/>
      <c r="AY603" s="21"/>
      <c r="AZ603" s="21"/>
      <c r="BA603" s="21"/>
      <c r="BB603" s="21"/>
      <c r="BC603" s="21"/>
      <c r="BD603" s="21"/>
      <c r="BE603" s="21"/>
      <c r="BF603" s="21"/>
      <c r="BG603" s="21"/>
      <c r="BH603" s="21"/>
      <c r="BI603" s="21"/>
    </row>
    <row r="604" spans="19:61" x14ac:dyDescent="0.2">
      <c r="S604" s="21"/>
      <c r="T604" s="21"/>
      <c r="U604" s="21"/>
      <c r="V604" s="21"/>
      <c r="W604" s="21"/>
      <c r="X604" s="21"/>
      <c r="Y604" s="21"/>
      <c r="Z604" s="21"/>
      <c r="AA604" s="21"/>
      <c r="AB604" s="21"/>
      <c r="AC604" s="21"/>
      <c r="AD604" s="21"/>
      <c r="AE604" s="21"/>
      <c r="AF604" s="21"/>
      <c r="AG604" s="21"/>
      <c r="AH604" s="21"/>
      <c r="AI604" s="21"/>
      <c r="AJ604" s="21"/>
      <c r="AK604" s="21"/>
      <c r="AL604" s="21"/>
      <c r="AM604" s="21"/>
      <c r="AN604" s="21"/>
      <c r="AO604" s="21"/>
      <c r="AP604" s="21"/>
      <c r="AQ604" s="21"/>
      <c r="AR604" s="21"/>
      <c r="AS604" s="21"/>
      <c r="AT604" s="21"/>
      <c r="AU604" s="21"/>
      <c r="AV604" s="21"/>
      <c r="AW604" s="21"/>
      <c r="AX604" s="21"/>
      <c r="AY604" s="21"/>
      <c r="AZ604" s="21"/>
      <c r="BA604" s="21"/>
      <c r="BB604" s="21"/>
      <c r="BC604" s="21"/>
      <c r="BD604" s="21"/>
      <c r="BE604" s="21"/>
      <c r="BF604" s="21"/>
      <c r="BG604" s="21"/>
      <c r="BH604" s="21"/>
      <c r="BI604" s="21"/>
    </row>
    <row r="605" spans="19:61" x14ac:dyDescent="0.2">
      <c r="S605" s="21"/>
      <c r="T605" s="21"/>
      <c r="U605" s="21"/>
      <c r="V605" s="21"/>
      <c r="W605" s="21"/>
      <c r="X605" s="21"/>
      <c r="Y605" s="21"/>
      <c r="Z605" s="21"/>
      <c r="AA605" s="21"/>
      <c r="AB605" s="21"/>
      <c r="AC605" s="21"/>
      <c r="AD605" s="21"/>
      <c r="AE605" s="21"/>
      <c r="AF605" s="21"/>
      <c r="AG605" s="21"/>
      <c r="AH605" s="21"/>
      <c r="AI605" s="21"/>
      <c r="AJ605" s="21"/>
      <c r="AK605" s="21"/>
      <c r="AL605" s="21"/>
      <c r="AM605" s="21"/>
      <c r="AN605" s="21"/>
      <c r="AO605" s="21"/>
      <c r="AP605" s="21"/>
      <c r="AQ605" s="21"/>
      <c r="AR605" s="21"/>
      <c r="AS605" s="21"/>
      <c r="AT605" s="21"/>
      <c r="AU605" s="21"/>
      <c r="AV605" s="21"/>
      <c r="AW605" s="21"/>
      <c r="AX605" s="21"/>
      <c r="AY605" s="21"/>
      <c r="AZ605" s="21"/>
      <c r="BA605" s="21"/>
      <c r="BB605" s="21"/>
      <c r="BC605" s="21"/>
      <c r="BD605" s="21"/>
      <c r="BE605" s="21"/>
      <c r="BF605" s="21"/>
      <c r="BG605" s="21"/>
      <c r="BH605" s="21"/>
      <c r="BI605" s="21"/>
    </row>
    <row r="606" spans="19:61" x14ac:dyDescent="0.2">
      <c r="S606" s="21"/>
      <c r="T606" s="21"/>
      <c r="U606" s="21"/>
      <c r="V606" s="21"/>
      <c r="W606" s="21"/>
      <c r="X606" s="21"/>
      <c r="Y606" s="21"/>
      <c r="Z606" s="21"/>
      <c r="AA606" s="21"/>
      <c r="AB606" s="21"/>
      <c r="AC606" s="21"/>
      <c r="AD606" s="21"/>
      <c r="AE606" s="21"/>
      <c r="AF606" s="21"/>
      <c r="AG606" s="21"/>
      <c r="AH606" s="21"/>
      <c r="AI606" s="21"/>
      <c r="AJ606" s="21"/>
      <c r="AK606" s="21"/>
      <c r="AL606" s="21"/>
      <c r="AM606" s="21"/>
      <c r="AN606" s="21"/>
      <c r="AO606" s="21"/>
      <c r="AP606" s="21"/>
      <c r="AQ606" s="21"/>
      <c r="AR606" s="21"/>
      <c r="AS606" s="21"/>
      <c r="AT606" s="21"/>
      <c r="AU606" s="21"/>
      <c r="AV606" s="21"/>
      <c r="AW606" s="21"/>
      <c r="AX606" s="21"/>
      <c r="AY606" s="21"/>
      <c r="AZ606" s="21"/>
      <c r="BA606" s="21"/>
      <c r="BB606" s="21"/>
      <c r="BC606" s="21"/>
      <c r="BD606" s="21"/>
      <c r="BE606" s="21"/>
      <c r="BF606" s="21"/>
      <c r="BG606" s="21"/>
      <c r="BH606" s="21"/>
      <c r="BI606" s="21"/>
    </row>
    <row r="607" spans="19:61" x14ac:dyDescent="0.2">
      <c r="S607" s="21"/>
      <c r="T607" s="21"/>
      <c r="U607" s="21"/>
      <c r="V607" s="21"/>
      <c r="W607" s="21"/>
      <c r="X607" s="21"/>
      <c r="Y607" s="21"/>
      <c r="Z607" s="21"/>
      <c r="AA607" s="21"/>
      <c r="AB607" s="21"/>
      <c r="AC607" s="21"/>
      <c r="AD607" s="21"/>
      <c r="AE607" s="21"/>
      <c r="AF607" s="21"/>
      <c r="AG607" s="21"/>
      <c r="AH607" s="21"/>
      <c r="AI607" s="21"/>
      <c r="AJ607" s="21"/>
      <c r="AK607" s="21"/>
      <c r="AL607" s="21"/>
      <c r="AM607" s="21"/>
      <c r="AN607" s="21"/>
      <c r="AO607" s="21"/>
      <c r="AP607" s="21"/>
      <c r="AQ607" s="21"/>
      <c r="AR607" s="21"/>
      <c r="AS607" s="21"/>
      <c r="AT607" s="21"/>
      <c r="AU607" s="21"/>
      <c r="AV607" s="21"/>
      <c r="AW607" s="21"/>
      <c r="AX607" s="21"/>
      <c r="AY607" s="21"/>
      <c r="AZ607" s="21"/>
      <c r="BA607" s="21"/>
      <c r="BB607" s="21"/>
      <c r="BC607" s="21"/>
      <c r="BD607" s="21"/>
      <c r="BE607" s="21"/>
      <c r="BF607" s="21"/>
      <c r="BG607" s="21"/>
      <c r="BH607" s="21"/>
      <c r="BI607" s="21"/>
    </row>
    <row r="608" spans="19:61" x14ac:dyDescent="0.2">
      <c r="S608" s="21"/>
      <c r="T608" s="21"/>
      <c r="U608" s="21"/>
      <c r="V608" s="21"/>
      <c r="W608" s="21"/>
      <c r="X608" s="21"/>
      <c r="Y608" s="21"/>
      <c r="Z608" s="21"/>
      <c r="AA608" s="21"/>
      <c r="AB608" s="21"/>
      <c r="AC608" s="21"/>
      <c r="AD608" s="21"/>
      <c r="AE608" s="21"/>
      <c r="AF608" s="21"/>
      <c r="AG608" s="21"/>
      <c r="AH608" s="21"/>
      <c r="AI608" s="21"/>
      <c r="AJ608" s="21"/>
      <c r="AK608" s="21"/>
      <c r="AL608" s="21"/>
      <c r="AM608" s="21"/>
      <c r="AN608" s="21"/>
      <c r="AO608" s="21"/>
      <c r="AP608" s="21"/>
      <c r="AQ608" s="21"/>
      <c r="AR608" s="21"/>
      <c r="AS608" s="21"/>
      <c r="AT608" s="21"/>
      <c r="AU608" s="21"/>
      <c r="AV608" s="21"/>
      <c r="AW608" s="21"/>
      <c r="AX608" s="21"/>
      <c r="AY608" s="21"/>
      <c r="AZ608" s="21"/>
      <c r="BA608" s="21"/>
      <c r="BB608" s="21"/>
      <c r="BC608" s="21"/>
      <c r="BD608" s="21"/>
      <c r="BE608" s="21"/>
      <c r="BF608" s="21"/>
      <c r="BG608" s="21"/>
      <c r="BH608" s="21"/>
      <c r="BI608" s="21"/>
    </row>
    <row r="609" spans="19:61" x14ac:dyDescent="0.2">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c r="AQ609" s="21"/>
      <c r="AR609" s="21"/>
      <c r="AS609" s="21"/>
      <c r="AT609" s="21"/>
      <c r="AU609" s="21"/>
      <c r="AV609" s="21"/>
      <c r="AW609" s="21"/>
      <c r="AX609" s="21"/>
      <c r="AY609" s="21"/>
      <c r="AZ609" s="21"/>
      <c r="BA609" s="21"/>
      <c r="BB609" s="21"/>
      <c r="BC609" s="21"/>
      <c r="BD609" s="21"/>
      <c r="BE609" s="21"/>
      <c r="BF609" s="21"/>
      <c r="BG609" s="21"/>
      <c r="BH609" s="21"/>
      <c r="BI609" s="21"/>
    </row>
    <row r="610" spans="19:61" x14ac:dyDescent="0.2">
      <c r="S610" s="21"/>
      <c r="T610" s="21"/>
      <c r="U610" s="21"/>
      <c r="V610" s="21"/>
      <c r="W610" s="21"/>
      <c r="X610" s="21"/>
      <c r="Y610" s="21"/>
      <c r="Z610" s="21"/>
      <c r="AA610" s="21"/>
      <c r="AB610" s="21"/>
      <c r="AC610" s="21"/>
      <c r="AD610" s="21"/>
      <c r="AE610" s="21"/>
      <c r="AF610" s="21"/>
      <c r="AG610" s="21"/>
      <c r="AH610" s="21"/>
      <c r="AI610" s="21"/>
      <c r="AJ610" s="21"/>
      <c r="AK610" s="21"/>
      <c r="AL610" s="21"/>
      <c r="AM610" s="21"/>
      <c r="AN610" s="21"/>
      <c r="AO610" s="21"/>
      <c r="AP610" s="21"/>
      <c r="AQ610" s="21"/>
      <c r="AR610" s="21"/>
      <c r="AS610" s="21"/>
      <c r="AT610" s="21"/>
      <c r="AU610" s="21"/>
      <c r="AV610" s="21"/>
      <c r="AW610" s="21"/>
      <c r="AX610" s="21"/>
      <c r="AY610" s="21"/>
      <c r="AZ610" s="21"/>
      <c r="BA610" s="21"/>
      <c r="BB610" s="21"/>
      <c r="BC610" s="21"/>
      <c r="BD610" s="21"/>
      <c r="BE610" s="21"/>
      <c r="BF610" s="21"/>
      <c r="BG610" s="21"/>
      <c r="BH610" s="21"/>
      <c r="BI610" s="21"/>
    </row>
    <row r="611" spans="19:61" x14ac:dyDescent="0.2">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c r="AQ611" s="21"/>
      <c r="AR611" s="21"/>
      <c r="AS611" s="21"/>
      <c r="AT611" s="21"/>
      <c r="AU611" s="21"/>
      <c r="AV611" s="21"/>
      <c r="AW611" s="21"/>
      <c r="AX611" s="21"/>
      <c r="AY611" s="21"/>
      <c r="AZ611" s="21"/>
      <c r="BA611" s="21"/>
      <c r="BB611" s="21"/>
      <c r="BC611" s="21"/>
      <c r="BD611" s="21"/>
      <c r="BE611" s="21"/>
      <c r="BF611" s="21"/>
      <c r="BG611" s="21"/>
      <c r="BH611" s="21"/>
      <c r="BI611" s="21"/>
    </row>
    <row r="612" spans="19:61" x14ac:dyDescent="0.2">
      <c r="S612" s="21"/>
      <c r="T612" s="21"/>
      <c r="U612" s="21"/>
      <c r="V612" s="21"/>
      <c r="W612" s="21"/>
      <c r="X612" s="21"/>
      <c r="Y612" s="21"/>
      <c r="Z612" s="21"/>
      <c r="AA612" s="21"/>
      <c r="AB612" s="21"/>
      <c r="AC612" s="21"/>
      <c r="AD612" s="21"/>
      <c r="AE612" s="21"/>
      <c r="AF612" s="21"/>
      <c r="AG612" s="21"/>
      <c r="AH612" s="21"/>
      <c r="AI612" s="21"/>
      <c r="AJ612" s="21"/>
      <c r="AK612" s="21"/>
      <c r="AL612" s="21"/>
      <c r="AM612" s="21"/>
      <c r="AN612" s="21"/>
      <c r="AO612" s="21"/>
      <c r="AP612" s="21"/>
      <c r="AQ612" s="21"/>
      <c r="AR612" s="21"/>
      <c r="AS612" s="21"/>
      <c r="AT612" s="21"/>
      <c r="AU612" s="21"/>
      <c r="AV612" s="21"/>
      <c r="AW612" s="21"/>
      <c r="AX612" s="21"/>
      <c r="AY612" s="21"/>
      <c r="AZ612" s="21"/>
      <c r="BA612" s="21"/>
      <c r="BB612" s="21"/>
      <c r="BC612" s="21"/>
      <c r="BD612" s="21"/>
      <c r="BE612" s="21"/>
      <c r="BF612" s="21"/>
      <c r="BG612" s="21"/>
      <c r="BH612" s="21"/>
      <c r="BI612" s="21"/>
    </row>
    <row r="613" spans="19:61" x14ac:dyDescent="0.2">
      <c r="S613" s="21"/>
      <c r="T613" s="21"/>
      <c r="U613" s="21"/>
      <c r="V613" s="21"/>
      <c r="W613" s="21"/>
      <c r="X613" s="21"/>
      <c r="Y613" s="21"/>
      <c r="Z613" s="21"/>
      <c r="AA613" s="21"/>
      <c r="AB613" s="21"/>
      <c r="AC613" s="21"/>
      <c r="AD613" s="21"/>
      <c r="AE613" s="21"/>
      <c r="AF613" s="21"/>
      <c r="AG613" s="21"/>
      <c r="AH613" s="21"/>
      <c r="AI613" s="21"/>
      <c r="AJ613" s="21"/>
      <c r="AK613" s="21"/>
      <c r="AL613" s="21"/>
      <c r="AM613" s="21"/>
      <c r="AN613" s="21"/>
      <c r="AO613" s="21"/>
      <c r="AP613" s="21"/>
      <c r="AQ613" s="21"/>
      <c r="AR613" s="21"/>
      <c r="AS613" s="21"/>
      <c r="AT613" s="21"/>
      <c r="AU613" s="21"/>
      <c r="AV613" s="21"/>
      <c r="AW613" s="21"/>
      <c r="AX613" s="21"/>
      <c r="AY613" s="21"/>
      <c r="AZ613" s="21"/>
      <c r="BA613" s="21"/>
      <c r="BB613" s="21"/>
      <c r="BC613" s="21"/>
      <c r="BD613" s="21"/>
      <c r="BE613" s="21"/>
      <c r="BF613" s="21"/>
      <c r="BG613" s="21"/>
      <c r="BH613" s="21"/>
      <c r="BI613" s="21"/>
    </row>
    <row r="614" spans="19:61" x14ac:dyDescent="0.2">
      <c r="S614" s="21"/>
      <c r="T614" s="21"/>
      <c r="U614" s="21"/>
      <c r="V614" s="21"/>
      <c r="W614" s="21"/>
      <c r="X614" s="21"/>
      <c r="Y614" s="21"/>
      <c r="Z614" s="21"/>
      <c r="AA614" s="21"/>
      <c r="AB614" s="21"/>
      <c r="AC614" s="21"/>
      <c r="AD614" s="21"/>
      <c r="AE614" s="21"/>
      <c r="AF614" s="21"/>
      <c r="AG614" s="21"/>
      <c r="AH614" s="21"/>
      <c r="AI614" s="21"/>
      <c r="AJ614" s="21"/>
      <c r="AK614" s="21"/>
      <c r="AL614" s="21"/>
      <c r="AM614" s="21"/>
      <c r="AN614" s="21"/>
      <c r="AO614" s="21"/>
      <c r="AP614" s="21"/>
      <c r="AQ614" s="21"/>
      <c r="AR614" s="21"/>
      <c r="AS614" s="21"/>
      <c r="AT614" s="21"/>
      <c r="AU614" s="21"/>
      <c r="AV614" s="21"/>
      <c r="AW614" s="21"/>
      <c r="AX614" s="21"/>
      <c r="AY614" s="21"/>
      <c r="AZ614" s="21"/>
      <c r="BA614" s="21"/>
      <c r="BB614" s="21"/>
      <c r="BC614" s="21"/>
      <c r="BD614" s="21"/>
      <c r="BE614" s="21"/>
      <c r="BF614" s="21"/>
      <c r="BG614" s="21"/>
      <c r="BH614" s="21"/>
      <c r="BI614" s="21"/>
    </row>
    <row r="615" spans="19:61" x14ac:dyDescent="0.2">
      <c r="S615" s="21"/>
      <c r="T615" s="21"/>
      <c r="U615" s="21"/>
      <c r="V615" s="21"/>
      <c r="W615" s="21"/>
      <c r="X615" s="21"/>
      <c r="Y615" s="21"/>
      <c r="Z615" s="21"/>
      <c r="AA615" s="21"/>
      <c r="AB615" s="21"/>
      <c r="AC615" s="21"/>
      <c r="AD615" s="21"/>
      <c r="AE615" s="21"/>
      <c r="AF615" s="21"/>
      <c r="AG615" s="21"/>
      <c r="AH615" s="21"/>
      <c r="AI615" s="21"/>
      <c r="AJ615" s="21"/>
      <c r="AK615" s="21"/>
      <c r="AL615" s="21"/>
      <c r="AM615" s="21"/>
      <c r="AN615" s="21"/>
      <c r="AO615" s="21"/>
      <c r="AP615" s="21"/>
      <c r="AQ615" s="21"/>
      <c r="AR615" s="21"/>
      <c r="AS615" s="21"/>
      <c r="AT615" s="21"/>
      <c r="AU615" s="21"/>
      <c r="AV615" s="21"/>
      <c r="AW615" s="21"/>
      <c r="AX615" s="21"/>
      <c r="AY615" s="21"/>
      <c r="AZ615" s="21"/>
      <c r="BA615" s="21"/>
      <c r="BB615" s="21"/>
      <c r="BC615" s="21"/>
      <c r="BD615" s="21"/>
      <c r="BE615" s="21"/>
      <c r="BF615" s="21"/>
      <c r="BG615" s="21"/>
      <c r="BH615" s="21"/>
      <c r="BI615" s="21"/>
    </row>
    <row r="616" spans="19:61" x14ac:dyDescent="0.2">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c r="AP616" s="21"/>
      <c r="AQ616" s="21"/>
      <c r="AR616" s="21"/>
      <c r="AS616" s="21"/>
      <c r="AT616" s="21"/>
      <c r="AU616" s="21"/>
      <c r="AV616" s="21"/>
      <c r="AW616" s="21"/>
      <c r="AX616" s="21"/>
      <c r="AY616" s="21"/>
      <c r="AZ616" s="21"/>
      <c r="BA616" s="21"/>
      <c r="BB616" s="21"/>
      <c r="BC616" s="21"/>
      <c r="BD616" s="21"/>
      <c r="BE616" s="21"/>
      <c r="BF616" s="21"/>
      <c r="BG616" s="21"/>
      <c r="BH616" s="21"/>
      <c r="BI616" s="21"/>
    </row>
    <row r="617" spans="19:61" x14ac:dyDescent="0.2">
      <c r="S617" s="21"/>
      <c r="T617" s="21"/>
      <c r="U617" s="21"/>
      <c r="V617" s="21"/>
      <c r="W617" s="21"/>
      <c r="X617" s="21"/>
      <c r="Y617" s="21"/>
      <c r="Z617" s="21"/>
      <c r="AA617" s="21"/>
      <c r="AB617" s="21"/>
      <c r="AC617" s="21"/>
      <c r="AD617" s="21"/>
      <c r="AE617" s="21"/>
      <c r="AF617" s="21"/>
      <c r="AG617" s="21"/>
      <c r="AH617" s="21"/>
      <c r="AI617" s="21"/>
      <c r="AJ617" s="21"/>
      <c r="AK617" s="21"/>
      <c r="AL617" s="21"/>
      <c r="AM617" s="21"/>
      <c r="AN617" s="21"/>
      <c r="AO617" s="21"/>
      <c r="AP617" s="21"/>
      <c r="AQ617" s="21"/>
      <c r="AR617" s="21"/>
      <c r="AS617" s="21"/>
      <c r="AT617" s="21"/>
      <c r="AU617" s="21"/>
      <c r="AV617" s="21"/>
      <c r="AW617" s="21"/>
      <c r="AX617" s="21"/>
      <c r="AY617" s="21"/>
      <c r="AZ617" s="21"/>
      <c r="BA617" s="21"/>
      <c r="BB617" s="21"/>
      <c r="BC617" s="21"/>
      <c r="BD617" s="21"/>
      <c r="BE617" s="21"/>
      <c r="BF617" s="21"/>
      <c r="BG617" s="21"/>
      <c r="BH617" s="21"/>
      <c r="BI617" s="21"/>
    </row>
    <row r="618" spans="19:61" x14ac:dyDescent="0.2">
      <c r="S618" s="21"/>
      <c r="T618" s="21"/>
      <c r="U618" s="21"/>
      <c r="V618" s="21"/>
      <c r="W618" s="21"/>
      <c r="X618" s="21"/>
      <c r="Y618" s="21"/>
      <c r="Z618" s="21"/>
      <c r="AA618" s="21"/>
      <c r="AB618" s="21"/>
      <c r="AC618" s="21"/>
      <c r="AD618" s="21"/>
      <c r="AE618" s="21"/>
      <c r="AF618" s="21"/>
      <c r="AG618" s="21"/>
      <c r="AH618" s="21"/>
      <c r="AI618" s="21"/>
      <c r="AJ618" s="21"/>
      <c r="AK618" s="21"/>
      <c r="AL618" s="21"/>
      <c r="AM618" s="21"/>
      <c r="AN618" s="21"/>
      <c r="AO618" s="21"/>
      <c r="AP618" s="21"/>
      <c r="AQ618" s="21"/>
      <c r="AR618" s="21"/>
      <c r="AS618" s="21"/>
      <c r="AT618" s="21"/>
      <c r="AU618" s="21"/>
      <c r="AV618" s="21"/>
      <c r="AW618" s="21"/>
      <c r="AX618" s="21"/>
      <c r="AY618" s="21"/>
      <c r="AZ618" s="21"/>
      <c r="BA618" s="21"/>
      <c r="BB618" s="21"/>
      <c r="BC618" s="21"/>
      <c r="BD618" s="21"/>
      <c r="BE618" s="21"/>
      <c r="BF618" s="21"/>
      <c r="BG618" s="21"/>
      <c r="BH618" s="21"/>
      <c r="BI618" s="21"/>
    </row>
    <row r="619" spans="19:61" x14ac:dyDescent="0.2">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c r="AQ619" s="21"/>
      <c r="AR619" s="21"/>
      <c r="AS619" s="21"/>
      <c r="AT619" s="21"/>
      <c r="AU619" s="21"/>
      <c r="AV619" s="21"/>
      <c r="AW619" s="21"/>
      <c r="AX619" s="21"/>
      <c r="AY619" s="21"/>
      <c r="AZ619" s="21"/>
      <c r="BA619" s="21"/>
      <c r="BB619" s="21"/>
      <c r="BC619" s="21"/>
      <c r="BD619" s="21"/>
      <c r="BE619" s="21"/>
      <c r="BF619" s="21"/>
      <c r="BG619" s="21"/>
      <c r="BH619" s="21"/>
      <c r="BI619" s="21"/>
    </row>
    <row r="620" spans="19:61" x14ac:dyDescent="0.2">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21"/>
      <c r="AV620" s="21"/>
      <c r="AW620" s="21"/>
      <c r="AX620" s="21"/>
      <c r="AY620" s="21"/>
      <c r="AZ620" s="21"/>
      <c r="BA620" s="21"/>
      <c r="BB620" s="21"/>
      <c r="BC620" s="21"/>
      <c r="BD620" s="21"/>
      <c r="BE620" s="21"/>
      <c r="BF620" s="21"/>
      <c r="BG620" s="21"/>
      <c r="BH620" s="21"/>
      <c r="BI620" s="21"/>
    </row>
    <row r="621" spans="19:61" x14ac:dyDescent="0.2">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c r="BE621" s="21"/>
      <c r="BF621" s="21"/>
      <c r="BG621" s="21"/>
      <c r="BH621" s="21"/>
      <c r="BI621" s="21"/>
    </row>
    <row r="622" spans="19:61" x14ac:dyDescent="0.2">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21"/>
      <c r="AV622" s="21"/>
      <c r="AW622" s="21"/>
      <c r="AX622" s="21"/>
      <c r="AY622" s="21"/>
      <c r="AZ622" s="21"/>
      <c r="BA622" s="21"/>
      <c r="BB622" s="21"/>
      <c r="BC622" s="21"/>
      <c r="BD622" s="21"/>
      <c r="BE622" s="21"/>
      <c r="BF622" s="21"/>
      <c r="BG622" s="21"/>
      <c r="BH622" s="21"/>
      <c r="BI622" s="21"/>
    </row>
    <row r="623" spans="19:61" x14ac:dyDescent="0.2">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c r="BE623" s="21"/>
      <c r="BF623" s="21"/>
      <c r="BG623" s="21"/>
      <c r="BH623" s="21"/>
      <c r="BI623" s="21"/>
    </row>
    <row r="624" spans="19:61" x14ac:dyDescent="0.2">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21"/>
      <c r="AV624" s="21"/>
      <c r="AW624" s="21"/>
      <c r="AX624" s="21"/>
      <c r="AY624" s="21"/>
      <c r="AZ624" s="21"/>
      <c r="BA624" s="21"/>
      <c r="BB624" s="21"/>
      <c r="BC624" s="21"/>
      <c r="BD624" s="21"/>
      <c r="BE624" s="21"/>
      <c r="BF624" s="21"/>
      <c r="BG624" s="21"/>
      <c r="BH624" s="21"/>
      <c r="BI624" s="21"/>
    </row>
    <row r="625" spans="19:61" x14ac:dyDescent="0.2">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21"/>
      <c r="AV625" s="21"/>
      <c r="AW625" s="21"/>
      <c r="AX625" s="21"/>
      <c r="AY625" s="21"/>
      <c r="AZ625" s="21"/>
      <c r="BA625" s="21"/>
      <c r="BB625" s="21"/>
      <c r="BC625" s="21"/>
      <c r="BD625" s="21"/>
      <c r="BE625" s="21"/>
      <c r="BF625" s="21"/>
      <c r="BG625" s="21"/>
      <c r="BH625" s="21"/>
      <c r="BI625" s="21"/>
    </row>
    <row r="626" spans="19:61" x14ac:dyDescent="0.2">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21"/>
      <c r="AV626" s="21"/>
      <c r="AW626" s="21"/>
      <c r="AX626" s="21"/>
      <c r="AY626" s="21"/>
      <c r="AZ626" s="21"/>
      <c r="BA626" s="21"/>
      <c r="BB626" s="21"/>
      <c r="BC626" s="21"/>
      <c r="BD626" s="21"/>
      <c r="BE626" s="21"/>
      <c r="BF626" s="21"/>
      <c r="BG626" s="21"/>
      <c r="BH626" s="21"/>
      <c r="BI626" s="21"/>
    </row>
    <row r="627" spans="19:61" x14ac:dyDescent="0.2">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21"/>
      <c r="AV627" s="21"/>
      <c r="AW627" s="21"/>
      <c r="AX627" s="21"/>
      <c r="AY627" s="21"/>
      <c r="AZ627" s="21"/>
      <c r="BA627" s="21"/>
      <c r="BB627" s="21"/>
      <c r="BC627" s="21"/>
      <c r="BD627" s="21"/>
      <c r="BE627" s="21"/>
      <c r="BF627" s="21"/>
      <c r="BG627" s="21"/>
      <c r="BH627" s="21"/>
      <c r="BI627" s="21"/>
    </row>
    <row r="628" spans="19:61" x14ac:dyDescent="0.2">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21"/>
      <c r="AV628" s="21"/>
      <c r="AW628" s="21"/>
      <c r="AX628" s="21"/>
      <c r="AY628" s="21"/>
      <c r="AZ628" s="21"/>
      <c r="BA628" s="21"/>
      <c r="BB628" s="21"/>
      <c r="BC628" s="21"/>
      <c r="BD628" s="21"/>
      <c r="BE628" s="21"/>
      <c r="BF628" s="21"/>
      <c r="BG628" s="21"/>
      <c r="BH628" s="21"/>
      <c r="BI628" s="21"/>
    </row>
    <row r="629" spans="19:61" x14ac:dyDescent="0.2">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21"/>
      <c r="AV629" s="21"/>
      <c r="AW629" s="21"/>
      <c r="AX629" s="21"/>
      <c r="AY629" s="21"/>
      <c r="AZ629" s="21"/>
      <c r="BA629" s="21"/>
      <c r="BB629" s="21"/>
      <c r="BC629" s="21"/>
      <c r="BD629" s="21"/>
      <c r="BE629" s="21"/>
      <c r="BF629" s="21"/>
      <c r="BG629" s="21"/>
      <c r="BH629" s="21"/>
      <c r="BI629" s="21"/>
    </row>
    <row r="630" spans="19:61" x14ac:dyDescent="0.2">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21"/>
      <c r="AV630" s="21"/>
      <c r="AW630" s="21"/>
      <c r="AX630" s="21"/>
      <c r="AY630" s="21"/>
      <c r="AZ630" s="21"/>
      <c r="BA630" s="21"/>
      <c r="BB630" s="21"/>
      <c r="BC630" s="21"/>
      <c r="BD630" s="21"/>
      <c r="BE630" s="21"/>
      <c r="BF630" s="21"/>
      <c r="BG630" s="21"/>
      <c r="BH630" s="21"/>
      <c r="BI630" s="21"/>
    </row>
    <row r="631" spans="19:61" x14ac:dyDescent="0.2">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21"/>
      <c r="AV631" s="21"/>
      <c r="AW631" s="21"/>
      <c r="AX631" s="21"/>
      <c r="AY631" s="21"/>
      <c r="AZ631" s="21"/>
      <c r="BA631" s="21"/>
      <c r="BB631" s="21"/>
      <c r="BC631" s="21"/>
      <c r="BD631" s="21"/>
      <c r="BE631" s="21"/>
      <c r="BF631" s="21"/>
      <c r="BG631" s="21"/>
      <c r="BH631" s="21"/>
      <c r="BI631" s="21"/>
    </row>
    <row r="632" spans="19:61" x14ac:dyDescent="0.2">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21"/>
      <c r="AV632" s="21"/>
      <c r="AW632" s="21"/>
      <c r="AX632" s="21"/>
      <c r="AY632" s="21"/>
      <c r="AZ632" s="21"/>
      <c r="BA632" s="21"/>
      <c r="BB632" s="21"/>
      <c r="BC632" s="21"/>
      <c r="BD632" s="21"/>
      <c r="BE632" s="21"/>
      <c r="BF632" s="21"/>
      <c r="BG632" s="21"/>
      <c r="BH632" s="21"/>
      <c r="BI632" s="21"/>
    </row>
    <row r="633" spans="19:61" x14ac:dyDescent="0.2">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21"/>
      <c r="AV633" s="21"/>
      <c r="AW633" s="21"/>
      <c r="AX633" s="21"/>
      <c r="AY633" s="21"/>
      <c r="AZ633" s="21"/>
      <c r="BA633" s="21"/>
      <c r="BB633" s="21"/>
      <c r="BC633" s="21"/>
      <c r="BD633" s="21"/>
      <c r="BE633" s="21"/>
      <c r="BF633" s="21"/>
      <c r="BG633" s="21"/>
      <c r="BH633" s="21"/>
      <c r="BI633" s="21"/>
    </row>
    <row r="634" spans="19:61" x14ac:dyDescent="0.2">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c r="BE634" s="21"/>
      <c r="BF634" s="21"/>
      <c r="BG634" s="21"/>
      <c r="BH634" s="21"/>
      <c r="BI634" s="21"/>
    </row>
    <row r="635" spans="19:61" x14ac:dyDescent="0.2">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21"/>
      <c r="AV635" s="21"/>
      <c r="AW635" s="21"/>
      <c r="AX635" s="21"/>
      <c r="AY635" s="21"/>
      <c r="AZ635" s="21"/>
      <c r="BA635" s="21"/>
      <c r="BB635" s="21"/>
      <c r="BC635" s="21"/>
      <c r="BD635" s="21"/>
      <c r="BE635" s="21"/>
      <c r="BF635" s="21"/>
      <c r="BG635" s="21"/>
      <c r="BH635" s="21"/>
      <c r="BI635" s="21"/>
    </row>
    <row r="636" spans="19:61" x14ac:dyDescent="0.2">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21"/>
      <c r="AV636" s="21"/>
      <c r="AW636" s="21"/>
      <c r="AX636" s="21"/>
      <c r="AY636" s="21"/>
      <c r="AZ636" s="21"/>
      <c r="BA636" s="21"/>
      <c r="BB636" s="21"/>
      <c r="BC636" s="21"/>
      <c r="BD636" s="21"/>
      <c r="BE636" s="21"/>
      <c r="BF636" s="21"/>
      <c r="BG636" s="21"/>
      <c r="BH636" s="21"/>
      <c r="BI636" s="21"/>
    </row>
    <row r="637" spans="19:61" x14ac:dyDescent="0.2">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c r="BE637" s="21"/>
      <c r="BF637" s="21"/>
      <c r="BG637" s="21"/>
      <c r="BH637" s="21"/>
      <c r="BI637" s="21"/>
    </row>
    <row r="638" spans="19:61" x14ac:dyDescent="0.2">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21"/>
      <c r="AV638" s="21"/>
      <c r="AW638" s="21"/>
      <c r="AX638" s="21"/>
      <c r="AY638" s="21"/>
      <c r="AZ638" s="21"/>
      <c r="BA638" s="21"/>
      <c r="BB638" s="21"/>
      <c r="BC638" s="21"/>
      <c r="BD638" s="21"/>
      <c r="BE638" s="21"/>
      <c r="BF638" s="21"/>
      <c r="BG638" s="21"/>
      <c r="BH638" s="21"/>
      <c r="BI638" s="21"/>
    </row>
    <row r="639" spans="19:61" x14ac:dyDescent="0.2">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21"/>
      <c r="AV639" s="21"/>
      <c r="AW639" s="21"/>
      <c r="AX639" s="21"/>
      <c r="AY639" s="21"/>
      <c r="AZ639" s="21"/>
      <c r="BA639" s="21"/>
      <c r="BB639" s="21"/>
      <c r="BC639" s="21"/>
      <c r="BD639" s="21"/>
      <c r="BE639" s="21"/>
      <c r="BF639" s="21"/>
      <c r="BG639" s="21"/>
      <c r="BH639" s="21"/>
      <c r="BI639" s="21"/>
    </row>
    <row r="640" spans="19:61" x14ac:dyDescent="0.2">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21"/>
      <c r="AV640" s="21"/>
      <c r="AW640" s="21"/>
      <c r="AX640" s="21"/>
      <c r="AY640" s="21"/>
      <c r="AZ640" s="21"/>
      <c r="BA640" s="21"/>
      <c r="BB640" s="21"/>
      <c r="BC640" s="21"/>
      <c r="BD640" s="21"/>
      <c r="BE640" s="21"/>
      <c r="BF640" s="21"/>
      <c r="BG640" s="21"/>
      <c r="BH640" s="21"/>
      <c r="BI640" s="21"/>
    </row>
    <row r="641" spans="19:61" x14ac:dyDescent="0.2">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21"/>
      <c r="AV641" s="21"/>
      <c r="AW641" s="21"/>
      <c r="AX641" s="21"/>
      <c r="AY641" s="21"/>
      <c r="AZ641" s="21"/>
      <c r="BA641" s="21"/>
      <c r="BB641" s="21"/>
      <c r="BC641" s="21"/>
      <c r="BD641" s="21"/>
      <c r="BE641" s="21"/>
      <c r="BF641" s="21"/>
      <c r="BG641" s="21"/>
      <c r="BH641" s="21"/>
      <c r="BI641" s="21"/>
    </row>
    <row r="642" spans="19:61" x14ac:dyDescent="0.2">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21"/>
      <c r="AV642" s="21"/>
      <c r="AW642" s="21"/>
      <c r="AX642" s="21"/>
      <c r="AY642" s="21"/>
      <c r="AZ642" s="21"/>
      <c r="BA642" s="21"/>
      <c r="BB642" s="21"/>
      <c r="BC642" s="21"/>
      <c r="BD642" s="21"/>
      <c r="BE642" s="21"/>
      <c r="BF642" s="21"/>
      <c r="BG642" s="21"/>
      <c r="BH642" s="21"/>
      <c r="BI642" s="21"/>
    </row>
    <row r="643" spans="19:61" x14ac:dyDescent="0.2">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c r="AQ643" s="21"/>
      <c r="AR643" s="21"/>
      <c r="AS643" s="21"/>
      <c r="AT643" s="21"/>
      <c r="AU643" s="21"/>
      <c r="AV643" s="21"/>
      <c r="AW643" s="21"/>
      <c r="AX643" s="21"/>
      <c r="AY643" s="21"/>
      <c r="AZ643" s="21"/>
      <c r="BA643" s="21"/>
      <c r="BB643" s="21"/>
      <c r="BC643" s="21"/>
      <c r="BD643" s="21"/>
      <c r="BE643" s="21"/>
      <c r="BF643" s="21"/>
      <c r="BG643" s="21"/>
      <c r="BH643" s="21"/>
      <c r="BI643" s="21"/>
    </row>
    <row r="644" spans="19:61" x14ac:dyDescent="0.2">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c r="AQ644" s="21"/>
      <c r="AR644" s="21"/>
      <c r="AS644" s="21"/>
      <c r="AT644" s="21"/>
      <c r="AU644" s="21"/>
      <c r="AV644" s="21"/>
      <c r="AW644" s="21"/>
      <c r="AX644" s="21"/>
      <c r="AY644" s="21"/>
      <c r="AZ644" s="21"/>
      <c r="BA644" s="21"/>
      <c r="BB644" s="21"/>
      <c r="BC644" s="21"/>
      <c r="BD644" s="21"/>
      <c r="BE644" s="21"/>
      <c r="BF644" s="21"/>
      <c r="BG644" s="21"/>
      <c r="BH644" s="21"/>
      <c r="BI644" s="21"/>
    </row>
    <row r="645" spans="19:61" x14ac:dyDescent="0.2">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c r="AQ645" s="21"/>
      <c r="AR645" s="21"/>
      <c r="AS645" s="21"/>
      <c r="AT645" s="21"/>
      <c r="AU645" s="21"/>
      <c r="AV645" s="21"/>
      <c r="AW645" s="21"/>
      <c r="AX645" s="21"/>
      <c r="AY645" s="21"/>
      <c r="AZ645" s="21"/>
      <c r="BA645" s="21"/>
      <c r="BB645" s="21"/>
      <c r="BC645" s="21"/>
      <c r="BD645" s="21"/>
      <c r="BE645" s="21"/>
      <c r="BF645" s="21"/>
      <c r="BG645" s="21"/>
      <c r="BH645" s="21"/>
      <c r="BI645" s="21"/>
    </row>
    <row r="646" spans="19:61" x14ac:dyDescent="0.2">
      <c r="S646" s="21"/>
      <c r="T646" s="21"/>
      <c r="U646" s="21"/>
      <c r="V646" s="21"/>
      <c r="W646" s="21"/>
      <c r="X646" s="21"/>
      <c r="Y646" s="21"/>
      <c r="Z646" s="21"/>
      <c r="AA646" s="21"/>
      <c r="AB646" s="21"/>
      <c r="AC646" s="21"/>
      <c r="AD646" s="21"/>
      <c r="AE646" s="21"/>
      <c r="AF646" s="21"/>
      <c r="AG646" s="21"/>
      <c r="AH646" s="21"/>
      <c r="AI646" s="21"/>
      <c r="AJ646" s="21"/>
      <c r="AK646" s="21"/>
      <c r="AL646" s="21"/>
      <c r="AM646" s="21"/>
      <c r="AN646" s="21"/>
      <c r="AO646" s="21"/>
      <c r="AP646" s="21"/>
      <c r="AQ646" s="21"/>
      <c r="AR646" s="21"/>
      <c r="AS646" s="21"/>
      <c r="AT646" s="21"/>
      <c r="AU646" s="21"/>
      <c r="AV646" s="21"/>
      <c r="AW646" s="21"/>
      <c r="AX646" s="21"/>
      <c r="AY646" s="21"/>
      <c r="AZ646" s="21"/>
      <c r="BA646" s="21"/>
      <c r="BB646" s="21"/>
      <c r="BC646" s="21"/>
      <c r="BD646" s="21"/>
      <c r="BE646" s="21"/>
      <c r="BF646" s="21"/>
      <c r="BG646" s="21"/>
      <c r="BH646" s="21"/>
      <c r="BI646" s="21"/>
    </row>
    <row r="647" spans="19:61" x14ac:dyDescent="0.2">
      <c r="S647" s="21"/>
      <c r="T647" s="21"/>
      <c r="U647" s="21"/>
      <c r="V647" s="21"/>
      <c r="W647" s="21"/>
      <c r="X647" s="21"/>
      <c r="Y647" s="21"/>
      <c r="Z647" s="21"/>
      <c r="AA647" s="21"/>
      <c r="AB647" s="21"/>
      <c r="AC647" s="21"/>
      <c r="AD647" s="21"/>
      <c r="AE647" s="21"/>
      <c r="AF647" s="21"/>
      <c r="AG647" s="21"/>
      <c r="AH647" s="21"/>
      <c r="AI647" s="21"/>
      <c r="AJ647" s="21"/>
      <c r="AK647" s="21"/>
      <c r="AL647" s="21"/>
      <c r="AM647" s="21"/>
      <c r="AN647" s="21"/>
      <c r="AO647" s="21"/>
      <c r="AP647" s="21"/>
      <c r="AQ647" s="21"/>
      <c r="AR647" s="21"/>
      <c r="AS647" s="21"/>
      <c r="AT647" s="21"/>
      <c r="AU647" s="21"/>
      <c r="AV647" s="21"/>
      <c r="AW647" s="21"/>
      <c r="AX647" s="21"/>
      <c r="AY647" s="21"/>
      <c r="AZ647" s="21"/>
      <c r="BA647" s="21"/>
      <c r="BB647" s="21"/>
      <c r="BC647" s="21"/>
      <c r="BD647" s="21"/>
      <c r="BE647" s="21"/>
      <c r="BF647" s="21"/>
      <c r="BG647" s="21"/>
      <c r="BH647" s="21"/>
      <c r="BI647" s="21"/>
    </row>
    <row r="648" spans="19:61" x14ac:dyDescent="0.2">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c r="BE648" s="21"/>
      <c r="BF648" s="21"/>
      <c r="BG648" s="21"/>
      <c r="BH648" s="21"/>
      <c r="BI648" s="21"/>
    </row>
    <row r="649" spans="19:61" x14ac:dyDescent="0.2">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c r="BE649" s="21"/>
      <c r="BF649" s="21"/>
      <c r="BG649" s="21"/>
      <c r="BH649" s="21"/>
      <c r="BI649" s="21"/>
    </row>
    <row r="650" spans="19:61" x14ac:dyDescent="0.2">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c r="AQ650" s="21"/>
      <c r="AR650" s="21"/>
      <c r="AS650" s="21"/>
      <c r="AT650" s="21"/>
      <c r="AU650" s="21"/>
      <c r="AV650" s="21"/>
      <c r="AW650" s="21"/>
      <c r="AX650" s="21"/>
      <c r="AY650" s="21"/>
      <c r="AZ650" s="21"/>
      <c r="BA650" s="21"/>
      <c r="BB650" s="21"/>
      <c r="BC650" s="21"/>
      <c r="BD650" s="21"/>
      <c r="BE650" s="21"/>
      <c r="BF650" s="21"/>
      <c r="BG650" s="21"/>
      <c r="BH650" s="21"/>
      <c r="BI650" s="21"/>
    </row>
    <row r="651" spans="19:61" x14ac:dyDescent="0.2">
      <c r="S651" s="21"/>
      <c r="T651" s="21"/>
      <c r="U651" s="21"/>
      <c r="V651" s="21"/>
      <c r="W651" s="21"/>
      <c r="X651" s="21"/>
      <c r="Y651" s="21"/>
      <c r="Z651" s="21"/>
      <c r="AA651" s="21"/>
      <c r="AB651" s="21"/>
      <c r="AC651" s="21"/>
      <c r="AD651" s="21"/>
      <c r="AE651" s="21"/>
      <c r="AF651" s="21"/>
      <c r="AG651" s="21"/>
      <c r="AH651" s="21"/>
      <c r="AI651" s="21"/>
      <c r="AJ651" s="21"/>
      <c r="AK651" s="21"/>
      <c r="AL651" s="21"/>
      <c r="AM651" s="21"/>
      <c r="AN651" s="21"/>
      <c r="AO651" s="21"/>
      <c r="AP651" s="21"/>
      <c r="AQ651" s="21"/>
      <c r="AR651" s="21"/>
      <c r="AS651" s="21"/>
      <c r="AT651" s="21"/>
      <c r="AU651" s="21"/>
      <c r="AV651" s="21"/>
      <c r="AW651" s="21"/>
      <c r="AX651" s="21"/>
      <c r="AY651" s="21"/>
      <c r="AZ651" s="21"/>
      <c r="BA651" s="21"/>
      <c r="BB651" s="21"/>
      <c r="BC651" s="21"/>
      <c r="BD651" s="21"/>
      <c r="BE651" s="21"/>
      <c r="BF651" s="21"/>
      <c r="BG651" s="21"/>
      <c r="BH651" s="21"/>
      <c r="BI651" s="21"/>
    </row>
    <row r="652" spans="19:61" x14ac:dyDescent="0.2">
      <c r="S652" s="21"/>
      <c r="T652" s="21"/>
      <c r="U652" s="21"/>
      <c r="V652" s="21"/>
      <c r="W652" s="21"/>
      <c r="X652" s="21"/>
      <c r="Y652" s="21"/>
      <c r="Z652" s="21"/>
      <c r="AA652" s="21"/>
      <c r="AB652" s="21"/>
      <c r="AC652" s="21"/>
      <c r="AD652" s="21"/>
      <c r="AE652" s="21"/>
      <c r="AF652" s="21"/>
      <c r="AG652" s="21"/>
      <c r="AH652" s="21"/>
      <c r="AI652" s="21"/>
      <c r="AJ652" s="21"/>
      <c r="AK652" s="21"/>
      <c r="AL652" s="21"/>
      <c r="AM652" s="21"/>
      <c r="AN652" s="21"/>
      <c r="AO652" s="21"/>
      <c r="AP652" s="21"/>
      <c r="AQ652" s="21"/>
      <c r="AR652" s="21"/>
      <c r="AS652" s="21"/>
      <c r="AT652" s="21"/>
      <c r="AU652" s="21"/>
      <c r="AV652" s="21"/>
      <c r="AW652" s="21"/>
      <c r="AX652" s="21"/>
      <c r="AY652" s="21"/>
      <c r="AZ652" s="21"/>
      <c r="BA652" s="21"/>
      <c r="BB652" s="21"/>
      <c r="BC652" s="21"/>
      <c r="BD652" s="21"/>
      <c r="BE652" s="21"/>
      <c r="BF652" s="21"/>
      <c r="BG652" s="21"/>
      <c r="BH652" s="21"/>
      <c r="BI652" s="21"/>
    </row>
    <row r="653" spans="19:61" x14ac:dyDescent="0.2">
      <c r="S653" s="21"/>
      <c r="T653" s="21"/>
      <c r="U653" s="21"/>
      <c r="V653" s="21"/>
      <c r="W653" s="21"/>
      <c r="X653" s="21"/>
      <c r="Y653" s="21"/>
      <c r="Z653" s="21"/>
      <c r="AA653" s="21"/>
      <c r="AB653" s="21"/>
      <c r="AC653" s="21"/>
      <c r="AD653" s="21"/>
      <c r="AE653" s="21"/>
      <c r="AF653" s="21"/>
      <c r="AG653" s="21"/>
      <c r="AH653" s="21"/>
      <c r="AI653" s="21"/>
      <c r="AJ653" s="21"/>
      <c r="AK653" s="21"/>
      <c r="AL653" s="21"/>
      <c r="AM653" s="21"/>
      <c r="AN653" s="21"/>
      <c r="AO653" s="21"/>
      <c r="AP653" s="21"/>
      <c r="AQ653" s="21"/>
      <c r="AR653" s="21"/>
      <c r="AS653" s="21"/>
      <c r="AT653" s="21"/>
      <c r="AU653" s="21"/>
      <c r="AV653" s="21"/>
      <c r="AW653" s="21"/>
      <c r="AX653" s="21"/>
      <c r="AY653" s="21"/>
      <c r="AZ653" s="21"/>
      <c r="BA653" s="21"/>
      <c r="BB653" s="21"/>
      <c r="BC653" s="21"/>
      <c r="BD653" s="21"/>
      <c r="BE653" s="21"/>
      <c r="BF653" s="21"/>
      <c r="BG653" s="21"/>
      <c r="BH653" s="21"/>
      <c r="BI653" s="21"/>
    </row>
    <row r="654" spans="19:61" x14ac:dyDescent="0.2">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c r="BE654" s="21"/>
      <c r="BF654" s="21"/>
      <c r="BG654" s="21"/>
      <c r="BH654" s="21"/>
      <c r="BI654" s="21"/>
    </row>
    <row r="655" spans="19:61" x14ac:dyDescent="0.2">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c r="BE655" s="21"/>
      <c r="BF655" s="21"/>
      <c r="BG655" s="21"/>
      <c r="BH655" s="21"/>
      <c r="BI655" s="21"/>
    </row>
    <row r="656" spans="19:61" x14ac:dyDescent="0.2">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c r="BE656" s="21"/>
      <c r="BF656" s="21"/>
      <c r="BG656" s="21"/>
      <c r="BH656" s="21"/>
      <c r="BI656" s="21"/>
    </row>
    <row r="657" spans="19:61" x14ac:dyDescent="0.2">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c r="BI657" s="21"/>
    </row>
    <row r="658" spans="19:61" x14ac:dyDescent="0.2">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c r="BE658" s="21"/>
      <c r="BF658" s="21"/>
      <c r="BG658" s="21"/>
      <c r="BH658" s="21"/>
      <c r="BI658" s="21"/>
    </row>
    <row r="659" spans="19:61" x14ac:dyDescent="0.2">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c r="BE659" s="21"/>
      <c r="BF659" s="21"/>
      <c r="BG659" s="21"/>
      <c r="BH659" s="21"/>
      <c r="BI659" s="21"/>
    </row>
    <row r="660" spans="19:61" x14ac:dyDescent="0.2">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c r="BE660" s="21"/>
      <c r="BF660" s="21"/>
      <c r="BG660" s="21"/>
      <c r="BH660" s="21"/>
      <c r="BI660" s="21"/>
    </row>
    <row r="661" spans="19:61" x14ac:dyDescent="0.2">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c r="BE661" s="21"/>
      <c r="BF661" s="21"/>
      <c r="BG661" s="21"/>
      <c r="BH661" s="21"/>
      <c r="BI661" s="21"/>
    </row>
    <row r="662" spans="19:61" x14ac:dyDescent="0.2">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c r="BH662" s="21"/>
      <c r="BI662" s="21"/>
    </row>
    <row r="663" spans="19:61" x14ac:dyDescent="0.2">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c r="BI663" s="21"/>
    </row>
    <row r="664" spans="19:61" x14ac:dyDescent="0.2">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c r="BE664" s="21"/>
      <c r="BF664" s="21"/>
      <c r="BG664" s="21"/>
      <c r="BH664" s="21"/>
      <c r="BI664" s="21"/>
    </row>
    <row r="665" spans="19:61" x14ac:dyDescent="0.2">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c r="BE665" s="21"/>
      <c r="BF665" s="21"/>
      <c r="BG665" s="21"/>
      <c r="BH665" s="21"/>
      <c r="BI665" s="21"/>
    </row>
    <row r="666" spans="19:61" x14ac:dyDescent="0.2">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c r="BI666" s="21"/>
    </row>
    <row r="667" spans="19:61" x14ac:dyDescent="0.2">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c r="BE667" s="21"/>
      <c r="BF667" s="21"/>
      <c r="BG667" s="21"/>
      <c r="BH667" s="21"/>
      <c r="BI667" s="21"/>
    </row>
    <row r="668" spans="19:61" x14ac:dyDescent="0.2">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c r="BE668" s="21"/>
      <c r="BF668" s="21"/>
      <c r="BG668" s="21"/>
      <c r="BH668" s="21"/>
      <c r="BI668" s="21"/>
    </row>
    <row r="669" spans="19:61" x14ac:dyDescent="0.2">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c r="BE669" s="21"/>
      <c r="BF669" s="21"/>
      <c r="BG669" s="21"/>
      <c r="BH669" s="21"/>
      <c r="BI669" s="21"/>
    </row>
    <row r="670" spans="19:61" x14ac:dyDescent="0.2">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c r="BE670" s="21"/>
      <c r="BF670" s="21"/>
      <c r="BG670" s="21"/>
      <c r="BH670" s="21"/>
      <c r="BI670" s="21"/>
    </row>
    <row r="671" spans="19:61" x14ac:dyDescent="0.2">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c r="BH671" s="21"/>
      <c r="BI671" s="21"/>
    </row>
    <row r="672" spans="19:61" x14ac:dyDescent="0.2">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c r="BE672" s="21"/>
      <c r="BF672" s="21"/>
      <c r="BG672" s="21"/>
      <c r="BH672" s="21"/>
      <c r="BI672" s="21"/>
    </row>
    <row r="673" spans="19:61" x14ac:dyDescent="0.2">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c r="BE673" s="21"/>
      <c r="BF673" s="21"/>
      <c r="BG673" s="21"/>
      <c r="BH673" s="21"/>
      <c r="BI673" s="21"/>
    </row>
    <row r="674" spans="19:61" x14ac:dyDescent="0.2">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c r="BE674" s="21"/>
      <c r="BF674" s="21"/>
      <c r="BG674" s="21"/>
      <c r="BH674" s="21"/>
      <c r="BI674" s="21"/>
    </row>
    <row r="675" spans="19:61" x14ac:dyDescent="0.2">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c r="BE675" s="21"/>
      <c r="BF675" s="21"/>
      <c r="BG675" s="21"/>
      <c r="BH675" s="21"/>
      <c r="BI675" s="21"/>
    </row>
    <row r="676" spans="19:61" x14ac:dyDescent="0.2">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c r="BI676" s="21"/>
    </row>
    <row r="677" spans="19:61" x14ac:dyDescent="0.2">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c r="BE677" s="21"/>
      <c r="BF677" s="21"/>
      <c r="BG677" s="21"/>
      <c r="BH677" s="21"/>
      <c r="BI677" s="21"/>
    </row>
    <row r="678" spans="19:61" x14ac:dyDescent="0.2">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c r="BE678" s="21"/>
      <c r="BF678" s="21"/>
      <c r="BG678" s="21"/>
      <c r="BH678" s="21"/>
      <c r="BI678" s="21"/>
    </row>
    <row r="679" spans="19:61" x14ac:dyDescent="0.2">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c r="BE679" s="21"/>
      <c r="BF679" s="21"/>
      <c r="BG679" s="21"/>
      <c r="BH679" s="21"/>
      <c r="BI679" s="21"/>
    </row>
    <row r="680" spans="19:61" x14ac:dyDescent="0.2">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c r="BE680" s="21"/>
      <c r="BF680" s="21"/>
      <c r="BG680" s="21"/>
      <c r="BH680" s="21"/>
      <c r="BI680" s="21"/>
    </row>
    <row r="681" spans="19:61" x14ac:dyDescent="0.2">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c r="BE681" s="21"/>
      <c r="BF681" s="21"/>
      <c r="BG681" s="21"/>
      <c r="BH681" s="21"/>
      <c r="BI681" s="21"/>
    </row>
    <row r="682" spans="19:61" x14ac:dyDescent="0.2">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c r="BE682" s="21"/>
      <c r="BF682" s="21"/>
      <c r="BG682" s="21"/>
      <c r="BH682" s="21"/>
      <c r="BI682" s="21"/>
    </row>
    <row r="683" spans="19:61" x14ac:dyDescent="0.2">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c r="BE683" s="21"/>
      <c r="BF683" s="21"/>
      <c r="BG683" s="21"/>
      <c r="BH683" s="21"/>
      <c r="BI683" s="21"/>
    </row>
    <row r="684" spans="19:61" x14ac:dyDescent="0.2">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c r="BE684" s="21"/>
      <c r="BF684" s="21"/>
      <c r="BG684" s="21"/>
      <c r="BH684" s="21"/>
      <c r="BI684" s="21"/>
    </row>
    <row r="685" spans="19:61" x14ac:dyDescent="0.2">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c r="BE685" s="21"/>
      <c r="BF685" s="21"/>
      <c r="BG685" s="21"/>
      <c r="BH685" s="21"/>
      <c r="BI685" s="21"/>
    </row>
    <row r="686" spans="19:61" x14ac:dyDescent="0.2">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c r="BE686" s="21"/>
      <c r="BF686" s="21"/>
      <c r="BG686" s="21"/>
      <c r="BH686" s="21"/>
      <c r="BI686" s="21"/>
    </row>
    <row r="687" spans="19:61" x14ac:dyDescent="0.2">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c r="BE687" s="21"/>
      <c r="BF687" s="21"/>
      <c r="BG687" s="21"/>
      <c r="BH687" s="21"/>
      <c r="BI687" s="21"/>
    </row>
    <row r="688" spans="19:61" x14ac:dyDescent="0.2">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c r="BE688" s="21"/>
      <c r="BF688" s="21"/>
      <c r="BG688" s="21"/>
      <c r="BH688" s="21"/>
      <c r="BI688" s="21"/>
    </row>
    <row r="689" spans="19:61" x14ac:dyDescent="0.2">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c r="BE689" s="21"/>
      <c r="BF689" s="21"/>
      <c r="BG689" s="21"/>
      <c r="BH689" s="21"/>
      <c r="BI689" s="21"/>
    </row>
    <row r="690" spans="19:61" x14ac:dyDescent="0.2">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c r="BE690" s="21"/>
      <c r="BF690" s="21"/>
      <c r="BG690" s="21"/>
      <c r="BH690" s="21"/>
      <c r="BI690" s="21"/>
    </row>
    <row r="691" spans="19:61" x14ac:dyDescent="0.2">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c r="BI691" s="21"/>
    </row>
    <row r="692" spans="19:61" x14ac:dyDescent="0.2">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c r="BE692" s="21"/>
      <c r="BF692" s="21"/>
      <c r="BG692" s="21"/>
      <c r="BH692" s="21"/>
      <c r="BI692" s="21"/>
    </row>
    <row r="693" spans="19:61" x14ac:dyDescent="0.2">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c r="BE693" s="21"/>
      <c r="BF693" s="21"/>
      <c r="BG693" s="21"/>
      <c r="BH693" s="21"/>
      <c r="BI693" s="21"/>
    </row>
    <row r="694" spans="19:61" x14ac:dyDescent="0.2">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c r="BE694" s="21"/>
      <c r="BF694" s="21"/>
      <c r="BG694" s="21"/>
      <c r="BH694" s="21"/>
      <c r="BI694" s="21"/>
    </row>
    <row r="695" spans="19:61" x14ac:dyDescent="0.2">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c r="BE695" s="21"/>
      <c r="BF695" s="21"/>
      <c r="BG695" s="21"/>
      <c r="BH695" s="21"/>
      <c r="BI695" s="21"/>
    </row>
    <row r="696" spans="19:61" x14ac:dyDescent="0.2">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c r="BI696" s="21"/>
    </row>
    <row r="697" spans="19:61" x14ac:dyDescent="0.2">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c r="BE697" s="21"/>
      <c r="BF697" s="21"/>
      <c r="BG697" s="21"/>
      <c r="BH697" s="21"/>
      <c r="BI697" s="21"/>
    </row>
    <row r="698" spans="19:61" x14ac:dyDescent="0.2">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c r="BE698" s="21"/>
      <c r="BF698" s="21"/>
      <c r="BG698" s="21"/>
      <c r="BH698" s="21"/>
      <c r="BI698" s="21"/>
    </row>
    <row r="699" spans="19:61" x14ac:dyDescent="0.2">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c r="BE699" s="21"/>
      <c r="BF699" s="21"/>
      <c r="BG699" s="21"/>
      <c r="BH699" s="21"/>
      <c r="BI699" s="21"/>
    </row>
    <row r="700" spans="19:61" x14ac:dyDescent="0.2">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c r="BH700" s="21"/>
      <c r="BI700" s="21"/>
    </row>
    <row r="701" spans="19:61" x14ac:dyDescent="0.2">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c r="BE701" s="21"/>
      <c r="BF701" s="21"/>
      <c r="BG701" s="21"/>
      <c r="BH701" s="21"/>
      <c r="BI701" s="21"/>
    </row>
    <row r="702" spans="19:61" x14ac:dyDescent="0.2">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c r="BE702" s="21"/>
      <c r="BF702" s="21"/>
      <c r="BG702" s="21"/>
      <c r="BH702" s="21"/>
      <c r="BI702" s="21"/>
    </row>
    <row r="703" spans="19:61" x14ac:dyDescent="0.2">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c r="BE703" s="21"/>
      <c r="BF703" s="21"/>
      <c r="BG703" s="21"/>
      <c r="BH703" s="21"/>
      <c r="BI703" s="21"/>
    </row>
    <row r="704" spans="19:61" x14ac:dyDescent="0.2">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c r="BE704" s="21"/>
      <c r="BF704" s="21"/>
      <c r="BG704" s="21"/>
      <c r="BH704" s="21"/>
      <c r="BI704" s="21"/>
    </row>
    <row r="705" spans="19:61" x14ac:dyDescent="0.2">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c r="BI705" s="21"/>
    </row>
    <row r="706" spans="19:61" x14ac:dyDescent="0.2">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row>
    <row r="707" spans="19:61" x14ac:dyDescent="0.2">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row>
    <row r="708" spans="19:61" x14ac:dyDescent="0.2">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row>
    <row r="709" spans="19:61" x14ac:dyDescent="0.2">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row>
    <row r="710" spans="19:61" x14ac:dyDescent="0.2">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c r="BE710" s="21"/>
      <c r="BF710" s="21"/>
      <c r="BG710" s="21"/>
      <c r="BH710" s="21"/>
      <c r="BI710" s="21"/>
    </row>
    <row r="711" spans="19:61" x14ac:dyDescent="0.2">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c r="BE711" s="21"/>
      <c r="BF711" s="21"/>
      <c r="BG711" s="21"/>
      <c r="BH711" s="21"/>
      <c r="BI711" s="21"/>
    </row>
    <row r="712" spans="19:61" x14ac:dyDescent="0.2">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c r="BI712" s="21"/>
    </row>
    <row r="713" spans="19:61" x14ac:dyDescent="0.2">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c r="BE713" s="21"/>
      <c r="BF713" s="21"/>
      <c r="BG713" s="21"/>
      <c r="BH713" s="21"/>
      <c r="BI713" s="21"/>
    </row>
    <row r="714" spans="19:61" x14ac:dyDescent="0.2">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c r="BE714" s="21"/>
      <c r="BF714" s="21"/>
      <c r="BG714" s="21"/>
      <c r="BH714" s="21"/>
      <c r="BI714" s="21"/>
    </row>
    <row r="715" spans="19:61" x14ac:dyDescent="0.2">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c r="BE715" s="21"/>
      <c r="BF715" s="21"/>
      <c r="BG715" s="21"/>
      <c r="BH715" s="21"/>
      <c r="BI715" s="21"/>
    </row>
    <row r="716" spans="19:61" x14ac:dyDescent="0.2">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c r="BE716" s="21"/>
      <c r="BF716" s="21"/>
      <c r="BG716" s="21"/>
      <c r="BH716" s="21"/>
      <c r="BI716" s="21"/>
    </row>
    <row r="717" spans="19:61" x14ac:dyDescent="0.2">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c r="BE717" s="21"/>
      <c r="BF717" s="21"/>
      <c r="BG717" s="21"/>
      <c r="BH717" s="21"/>
      <c r="BI717" s="21"/>
    </row>
    <row r="718" spans="19:61" x14ac:dyDescent="0.2">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c r="BE718" s="21"/>
      <c r="BF718" s="21"/>
      <c r="BG718" s="21"/>
      <c r="BH718" s="21"/>
      <c r="BI718" s="21"/>
    </row>
    <row r="719" spans="19:61" x14ac:dyDescent="0.2">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c r="BE719" s="21"/>
      <c r="BF719" s="21"/>
      <c r="BG719" s="21"/>
      <c r="BH719" s="21"/>
      <c r="BI719" s="21"/>
    </row>
    <row r="720" spans="19:61" x14ac:dyDescent="0.2">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c r="BE720" s="21"/>
      <c r="BF720" s="21"/>
      <c r="BG720" s="21"/>
      <c r="BH720" s="21"/>
      <c r="BI720" s="21"/>
    </row>
    <row r="721" spans="19:61" x14ac:dyDescent="0.2">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c r="BE721" s="21"/>
      <c r="BF721" s="21"/>
      <c r="BG721" s="21"/>
      <c r="BH721" s="21"/>
      <c r="BI721" s="21"/>
    </row>
    <row r="722" spans="19:61" x14ac:dyDescent="0.2">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c r="BI722" s="21"/>
    </row>
    <row r="723" spans="19:61" x14ac:dyDescent="0.2">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c r="BE723" s="21"/>
      <c r="BF723" s="21"/>
      <c r="BG723" s="21"/>
      <c r="BH723" s="21"/>
      <c r="BI723" s="21"/>
    </row>
    <row r="724" spans="19:61" x14ac:dyDescent="0.2">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c r="BE724" s="21"/>
      <c r="BF724" s="21"/>
      <c r="BG724" s="21"/>
      <c r="BH724" s="21"/>
      <c r="BI724" s="21"/>
    </row>
    <row r="725" spans="19:61" x14ac:dyDescent="0.2">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c r="BE725" s="21"/>
      <c r="BF725" s="21"/>
      <c r="BG725" s="21"/>
      <c r="BH725" s="21"/>
      <c r="BI725" s="21"/>
    </row>
    <row r="726" spans="19:61" x14ac:dyDescent="0.2">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c r="BE726" s="21"/>
      <c r="BF726" s="21"/>
      <c r="BG726" s="21"/>
      <c r="BH726" s="21"/>
      <c r="BI726" s="21"/>
    </row>
    <row r="727" spans="19:61" x14ac:dyDescent="0.2">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c r="BH727" s="21"/>
      <c r="BI727" s="21"/>
    </row>
    <row r="728" spans="19:61" x14ac:dyDescent="0.2">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c r="BE728" s="21"/>
      <c r="BF728" s="21"/>
      <c r="BG728" s="21"/>
      <c r="BH728" s="21"/>
      <c r="BI728" s="21"/>
    </row>
    <row r="729" spans="19:61" x14ac:dyDescent="0.2">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c r="BI729" s="21"/>
    </row>
    <row r="730" spans="19:61" x14ac:dyDescent="0.2">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c r="BE730" s="21"/>
      <c r="BF730" s="21"/>
      <c r="BG730" s="21"/>
      <c r="BH730" s="21"/>
      <c r="BI730" s="21"/>
    </row>
    <row r="731" spans="19:61" x14ac:dyDescent="0.2">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c r="BE731" s="21"/>
      <c r="BF731" s="21"/>
      <c r="BG731" s="21"/>
      <c r="BH731" s="21"/>
      <c r="BI731" s="21"/>
    </row>
    <row r="732" spans="19:61" x14ac:dyDescent="0.2">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c r="BE732" s="21"/>
      <c r="BF732" s="21"/>
      <c r="BG732" s="21"/>
      <c r="BH732" s="21"/>
      <c r="BI732" s="21"/>
    </row>
    <row r="733" spans="19:61" x14ac:dyDescent="0.2">
      <c r="S733" s="21"/>
      <c r="T733" s="21"/>
      <c r="U733" s="21"/>
      <c r="V733" s="21"/>
      <c r="W733" s="21"/>
      <c r="X733" s="21"/>
      <c r="Y733" s="21"/>
      <c r="Z733" s="21"/>
      <c r="AA733" s="21"/>
      <c r="AB733" s="21"/>
      <c r="AC733" s="21"/>
      <c r="AD733" s="21"/>
      <c r="AE733" s="21"/>
      <c r="AF733" s="21"/>
      <c r="AG733" s="21"/>
      <c r="AH733" s="21"/>
      <c r="AI733" s="21"/>
      <c r="AJ733" s="21"/>
      <c r="AK733" s="21"/>
      <c r="AL733" s="21"/>
      <c r="AM733" s="21"/>
      <c r="AN733" s="21"/>
      <c r="AO733" s="21"/>
      <c r="AP733" s="21"/>
      <c r="AQ733" s="21"/>
      <c r="AR733" s="21"/>
      <c r="AS733" s="21"/>
      <c r="AT733" s="21"/>
      <c r="AU733" s="21"/>
      <c r="AV733" s="21"/>
      <c r="AW733" s="21"/>
      <c r="AX733" s="21"/>
      <c r="AY733" s="21"/>
      <c r="AZ733" s="21"/>
      <c r="BA733" s="21"/>
      <c r="BB733" s="21"/>
      <c r="BC733" s="21"/>
      <c r="BD733" s="21"/>
      <c r="BE733" s="21"/>
      <c r="BF733" s="21"/>
      <c r="BG733" s="21"/>
      <c r="BH733" s="21"/>
      <c r="BI733" s="21"/>
    </row>
    <row r="734" spans="19:61" x14ac:dyDescent="0.2">
      <c r="S734" s="21"/>
      <c r="T734" s="21"/>
      <c r="U734" s="21"/>
      <c r="V734" s="21"/>
      <c r="W734" s="21"/>
      <c r="X734" s="21"/>
      <c r="Y734" s="21"/>
      <c r="Z734" s="21"/>
      <c r="AA734" s="21"/>
      <c r="AB734" s="21"/>
      <c r="AC734" s="21"/>
      <c r="AD734" s="21"/>
      <c r="AE734" s="21"/>
      <c r="AF734" s="21"/>
      <c r="AG734" s="21"/>
      <c r="AH734" s="21"/>
      <c r="AI734" s="21"/>
      <c r="AJ734" s="21"/>
      <c r="AK734" s="21"/>
      <c r="AL734" s="21"/>
      <c r="AM734" s="21"/>
      <c r="AN734" s="21"/>
      <c r="AO734" s="21"/>
      <c r="AP734" s="21"/>
      <c r="AQ734" s="21"/>
      <c r="AR734" s="21"/>
      <c r="AS734" s="21"/>
      <c r="AT734" s="21"/>
      <c r="AU734" s="21"/>
      <c r="AV734" s="21"/>
      <c r="AW734" s="21"/>
      <c r="AX734" s="21"/>
      <c r="AY734" s="21"/>
      <c r="AZ734" s="21"/>
      <c r="BA734" s="21"/>
      <c r="BB734" s="21"/>
      <c r="BC734" s="21"/>
      <c r="BD734" s="21"/>
      <c r="BE734" s="21"/>
      <c r="BF734" s="21"/>
      <c r="BG734" s="21"/>
      <c r="BH734" s="21"/>
      <c r="BI734" s="21"/>
    </row>
    <row r="735" spans="19:61" x14ac:dyDescent="0.2">
      <c r="S735" s="21"/>
      <c r="T735" s="21"/>
      <c r="U735" s="21"/>
      <c r="V735" s="21"/>
      <c r="W735" s="21"/>
      <c r="X735" s="21"/>
      <c r="Y735" s="21"/>
      <c r="Z735" s="21"/>
      <c r="AA735" s="21"/>
      <c r="AB735" s="21"/>
      <c r="AC735" s="21"/>
      <c r="AD735" s="21"/>
      <c r="AE735" s="21"/>
      <c r="AF735" s="21"/>
      <c r="AG735" s="21"/>
      <c r="AH735" s="21"/>
      <c r="AI735" s="21"/>
      <c r="AJ735" s="21"/>
      <c r="AK735" s="21"/>
      <c r="AL735" s="21"/>
      <c r="AM735" s="21"/>
      <c r="AN735" s="21"/>
      <c r="AO735" s="21"/>
      <c r="AP735" s="21"/>
      <c r="AQ735" s="21"/>
      <c r="AR735" s="21"/>
      <c r="AS735" s="21"/>
      <c r="AT735" s="21"/>
      <c r="AU735" s="21"/>
      <c r="AV735" s="21"/>
      <c r="AW735" s="21"/>
      <c r="AX735" s="21"/>
      <c r="AY735" s="21"/>
      <c r="AZ735" s="21"/>
      <c r="BA735" s="21"/>
      <c r="BB735" s="21"/>
      <c r="BC735" s="21"/>
      <c r="BD735" s="21"/>
      <c r="BE735" s="21"/>
      <c r="BF735" s="21"/>
      <c r="BG735" s="21"/>
      <c r="BH735" s="21"/>
      <c r="BI735" s="21"/>
    </row>
    <row r="736" spans="19:61" x14ac:dyDescent="0.2">
      <c r="S736" s="21"/>
      <c r="T736" s="21"/>
      <c r="U736" s="21"/>
      <c r="V736" s="21"/>
      <c r="W736" s="21"/>
      <c r="X736" s="21"/>
      <c r="Y736" s="21"/>
      <c r="Z736" s="21"/>
      <c r="AA736" s="21"/>
      <c r="AB736" s="21"/>
      <c r="AC736" s="21"/>
      <c r="AD736" s="21"/>
      <c r="AE736" s="21"/>
      <c r="AF736" s="21"/>
      <c r="AG736" s="21"/>
      <c r="AH736" s="21"/>
      <c r="AI736" s="21"/>
      <c r="AJ736" s="21"/>
      <c r="AK736" s="21"/>
      <c r="AL736" s="21"/>
      <c r="AM736" s="21"/>
      <c r="AN736" s="21"/>
      <c r="AO736" s="21"/>
      <c r="AP736" s="21"/>
      <c r="AQ736" s="21"/>
      <c r="AR736" s="21"/>
      <c r="AS736" s="21"/>
      <c r="AT736" s="21"/>
      <c r="AU736" s="21"/>
      <c r="AV736" s="21"/>
      <c r="AW736" s="21"/>
      <c r="AX736" s="21"/>
      <c r="AY736" s="21"/>
      <c r="AZ736" s="21"/>
      <c r="BA736" s="21"/>
      <c r="BB736" s="21"/>
      <c r="BC736" s="21"/>
      <c r="BD736" s="21"/>
      <c r="BE736" s="21"/>
      <c r="BF736" s="21"/>
      <c r="BG736" s="21"/>
      <c r="BH736" s="21"/>
      <c r="BI736" s="21"/>
    </row>
    <row r="737" spans="19:61" x14ac:dyDescent="0.2">
      <c r="S737" s="21"/>
      <c r="T737" s="21"/>
      <c r="U737" s="21"/>
      <c r="V737" s="21"/>
      <c r="W737" s="21"/>
      <c r="X737" s="21"/>
      <c r="Y737" s="21"/>
      <c r="Z737" s="21"/>
      <c r="AA737" s="21"/>
      <c r="AB737" s="21"/>
      <c r="AC737" s="21"/>
      <c r="AD737" s="21"/>
      <c r="AE737" s="21"/>
      <c r="AF737" s="21"/>
      <c r="AG737" s="21"/>
      <c r="AH737" s="21"/>
      <c r="AI737" s="21"/>
      <c r="AJ737" s="21"/>
      <c r="AK737" s="21"/>
      <c r="AL737" s="21"/>
      <c r="AM737" s="21"/>
      <c r="AN737" s="21"/>
      <c r="AO737" s="21"/>
      <c r="AP737" s="21"/>
      <c r="AQ737" s="21"/>
      <c r="AR737" s="21"/>
      <c r="AS737" s="21"/>
      <c r="AT737" s="21"/>
      <c r="AU737" s="21"/>
      <c r="AV737" s="21"/>
      <c r="AW737" s="21"/>
      <c r="AX737" s="21"/>
      <c r="AY737" s="21"/>
      <c r="AZ737" s="21"/>
      <c r="BA737" s="21"/>
      <c r="BB737" s="21"/>
      <c r="BC737" s="21"/>
      <c r="BD737" s="21"/>
      <c r="BE737" s="21"/>
      <c r="BF737" s="21"/>
      <c r="BG737" s="21"/>
      <c r="BH737" s="21"/>
      <c r="BI737" s="21"/>
    </row>
    <row r="738" spans="19:61" x14ac:dyDescent="0.2">
      <c r="S738" s="21"/>
      <c r="T738" s="21"/>
      <c r="U738" s="21"/>
      <c r="V738" s="21"/>
      <c r="W738" s="21"/>
      <c r="X738" s="21"/>
      <c r="Y738" s="21"/>
      <c r="Z738" s="21"/>
      <c r="AA738" s="21"/>
      <c r="AB738" s="21"/>
      <c r="AC738" s="21"/>
      <c r="AD738" s="21"/>
      <c r="AE738" s="21"/>
      <c r="AF738" s="21"/>
      <c r="AG738" s="21"/>
      <c r="AH738" s="21"/>
      <c r="AI738" s="21"/>
      <c r="AJ738" s="21"/>
      <c r="AK738" s="21"/>
      <c r="AL738" s="21"/>
      <c r="AM738" s="21"/>
      <c r="AN738" s="21"/>
      <c r="AO738" s="21"/>
      <c r="AP738" s="21"/>
      <c r="AQ738" s="21"/>
      <c r="AR738" s="21"/>
      <c r="AS738" s="21"/>
      <c r="AT738" s="21"/>
      <c r="AU738" s="21"/>
      <c r="AV738" s="21"/>
      <c r="AW738" s="21"/>
      <c r="AX738" s="21"/>
      <c r="AY738" s="21"/>
      <c r="AZ738" s="21"/>
      <c r="BA738" s="21"/>
      <c r="BB738" s="21"/>
      <c r="BC738" s="21"/>
      <c r="BD738" s="21"/>
      <c r="BE738" s="21"/>
      <c r="BF738" s="21"/>
      <c r="BG738" s="21"/>
      <c r="BH738" s="21"/>
      <c r="BI738" s="21"/>
    </row>
    <row r="739" spans="19:61" x14ac:dyDescent="0.2">
      <c r="S739" s="21"/>
      <c r="T739" s="21"/>
      <c r="U739" s="21"/>
      <c r="V739" s="21"/>
      <c r="W739" s="21"/>
      <c r="X739" s="21"/>
      <c r="Y739" s="21"/>
      <c r="Z739" s="21"/>
      <c r="AA739" s="21"/>
      <c r="AB739" s="21"/>
      <c r="AC739" s="21"/>
      <c r="AD739" s="21"/>
      <c r="AE739" s="21"/>
      <c r="AF739" s="21"/>
      <c r="AG739" s="21"/>
      <c r="AH739" s="21"/>
      <c r="AI739" s="21"/>
      <c r="AJ739" s="21"/>
      <c r="AK739" s="21"/>
      <c r="AL739" s="21"/>
      <c r="AM739" s="21"/>
      <c r="AN739" s="21"/>
      <c r="AO739" s="21"/>
      <c r="AP739" s="21"/>
      <c r="AQ739" s="21"/>
      <c r="AR739" s="21"/>
      <c r="AS739" s="21"/>
      <c r="AT739" s="21"/>
      <c r="AU739" s="21"/>
      <c r="AV739" s="21"/>
      <c r="AW739" s="21"/>
      <c r="AX739" s="21"/>
      <c r="AY739" s="21"/>
      <c r="AZ739" s="21"/>
      <c r="BA739" s="21"/>
      <c r="BB739" s="21"/>
      <c r="BC739" s="21"/>
      <c r="BD739" s="21"/>
      <c r="BE739" s="21"/>
      <c r="BF739" s="21"/>
      <c r="BG739" s="21"/>
      <c r="BH739" s="21"/>
      <c r="BI739" s="21"/>
    </row>
    <row r="740" spans="19:61" x14ac:dyDescent="0.2">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c r="AP740" s="21"/>
      <c r="AQ740" s="21"/>
      <c r="AR740" s="21"/>
      <c r="AS740" s="21"/>
      <c r="AT740" s="21"/>
      <c r="AU740" s="21"/>
      <c r="AV740" s="21"/>
      <c r="AW740" s="21"/>
      <c r="AX740" s="21"/>
      <c r="AY740" s="21"/>
      <c r="AZ740" s="21"/>
      <c r="BA740" s="21"/>
      <c r="BB740" s="21"/>
      <c r="BC740" s="21"/>
      <c r="BD740" s="21"/>
      <c r="BE740" s="21"/>
      <c r="BF740" s="21"/>
      <c r="BG740" s="21"/>
      <c r="BH740" s="21"/>
      <c r="BI740" s="21"/>
    </row>
    <row r="741" spans="19:61" x14ac:dyDescent="0.2">
      <c r="S741" s="21"/>
      <c r="T741" s="21"/>
      <c r="U741" s="21"/>
      <c r="V741" s="21"/>
      <c r="W741" s="21"/>
      <c r="X741" s="21"/>
      <c r="Y741" s="21"/>
      <c r="Z741" s="21"/>
      <c r="AA741" s="21"/>
      <c r="AB741" s="21"/>
      <c r="AC741" s="21"/>
      <c r="AD741" s="21"/>
      <c r="AE741" s="21"/>
      <c r="AF741" s="21"/>
      <c r="AG741" s="21"/>
      <c r="AH741" s="21"/>
      <c r="AI741" s="21"/>
      <c r="AJ741" s="21"/>
      <c r="AK741" s="21"/>
      <c r="AL741" s="21"/>
      <c r="AM741" s="21"/>
      <c r="AN741" s="21"/>
      <c r="AO741" s="21"/>
      <c r="AP741" s="21"/>
      <c r="AQ741" s="21"/>
      <c r="AR741" s="21"/>
      <c r="AS741" s="21"/>
      <c r="AT741" s="21"/>
      <c r="AU741" s="21"/>
      <c r="AV741" s="21"/>
      <c r="AW741" s="21"/>
      <c r="AX741" s="21"/>
      <c r="AY741" s="21"/>
      <c r="AZ741" s="21"/>
      <c r="BA741" s="21"/>
      <c r="BB741" s="21"/>
      <c r="BC741" s="21"/>
      <c r="BD741" s="21"/>
      <c r="BE741" s="21"/>
      <c r="BF741" s="21"/>
      <c r="BG741" s="21"/>
      <c r="BH741" s="21"/>
      <c r="BI741" s="21"/>
    </row>
    <row r="742" spans="19:61" x14ac:dyDescent="0.2">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c r="AQ742" s="21"/>
      <c r="AR742" s="21"/>
      <c r="AS742" s="21"/>
      <c r="AT742" s="21"/>
      <c r="AU742" s="21"/>
      <c r="AV742" s="21"/>
      <c r="AW742" s="21"/>
      <c r="AX742" s="21"/>
      <c r="AY742" s="21"/>
      <c r="AZ742" s="21"/>
      <c r="BA742" s="21"/>
      <c r="BB742" s="21"/>
      <c r="BC742" s="21"/>
      <c r="BD742" s="21"/>
      <c r="BE742" s="21"/>
      <c r="BF742" s="21"/>
      <c r="BG742" s="21"/>
      <c r="BH742" s="21"/>
      <c r="BI742" s="21"/>
    </row>
    <row r="743" spans="19:61" x14ac:dyDescent="0.2">
      <c r="S743" s="21"/>
      <c r="T743" s="21"/>
      <c r="U743" s="21"/>
      <c r="V743" s="21"/>
      <c r="W743" s="21"/>
      <c r="X743" s="21"/>
      <c r="Y743" s="21"/>
      <c r="Z743" s="21"/>
      <c r="AA743" s="21"/>
      <c r="AB743" s="21"/>
      <c r="AC743" s="21"/>
      <c r="AD743" s="21"/>
      <c r="AE743" s="21"/>
      <c r="AF743" s="21"/>
      <c r="AG743" s="21"/>
      <c r="AH743" s="21"/>
      <c r="AI743" s="21"/>
      <c r="AJ743" s="21"/>
      <c r="AK743" s="21"/>
      <c r="AL743" s="21"/>
      <c r="AM743" s="21"/>
      <c r="AN743" s="21"/>
      <c r="AO743" s="21"/>
      <c r="AP743" s="21"/>
      <c r="AQ743" s="21"/>
      <c r="AR743" s="21"/>
      <c r="AS743" s="21"/>
      <c r="AT743" s="21"/>
      <c r="AU743" s="21"/>
      <c r="AV743" s="21"/>
      <c r="AW743" s="21"/>
      <c r="AX743" s="21"/>
      <c r="AY743" s="21"/>
      <c r="AZ743" s="21"/>
      <c r="BA743" s="21"/>
      <c r="BB743" s="21"/>
      <c r="BC743" s="21"/>
      <c r="BD743" s="21"/>
      <c r="BE743" s="21"/>
      <c r="BF743" s="21"/>
      <c r="BG743" s="21"/>
      <c r="BH743" s="21"/>
      <c r="BI743" s="21"/>
    </row>
    <row r="744" spans="19:61" x14ac:dyDescent="0.2">
      <c r="S744" s="21"/>
      <c r="T744" s="21"/>
      <c r="U744" s="21"/>
      <c r="V744" s="21"/>
      <c r="W744" s="21"/>
      <c r="X744" s="21"/>
      <c r="Y744" s="21"/>
      <c r="Z744" s="21"/>
      <c r="AA744" s="21"/>
      <c r="AB744" s="21"/>
      <c r="AC744" s="21"/>
      <c r="AD744" s="21"/>
      <c r="AE744" s="21"/>
      <c r="AF744" s="21"/>
      <c r="AG744" s="21"/>
      <c r="AH744" s="21"/>
      <c r="AI744" s="21"/>
      <c r="AJ744" s="21"/>
      <c r="AK744" s="21"/>
      <c r="AL744" s="21"/>
      <c r="AM744" s="21"/>
      <c r="AN744" s="21"/>
      <c r="AO744" s="21"/>
      <c r="AP744" s="21"/>
      <c r="AQ744" s="21"/>
      <c r="AR744" s="21"/>
      <c r="AS744" s="21"/>
      <c r="AT744" s="21"/>
      <c r="AU744" s="21"/>
      <c r="AV744" s="21"/>
      <c r="AW744" s="21"/>
      <c r="AX744" s="21"/>
      <c r="AY744" s="21"/>
      <c r="AZ744" s="21"/>
      <c r="BA744" s="21"/>
      <c r="BB744" s="21"/>
      <c r="BC744" s="21"/>
      <c r="BD744" s="21"/>
      <c r="BE744" s="21"/>
      <c r="BF744" s="21"/>
      <c r="BG744" s="21"/>
      <c r="BH744" s="21"/>
      <c r="BI744" s="21"/>
    </row>
    <row r="745" spans="19:61" x14ac:dyDescent="0.2">
      <c r="S745" s="21"/>
      <c r="T745" s="21"/>
      <c r="U745" s="21"/>
      <c r="V745" s="21"/>
      <c r="W745" s="21"/>
      <c r="X745" s="21"/>
      <c r="Y745" s="21"/>
      <c r="Z745" s="21"/>
      <c r="AA745" s="21"/>
      <c r="AB745" s="21"/>
      <c r="AC745" s="21"/>
      <c r="AD745" s="21"/>
      <c r="AE745" s="21"/>
      <c r="AF745" s="21"/>
      <c r="AG745" s="21"/>
      <c r="AH745" s="21"/>
      <c r="AI745" s="21"/>
      <c r="AJ745" s="21"/>
      <c r="AK745" s="21"/>
      <c r="AL745" s="21"/>
      <c r="AM745" s="21"/>
      <c r="AN745" s="21"/>
      <c r="AO745" s="21"/>
      <c r="AP745" s="21"/>
      <c r="AQ745" s="21"/>
      <c r="AR745" s="21"/>
      <c r="AS745" s="21"/>
      <c r="AT745" s="21"/>
      <c r="AU745" s="21"/>
      <c r="AV745" s="21"/>
      <c r="AW745" s="21"/>
      <c r="AX745" s="21"/>
      <c r="AY745" s="21"/>
      <c r="AZ745" s="21"/>
      <c r="BA745" s="21"/>
      <c r="BB745" s="21"/>
      <c r="BC745" s="21"/>
      <c r="BD745" s="21"/>
      <c r="BE745" s="21"/>
      <c r="BF745" s="21"/>
      <c r="BG745" s="21"/>
      <c r="BH745" s="21"/>
      <c r="BI745" s="21"/>
    </row>
    <row r="746" spans="19:61" x14ac:dyDescent="0.2">
      <c r="S746" s="21"/>
      <c r="T746" s="21"/>
      <c r="U746" s="21"/>
      <c r="V746" s="21"/>
      <c r="W746" s="21"/>
      <c r="X746" s="21"/>
      <c r="Y746" s="21"/>
      <c r="Z746" s="21"/>
      <c r="AA746" s="21"/>
      <c r="AB746" s="21"/>
      <c r="AC746" s="21"/>
      <c r="AD746" s="21"/>
      <c r="AE746" s="21"/>
      <c r="AF746" s="21"/>
      <c r="AG746" s="21"/>
      <c r="AH746" s="21"/>
      <c r="AI746" s="21"/>
      <c r="AJ746" s="21"/>
      <c r="AK746" s="21"/>
      <c r="AL746" s="21"/>
      <c r="AM746" s="21"/>
      <c r="AN746" s="21"/>
      <c r="AO746" s="21"/>
      <c r="AP746" s="21"/>
      <c r="AQ746" s="21"/>
      <c r="AR746" s="21"/>
      <c r="AS746" s="21"/>
      <c r="AT746" s="21"/>
      <c r="AU746" s="21"/>
      <c r="AV746" s="21"/>
      <c r="AW746" s="21"/>
      <c r="AX746" s="21"/>
      <c r="AY746" s="21"/>
      <c r="AZ746" s="21"/>
      <c r="BA746" s="21"/>
      <c r="BB746" s="21"/>
      <c r="BC746" s="21"/>
      <c r="BD746" s="21"/>
      <c r="BE746" s="21"/>
      <c r="BF746" s="21"/>
      <c r="BG746" s="21"/>
      <c r="BH746" s="21"/>
      <c r="BI746" s="21"/>
    </row>
    <row r="747" spans="19:61" x14ac:dyDescent="0.2">
      <c r="S747" s="21"/>
      <c r="T747" s="21"/>
      <c r="U747" s="21"/>
      <c r="V747" s="21"/>
      <c r="W747" s="21"/>
      <c r="X747" s="21"/>
      <c r="Y747" s="21"/>
      <c r="Z747" s="21"/>
      <c r="AA747" s="21"/>
      <c r="AB747" s="21"/>
      <c r="AC747" s="21"/>
      <c r="AD747" s="21"/>
      <c r="AE747" s="21"/>
      <c r="AF747" s="21"/>
      <c r="AG747" s="21"/>
      <c r="AH747" s="21"/>
      <c r="AI747" s="21"/>
      <c r="AJ747" s="21"/>
      <c r="AK747" s="21"/>
      <c r="AL747" s="21"/>
      <c r="AM747" s="21"/>
      <c r="AN747" s="21"/>
      <c r="AO747" s="21"/>
      <c r="AP747" s="21"/>
      <c r="AQ747" s="21"/>
      <c r="AR747" s="21"/>
      <c r="AS747" s="21"/>
      <c r="AT747" s="21"/>
      <c r="AU747" s="21"/>
      <c r="AV747" s="21"/>
      <c r="AW747" s="21"/>
      <c r="AX747" s="21"/>
      <c r="AY747" s="21"/>
      <c r="AZ747" s="21"/>
      <c r="BA747" s="21"/>
      <c r="BB747" s="21"/>
      <c r="BC747" s="21"/>
      <c r="BD747" s="21"/>
      <c r="BE747" s="21"/>
      <c r="BF747" s="21"/>
      <c r="BG747" s="21"/>
      <c r="BH747" s="21"/>
      <c r="BI747" s="21"/>
    </row>
    <row r="748" spans="19:61" x14ac:dyDescent="0.2">
      <c r="S748" s="21"/>
      <c r="T748" s="21"/>
      <c r="U748" s="21"/>
      <c r="V748" s="21"/>
      <c r="W748" s="21"/>
      <c r="X748" s="21"/>
      <c r="Y748" s="21"/>
      <c r="Z748" s="21"/>
      <c r="AA748" s="21"/>
      <c r="AB748" s="21"/>
      <c r="AC748" s="21"/>
      <c r="AD748" s="21"/>
      <c r="AE748" s="21"/>
      <c r="AF748" s="21"/>
      <c r="AG748" s="21"/>
      <c r="AH748" s="21"/>
      <c r="AI748" s="21"/>
      <c r="AJ748" s="21"/>
      <c r="AK748" s="21"/>
      <c r="AL748" s="21"/>
      <c r="AM748" s="21"/>
      <c r="AN748" s="21"/>
      <c r="AO748" s="21"/>
      <c r="AP748" s="21"/>
      <c r="AQ748" s="21"/>
      <c r="AR748" s="21"/>
      <c r="AS748" s="21"/>
      <c r="AT748" s="21"/>
      <c r="AU748" s="21"/>
      <c r="AV748" s="21"/>
      <c r="AW748" s="21"/>
      <c r="AX748" s="21"/>
      <c r="AY748" s="21"/>
      <c r="AZ748" s="21"/>
      <c r="BA748" s="21"/>
      <c r="BB748" s="21"/>
      <c r="BC748" s="21"/>
      <c r="BD748" s="21"/>
      <c r="BE748" s="21"/>
      <c r="BF748" s="21"/>
      <c r="BG748" s="21"/>
      <c r="BH748" s="21"/>
      <c r="BI748" s="21"/>
    </row>
    <row r="749" spans="19:61" x14ac:dyDescent="0.2">
      <c r="S749" s="21"/>
      <c r="T749" s="21"/>
      <c r="U749" s="21"/>
      <c r="V749" s="21"/>
      <c r="W749" s="21"/>
      <c r="X749" s="21"/>
      <c r="Y749" s="21"/>
      <c r="Z749" s="21"/>
      <c r="AA749" s="21"/>
      <c r="AB749" s="21"/>
      <c r="AC749" s="21"/>
      <c r="AD749" s="21"/>
      <c r="AE749" s="21"/>
      <c r="AF749" s="21"/>
      <c r="AG749" s="21"/>
      <c r="AH749" s="21"/>
      <c r="AI749" s="21"/>
      <c r="AJ749" s="21"/>
      <c r="AK749" s="21"/>
      <c r="AL749" s="21"/>
      <c r="AM749" s="21"/>
      <c r="AN749" s="21"/>
      <c r="AO749" s="21"/>
      <c r="AP749" s="21"/>
      <c r="AQ749" s="21"/>
      <c r="AR749" s="21"/>
      <c r="AS749" s="21"/>
      <c r="AT749" s="21"/>
      <c r="AU749" s="21"/>
      <c r="AV749" s="21"/>
      <c r="AW749" s="21"/>
      <c r="AX749" s="21"/>
      <c r="AY749" s="21"/>
      <c r="AZ749" s="21"/>
      <c r="BA749" s="21"/>
      <c r="BB749" s="21"/>
      <c r="BC749" s="21"/>
      <c r="BD749" s="21"/>
      <c r="BE749" s="21"/>
      <c r="BF749" s="21"/>
      <c r="BG749" s="21"/>
      <c r="BH749" s="21"/>
      <c r="BI749" s="21"/>
    </row>
    <row r="750" spans="19:61" x14ac:dyDescent="0.2">
      <c r="S750" s="21"/>
      <c r="T750" s="21"/>
      <c r="U750" s="21"/>
      <c r="V750" s="21"/>
      <c r="W750" s="21"/>
      <c r="X750" s="21"/>
      <c r="Y750" s="21"/>
      <c r="Z750" s="21"/>
      <c r="AA750" s="21"/>
      <c r="AB750" s="21"/>
      <c r="AC750" s="21"/>
      <c r="AD750" s="21"/>
      <c r="AE750" s="21"/>
      <c r="AF750" s="21"/>
      <c r="AG750" s="21"/>
      <c r="AH750" s="21"/>
      <c r="AI750" s="21"/>
      <c r="AJ750" s="21"/>
      <c r="AK750" s="21"/>
      <c r="AL750" s="21"/>
      <c r="AM750" s="21"/>
      <c r="AN750" s="21"/>
      <c r="AO750" s="21"/>
      <c r="AP750" s="21"/>
      <c r="AQ750" s="21"/>
      <c r="AR750" s="21"/>
      <c r="AS750" s="21"/>
      <c r="AT750" s="21"/>
      <c r="AU750" s="21"/>
      <c r="AV750" s="21"/>
      <c r="AW750" s="21"/>
      <c r="AX750" s="21"/>
      <c r="AY750" s="21"/>
      <c r="AZ750" s="21"/>
      <c r="BA750" s="21"/>
      <c r="BB750" s="21"/>
      <c r="BC750" s="21"/>
      <c r="BD750" s="21"/>
      <c r="BE750" s="21"/>
      <c r="BF750" s="21"/>
      <c r="BG750" s="21"/>
      <c r="BH750" s="21"/>
      <c r="BI750" s="21"/>
    </row>
    <row r="751" spans="19:61" x14ac:dyDescent="0.2">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21"/>
      <c r="BC751" s="21"/>
      <c r="BD751" s="21"/>
      <c r="BE751" s="21"/>
      <c r="BF751" s="21"/>
      <c r="BG751" s="21"/>
      <c r="BH751" s="21"/>
      <c r="BI751" s="21"/>
    </row>
    <row r="752" spans="19:61" x14ac:dyDescent="0.2">
      <c r="S752" s="21"/>
      <c r="T752" s="21"/>
      <c r="U752" s="21"/>
      <c r="V752" s="21"/>
      <c r="W752" s="21"/>
      <c r="X752" s="21"/>
      <c r="Y752" s="21"/>
      <c r="Z752" s="21"/>
      <c r="AA752" s="21"/>
      <c r="AB752" s="21"/>
      <c r="AC752" s="21"/>
      <c r="AD752" s="21"/>
      <c r="AE752" s="21"/>
      <c r="AF752" s="21"/>
      <c r="AG752" s="21"/>
      <c r="AH752" s="21"/>
      <c r="AI752" s="21"/>
      <c r="AJ752" s="21"/>
      <c r="AK752" s="21"/>
      <c r="AL752" s="21"/>
      <c r="AM752" s="21"/>
      <c r="AN752" s="21"/>
      <c r="AO752" s="21"/>
      <c r="AP752" s="21"/>
      <c r="AQ752" s="21"/>
      <c r="AR752" s="21"/>
      <c r="AS752" s="21"/>
      <c r="AT752" s="21"/>
      <c r="AU752" s="21"/>
      <c r="AV752" s="21"/>
      <c r="AW752" s="21"/>
      <c r="AX752" s="21"/>
      <c r="AY752" s="21"/>
      <c r="AZ752" s="21"/>
      <c r="BA752" s="21"/>
      <c r="BB752" s="21"/>
      <c r="BC752" s="21"/>
      <c r="BD752" s="21"/>
      <c r="BE752" s="21"/>
      <c r="BF752" s="21"/>
      <c r="BG752" s="21"/>
      <c r="BH752" s="21"/>
      <c r="BI752" s="21"/>
    </row>
    <row r="753" spans="19:61" x14ac:dyDescent="0.2">
      <c r="S753" s="21"/>
      <c r="T753" s="21"/>
      <c r="U753" s="21"/>
      <c r="V753" s="21"/>
      <c r="W753" s="21"/>
      <c r="X753" s="21"/>
      <c r="Y753" s="21"/>
      <c r="Z753" s="21"/>
      <c r="AA753" s="21"/>
      <c r="AB753" s="21"/>
      <c r="AC753" s="21"/>
      <c r="AD753" s="21"/>
      <c r="AE753" s="21"/>
      <c r="AF753" s="21"/>
      <c r="AG753" s="21"/>
      <c r="AH753" s="21"/>
      <c r="AI753" s="21"/>
      <c r="AJ753" s="21"/>
      <c r="AK753" s="21"/>
      <c r="AL753" s="21"/>
      <c r="AM753" s="21"/>
      <c r="AN753" s="21"/>
      <c r="AO753" s="21"/>
      <c r="AP753" s="21"/>
      <c r="AQ753" s="21"/>
      <c r="AR753" s="21"/>
      <c r="AS753" s="21"/>
      <c r="AT753" s="21"/>
      <c r="AU753" s="21"/>
      <c r="AV753" s="21"/>
      <c r="AW753" s="21"/>
      <c r="AX753" s="21"/>
      <c r="AY753" s="21"/>
      <c r="AZ753" s="21"/>
      <c r="BA753" s="21"/>
      <c r="BB753" s="21"/>
      <c r="BC753" s="21"/>
      <c r="BD753" s="21"/>
      <c r="BE753" s="21"/>
      <c r="BF753" s="21"/>
      <c r="BG753" s="21"/>
      <c r="BH753" s="21"/>
      <c r="BI753" s="21"/>
    </row>
    <row r="754" spans="19:61" x14ac:dyDescent="0.2">
      <c r="S754" s="21"/>
      <c r="T754" s="21"/>
      <c r="U754" s="21"/>
      <c r="V754" s="21"/>
      <c r="W754" s="21"/>
      <c r="X754" s="21"/>
      <c r="Y754" s="21"/>
      <c r="Z754" s="21"/>
      <c r="AA754" s="21"/>
      <c r="AB754" s="21"/>
      <c r="AC754" s="21"/>
      <c r="AD754" s="21"/>
      <c r="AE754" s="21"/>
      <c r="AF754" s="21"/>
      <c r="AG754" s="21"/>
      <c r="AH754" s="21"/>
      <c r="AI754" s="21"/>
      <c r="AJ754" s="21"/>
      <c r="AK754" s="21"/>
      <c r="AL754" s="21"/>
      <c r="AM754" s="21"/>
      <c r="AN754" s="21"/>
      <c r="AO754" s="21"/>
      <c r="AP754" s="21"/>
      <c r="AQ754" s="21"/>
      <c r="AR754" s="21"/>
      <c r="AS754" s="21"/>
      <c r="AT754" s="21"/>
      <c r="AU754" s="21"/>
      <c r="AV754" s="21"/>
      <c r="AW754" s="21"/>
      <c r="AX754" s="21"/>
      <c r="AY754" s="21"/>
      <c r="AZ754" s="21"/>
      <c r="BA754" s="21"/>
      <c r="BB754" s="21"/>
      <c r="BC754" s="21"/>
      <c r="BD754" s="21"/>
      <c r="BE754" s="21"/>
      <c r="BF754" s="21"/>
      <c r="BG754" s="21"/>
      <c r="BH754" s="21"/>
      <c r="BI754" s="21"/>
    </row>
    <row r="755" spans="19:61" x14ac:dyDescent="0.2">
      <c r="S755" s="21"/>
      <c r="T755" s="21"/>
      <c r="U755" s="21"/>
      <c r="V755" s="21"/>
      <c r="W755" s="21"/>
      <c r="X755" s="21"/>
      <c r="Y755" s="21"/>
      <c r="Z755" s="21"/>
      <c r="AA755" s="21"/>
      <c r="AB755" s="21"/>
      <c r="AC755" s="21"/>
      <c r="AD755" s="21"/>
      <c r="AE755" s="21"/>
      <c r="AF755" s="21"/>
      <c r="AG755" s="21"/>
      <c r="AH755" s="21"/>
      <c r="AI755" s="21"/>
      <c r="AJ755" s="21"/>
      <c r="AK755" s="21"/>
      <c r="AL755" s="21"/>
      <c r="AM755" s="21"/>
      <c r="AN755" s="21"/>
      <c r="AO755" s="21"/>
      <c r="AP755" s="21"/>
      <c r="AQ755" s="21"/>
      <c r="AR755" s="21"/>
      <c r="AS755" s="21"/>
      <c r="AT755" s="21"/>
      <c r="AU755" s="21"/>
      <c r="AV755" s="21"/>
      <c r="AW755" s="21"/>
      <c r="AX755" s="21"/>
      <c r="AY755" s="21"/>
      <c r="AZ755" s="21"/>
      <c r="BA755" s="21"/>
      <c r="BB755" s="21"/>
      <c r="BC755" s="21"/>
      <c r="BD755" s="21"/>
      <c r="BE755" s="21"/>
      <c r="BF755" s="21"/>
      <c r="BG755" s="21"/>
      <c r="BH755" s="21"/>
      <c r="BI755" s="21"/>
    </row>
    <row r="756" spans="19:61" x14ac:dyDescent="0.2">
      <c r="S756" s="21"/>
      <c r="T756" s="21"/>
      <c r="U756" s="21"/>
      <c r="V756" s="21"/>
      <c r="W756" s="21"/>
      <c r="X756" s="21"/>
      <c r="Y756" s="21"/>
      <c r="Z756" s="21"/>
      <c r="AA756" s="21"/>
      <c r="AB756" s="21"/>
      <c r="AC756" s="21"/>
      <c r="AD756" s="21"/>
      <c r="AE756" s="21"/>
      <c r="AF756" s="21"/>
      <c r="AG756" s="21"/>
      <c r="AH756" s="21"/>
      <c r="AI756" s="21"/>
      <c r="AJ756" s="21"/>
      <c r="AK756" s="21"/>
      <c r="AL756" s="21"/>
      <c r="AM756" s="21"/>
      <c r="AN756" s="21"/>
      <c r="AO756" s="21"/>
      <c r="AP756" s="21"/>
      <c r="AQ756" s="21"/>
      <c r="AR756" s="21"/>
      <c r="AS756" s="21"/>
      <c r="AT756" s="21"/>
      <c r="AU756" s="21"/>
      <c r="AV756" s="21"/>
      <c r="AW756" s="21"/>
      <c r="AX756" s="21"/>
      <c r="AY756" s="21"/>
      <c r="AZ756" s="21"/>
      <c r="BA756" s="21"/>
      <c r="BB756" s="21"/>
      <c r="BC756" s="21"/>
      <c r="BD756" s="21"/>
      <c r="BE756" s="21"/>
      <c r="BF756" s="21"/>
      <c r="BG756" s="21"/>
      <c r="BH756" s="21"/>
      <c r="BI756" s="21"/>
    </row>
    <row r="757" spans="19:61" x14ac:dyDescent="0.2">
      <c r="S757" s="21"/>
      <c r="T757" s="21"/>
      <c r="U757" s="21"/>
      <c r="V757" s="21"/>
      <c r="W757" s="21"/>
      <c r="X757" s="21"/>
      <c r="Y757" s="21"/>
      <c r="Z757" s="21"/>
      <c r="AA757" s="21"/>
      <c r="AB757" s="21"/>
      <c r="AC757" s="21"/>
      <c r="AD757" s="21"/>
      <c r="AE757" s="21"/>
      <c r="AF757" s="21"/>
      <c r="AG757" s="21"/>
      <c r="AH757" s="21"/>
      <c r="AI757" s="21"/>
      <c r="AJ757" s="21"/>
      <c r="AK757" s="21"/>
      <c r="AL757" s="21"/>
      <c r="AM757" s="21"/>
      <c r="AN757" s="21"/>
      <c r="AO757" s="21"/>
      <c r="AP757" s="21"/>
      <c r="AQ757" s="21"/>
      <c r="AR757" s="21"/>
      <c r="AS757" s="21"/>
      <c r="AT757" s="21"/>
      <c r="AU757" s="21"/>
      <c r="AV757" s="21"/>
      <c r="AW757" s="21"/>
      <c r="AX757" s="21"/>
      <c r="AY757" s="21"/>
      <c r="AZ757" s="21"/>
      <c r="BA757" s="21"/>
      <c r="BB757" s="21"/>
      <c r="BC757" s="21"/>
      <c r="BD757" s="21"/>
      <c r="BE757" s="21"/>
      <c r="BF757" s="21"/>
      <c r="BG757" s="21"/>
      <c r="BH757" s="21"/>
      <c r="BI757" s="21"/>
    </row>
    <row r="758" spans="19:61" x14ac:dyDescent="0.2">
      <c r="S758" s="21"/>
      <c r="T758" s="21"/>
      <c r="U758" s="21"/>
      <c r="V758" s="21"/>
      <c r="W758" s="21"/>
      <c r="X758" s="21"/>
      <c r="Y758" s="21"/>
      <c r="Z758" s="21"/>
      <c r="AA758" s="21"/>
      <c r="AB758" s="21"/>
      <c r="AC758" s="21"/>
      <c r="AD758" s="21"/>
      <c r="AE758" s="21"/>
      <c r="AF758" s="21"/>
      <c r="AG758" s="21"/>
      <c r="AH758" s="21"/>
      <c r="AI758" s="21"/>
      <c r="AJ758" s="21"/>
      <c r="AK758" s="21"/>
      <c r="AL758" s="21"/>
      <c r="AM758" s="21"/>
      <c r="AN758" s="21"/>
      <c r="AO758" s="21"/>
      <c r="AP758" s="21"/>
      <c r="AQ758" s="21"/>
      <c r="AR758" s="21"/>
      <c r="AS758" s="21"/>
      <c r="AT758" s="21"/>
      <c r="AU758" s="21"/>
      <c r="AV758" s="21"/>
      <c r="AW758" s="21"/>
      <c r="AX758" s="21"/>
      <c r="AY758" s="21"/>
      <c r="AZ758" s="21"/>
      <c r="BA758" s="21"/>
      <c r="BB758" s="21"/>
      <c r="BC758" s="21"/>
      <c r="BD758" s="21"/>
      <c r="BE758" s="21"/>
      <c r="BF758" s="21"/>
      <c r="BG758" s="21"/>
      <c r="BH758" s="21"/>
      <c r="BI758" s="21"/>
    </row>
    <row r="759" spans="19:61" x14ac:dyDescent="0.2">
      <c r="S759" s="21"/>
      <c r="T759" s="21"/>
      <c r="U759" s="21"/>
      <c r="V759" s="21"/>
      <c r="W759" s="21"/>
      <c r="X759" s="21"/>
      <c r="Y759" s="21"/>
      <c r="Z759" s="21"/>
      <c r="AA759" s="21"/>
      <c r="AB759" s="21"/>
      <c r="AC759" s="21"/>
      <c r="AD759" s="21"/>
      <c r="AE759" s="21"/>
      <c r="AF759" s="21"/>
      <c r="AG759" s="21"/>
      <c r="AH759" s="21"/>
      <c r="AI759" s="21"/>
      <c r="AJ759" s="21"/>
      <c r="AK759" s="21"/>
      <c r="AL759" s="21"/>
      <c r="AM759" s="21"/>
      <c r="AN759" s="21"/>
      <c r="AO759" s="21"/>
      <c r="AP759" s="21"/>
      <c r="AQ759" s="21"/>
      <c r="AR759" s="21"/>
      <c r="AS759" s="21"/>
      <c r="AT759" s="21"/>
      <c r="AU759" s="21"/>
      <c r="AV759" s="21"/>
      <c r="AW759" s="21"/>
      <c r="AX759" s="21"/>
      <c r="AY759" s="21"/>
      <c r="AZ759" s="21"/>
      <c r="BA759" s="21"/>
      <c r="BB759" s="21"/>
      <c r="BC759" s="21"/>
      <c r="BD759" s="21"/>
      <c r="BE759" s="21"/>
      <c r="BF759" s="21"/>
      <c r="BG759" s="21"/>
      <c r="BH759" s="21"/>
      <c r="BI759" s="21"/>
    </row>
    <row r="760" spans="19:61" x14ac:dyDescent="0.2">
      <c r="S760" s="21"/>
      <c r="T760" s="21"/>
      <c r="U760" s="21"/>
      <c r="V760" s="21"/>
      <c r="W760" s="21"/>
      <c r="X760" s="21"/>
      <c r="Y760" s="21"/>
      <c r="Z760" s="21"/>
      <c r="AA760" s="21"/>
      <c r="AB760" s="21"/>
      <c r="AC760" s="21"/>
      <c r="AD760" s="21"/>
      <c r="AE760" s="21"/>
      <c r="AF760" s="21"/>
      <c r="AG760" s="21"/>
      <c r="AH760" s="21"/>
      <c r="AI760" s="21"/>
      <c r="AJ760" s="21"/>
      <c r="AK760" s="21"/>
      <c r="AL760" s="21"/>
      <c r="AM760" s="21"/>
      <c r="AN760" s="21"/>
      <c r="AO760" s="21"/>
      <c r="AP760" s="21"/>
      <c r="AQ760" s="21"/>
      <c r="AR760" s="21"/>
      <c r="AS760" s="21"/>
      <c r="AT760" s="21"/>
      <c r="AU760" s="21"/>
      <c r="AV760" s="21"/>
      <c r="AW760" s="21"/>
      <c r="AX760" s="21"/>
      <c r="AY760" s="21"/>
      <c r="AZ760" s="21"/>
      <c r="BA760" s="21"/>
      <c r="BB760" s="21"/>
      <c r="BC760" s="21"/>
      <c r="BD760" s="21"/>
      <c r="BE760" s="21"/>
      <c r="BF760" s="21"/>
      <c r="BG760" s="21"/>
      <c r="BH760" s="21"/>
      <c r="BI760" s="21"/>
    </row>
    <row r="761" spans="19:61" x14ac:dyDescent="0.2">
      <c r="S761" s="21"/>
      <c r="T761" s="21"/>
      <c r="U761" s="21"/>
      <c r="V761" s="21"/>
      <c r="W761" s="21"/>
      <c r="X761" s="21"/>
      <c r="Y761" s="21"/>
      <c r="Z761" s="21"/>
      <c r="AA761" s="21"/>
      <c r="AB761" s="21"/>
      <c r="AC761" s="21"/>
      <c r="AD761" s="21"/>
      <c r="AE761" s="21"/>
      <c r="AF761" s="21"/>
      <c r="AG761" s="21"/>
      <c r="AH761" s="21"/>
      <c r="AI761" s="21"/>
      <c r="AJ761" s="21"/>
      <c r="AK761" s="21"/>
      <c r="AL761" s="21"/>
      <c r="AM761" s="21"/>
      <c r="AN761" s="21"/>
      <c r="AO761" s="21"/>
      <c r="AP761" s="21"/>
      <c r="AQ761" s="21"/>
      <c r="AR761" s="21"/>
      <c r="AS761" s="21"/>
      <c r="AT761" s="21"/>
      <c r="AU761" s="21"/>
      <c r="AV761" s="21"/>
      <c r="AW761" s="21"/>
      <c r="AX761" s="21"/>
      <c r="AY761" s="21"/>
      <c r="AZ761" s="21"/>
      <c r="BA761" s="21"/>
      <c r="BB761" s="21"/>
      <c r="BC761" s="21"/>
      <c r="BD761" s="21"/>
      <c r="BE761" s="21"/>
      <c r="BF761" s="21"/>
      <c r="BG761" s="21"/>
      <c r="BH761" s="21"/>
      <c r="BI761" s="21"/>
    </row>
    <row r="762" spans="19:61" x14ac:dyDescent="0.2">
      <c r="S762" s="21"/>
      <c r="T762" s="21"/>
      <c r="U762" s="21"/>
      <c r="V762" s="21"/>
      <c r="W762" s="21"/>
      <c r="X762" s="21"/>
      <c r="Y762" s="21"/>
      <c r="Z762" s="21"/>
      <c r="AA762" s="21"/>
      <c r="AB762" s="21"/>
      <c r="AC762" s="21"/>
      <c r="AD762" s="21"/>
      <c r="AE762" s="21"/>
      <c r="AF762" s="21"/>
      <c r="AG762" s="21"/>
      <c r="AH762" s="21"/>
      <c r="AI762" s="21"/>
      <c r="AJ762" s="21"/>
      <c r="AK762" s="21"/>
      <c r="AL762" s="21"/>
      <c r="AM762" s="21"/>
      <c r="AN762" s="21"/>
      <c r="AO762" s="21"/>
      <c r="AP762" s="21"/>
      <c r="AQ762" s="21"/>
      <c r="AR762" s="21"/>
      <c r="AS762" s="21"/>
      <c r="AT762" s="21"/>
      <c r="AU762" s="21"/>
      <c r="AV762" s="21"/>
      <c r="AW762" s="21"/>
      <c r="AX762" s="21"/>
      <c r="AY762" s="21"/>
      <c r="AZ762" s="21"/>
      <c r="BA762" s="21"/>
      <c r="BB762" s="21"/>
      <c r="BC762" s="21"/>
      <c r="BD762" s="21"/>
      <c r="BE762" s="21"/>
      <c r="BF762" s="21"/>
      <c r="BG762" s="21"/>
      <c r="BH762" s="21"/>
      <c r="BI762" s="21"/>
    </row>
    <row r="763" spans="19:61" x14ac:dyDescent="0.2">
      <c r="S763" s="21"/>
      <c r="T763" s="21"/>
      <c r="U763" s="21"/>
      <c r="V763" s="21"/>
      <c r="W763" s="21"/>
      <c r="X763" s="21"/>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D763" s="21"/>
      <c r="BE763" s="21"/>
      <c r="BF763" s="21"/>
      <c r="BG763" s="21"/>
      <c r="BH763" s="21"/>
      <c r="BI763" s="21"/>
    </row>
    <row r="764" spans="19:61" x14ac:dyDescent="0.2">
      <c r="S764" s="21"/>
      <c r="T764" s="21"/>
      <c r="U764" s="21"/>
      <c r="V764" s="21"/>
      <c r="W764" s="21"/>
      <c r="X764" s="21"/>
      <c r="Y764" s="21"/>
      <c r="Z764" s="21"/>
      <c r="AA764" s="21"/>
      <c r="AB764" s="21"/>
      <c r="AC764" s="21"/>
      <c r="AD764" s="21"/>
      <c r="AE764" s="21"/>
      <c r="AF764" s="21"/>
      <c r="AG764" s="21"/>
      <c r="AH764" s="21"/>
      <c r="AI764" s="21"/>
      <c r="AJ764" s="21"/>
      <c r="AK764" s="21"/>
      <c r="AL764" s="21"/>
      <c r="AM764" s="21"/>
      <c r="AN764" s="21"/>
      <c r="AO764" s="21"/>
      <c r="AP764" s="21"/>
      <c r="AQ764" s="21"/>
      <c r="AR764" s="21"/>
      <c r="AS764" s="21"/>
      <c r="AT764" s="21"/>
      <c r="AU764" s="21"/>
      <c r="AV764" s="21"/>
      <c r="AW764" s="21"/>
      <c r="AX764" s="21"/>
      <c r="AY764" s="21"/>
      <c r="AZ764" s="21"/>
      <c r="BA764" s="21"/>
      <c r="BB764" s="21"/>
      <c r="BC764" s="21"/>
      <c r="BD764" s="21"/>
      <c r="BE764" s="21"/>
      <c r="BF764" s="21"/>
      <c r="BG764" s="21"/>
      <c r="BH764" s="21"/>
      <c r="BI764" s="21"/>
    </row>
    <row r="765" spans="19:61" x14ac:dyDescent="0.2">
      <c r="S765" s="21"/>
      <c r="T765" s="21"/>
      <c r="U765" s="21"/>
      <c r="V765" s="21"/>
      <c r="W765" s="21"/>
      <c r="X765" s="21"/>
      <c r="Y765" s="21"/>
      <c r="Z765" s="21"/>
      <c r="AA765" s="21"/>
      <c r="AB765" s="21"/>
      <c r="AC765" s="21"/>
      <c r="AD765" s="21"/>
      <c r="AE765" s="21"/>
      <c r="AF765" s="21"/>
      <c r="AG765" s="21"/>
      <c r="AH765" s="21"/>
      <c r="AI765" s="21"/>
      <c r="AJ765" s="21"/>
      <c r="AK765" s="21"/>
      <c r="AL765" s="21"/>
      <c r="AM765" s="21"/>
      <c r="AN765" s="21"/>
      <c r="AO765" s="21"/>
      <c r="AP765" s="21"/>
      <c r="AQ765" s="21"/>
      <c r="AR765" s="21"/>
      <c r="AS765" s="21"/>
      <c r="AT765" s="21"/>
      <c r="AU765" s="21"/>
      <c r="AV765" s="21"/>
      <c r="AW765" s="21"/>
      <c r="AX765" s="21"/>
      <c r="AY765" s="21"/>
      <c r="AZ765" s="21"/>
      <c r="BA765" s="21"/>
      <c r="BB765" s="21"/>
      <c r="BC765" s="21"/>
      <c r="BD765" s="21"/>
      <c r="BE765" s="21"/>
      <c r="BF765" s="21"/>
      <c r="BG765" s="21"/>
      <c r="BH765" s="21"/>
      <c r="BI765" s="21"/>
    </row>
    <row r="766" spans="19:61" x14ac:dyDescent="0.2">
      <c r="S766" s="21"/>
      <c r="T766" s="21"/>
      <c r="U766" s="21"/>
      <c r="V766" s="21"/>
      <c r="W766" s="21"/>
      <c r="X766" s="21"/>
      <c r="Y766" s="21"/>
      <c r="Z766" s="21"/>
      <c r="AA766" s="21"/>
      <c r="AB766" s="21"/>
      <c r="AC766" s="21"/>
      <c r="AD766" s="21"/>
      <c r="AE766" s="21"/>
      <c r="AF766" s="21"/>
      <c r="AG766" s="21"/>
      <c r="AH766" s="21"/>
      <c r="AI766" s="21"/>
      <c r="AJ766" s="21"/>
      <c r="AK766" s="21"/>
      <c r="AL766" s="21"/>
      <c r="AM766" s="21"/>
      <c r="AN766" s="21"/>
      <c r="AO766" s="21"/>
      <c r="AP766" s="21"/>
      <c r="AQ766" s="21"/>
      <c r="AR766" s="21"/>
      <c r="AS766" s="21"/>
      <c r="AT766" s="21"/>
      <c r="AU766" s="21"/>
      <c r="AV766" s="21"/>
      <c r="AW766" s="21"/>
      <c r="AX766" s="21"/>
      <c r="AY766" s="21"/>
      <c r="AZ766" s="21"/>
      <c r="BA766" s="21"/>
      <c r="BB766" s="21"/>
      <c r="BC766" s="21"/>
      <c r="BD766" s="21"/>
      <c r="BE766" s="21"/>
      <c r="BF766" s="21"/>
      <c r="BG766" s="21"/>
      <c r="BH766" s="21"/>
      <c r="BI766" s="21"/>
    </row>
    <row r="767" spans="19:61" x14ac:dyDescent="0.2">
      <c r="S767" s="21"/>
      <c r="T767" s="21"/>
      <c r="U767" s="21"/>
      <c r="V767" s="21"/>
      <c r="W767" s="21"/>
      <c r="X767" s="21"/>
      <c r="Y767" s="21"/>
      <c r="Z767" s="21"/>
      <c r="AA767" s="21"/>
      <c r="AB767" s="21"/>
      <c r="AC767" s="21"/>
      <c r="AD767" s="21"/>
      <c r="AE767" s="21"/>
      <c r="AF767" s="21"/>
      <c r="AG767" s="21"/>
      <c r="AH767" s="21"/>
      <c r="AI767" s="21"/>
      <c r="AJ767" s="21"/>
      <c r="AK767" s="21"/>
      <c r="AL767" s="21"/>
      <c r="AM767" s="21"/>
      <c r="AN767" s="21"/>
      <c r="AO767" s="21"/>
      <c r="AP767" s="21"/>
      <c r="AQ767" s="21"/>
      <c r="AR767" s="21"/>
      <c r="AS767" s="21"/>
      <c r="AT767" s="21"/>
      <c r="AU767" s="21"/>
      <c r="AV767" s="21"/>
      <c r="AW767" s="21"/>
      <c r="AX767" s="21"/>
      <c r="AY767" s="21"/>
      <c r="AZ767" s="21"/>
      <c r="BA767" s="21"/>
      <c r="BB767" s="21"/>
      <c r="BC767" s="21"/>
      <c r="BD767" s="21"/>
      <c r="BE767" s="21"/>
      <c r="BF767" s="21"/>
      <c r="BG767" s="21"/>
      <c r="BH767" s="21"/>
      <c r="BI767" s="21"/>
    </row>
    <row r="768" spans="19:61" x14ac:dyDescent="0.2">
      <c r="S768" s="21"/>
      <c r="T768" s="21"/>
      <c r="U768" s="21"/>
      <c r="V768" s="21"/>
      <c r="W768" s="21"/>
      <c r="X768" s="21"/>
      <c r="Y768" s="21"/>
      <c r="Z768" s="21"/>
      <c r="AA768" s="21"/>
      <c r="AB768" s="21"/>
      <c r="AC768" s="21"/>
      <c r="AD768" s="21"/>
      <c r="AE768" s="21"/>
      <c r="AF768" s="21"/>
      <c r="AG768" s="21"/>
      <c r="AH768" s="21"/>
      <c r="AI768" s="21"/>
      <c r="AJ768" s="21"/>
      <c r="AK768" s="21"/>
      <c r="AL768" s="21"/>
      <c r="AM768" s="21"/>
      <c r="AN768" s="21"/>
      <c r="AO768" s="21"/>
      <c r="AP768" s="21"/>
      <c r="AQ768" s="21"/>
      <c r="AR768" s="21"/>
      <c r="AS768" s="21"/>
      <c r="AT768" s="21"/>
      <c r="AU768" s="21"/>
      <c r="AV768" s="21"/>
      <c r="AW768" s="21"/>
      <c r="AX768" s="21"/>
      <c r="AY768" s="21"/>
      <c r="AZ768" s="21"/>
      <c r="BA768" s="21"/>
      <c r="BB768" s="21"/>
      <c r="BC768" s="21"/>
      <c r="BD768" s="21"/>
      <c r="BE768" s="21"/>
      <c r="BF768" s="21"/>
      <c r="BG768" s="21"/>
      <c r="BH768" s="21"/>
      <c r="BI768" s="21"/>
    </row>
    <row r="769" spans="19:61" x14ac:dyDescent="0.2">
      <c r="S769" s="21"/>
      <c r="T769" s="21"/>
      <c r="U769" s="21"/>
      <c r="V769" s="21"/>
      <c r="W769" s="21"/>
      <c r="X769" s="21"/>
      <c r="Y769" s="21"/>
      <c r="Z769" s="21"/>
      <c r="AA769" s="21"/>
      <c r="AB769" s="21"/>
      <c r="AC769" s="21"/>
      <c r="AD769" s="21"/>
      <c r="AE769" s="21"/>
      <c r="AF769" s="21"/>
      <c r="AG769" s="21"/>
      <c r="AH769" s="21"/>
      <c r="AI769" s="21"/>
      <c r="AJ769" s="21"/>
      <c r="AK769" s="21"/>
      <c r="AL769" s="21"/>
      <c r="AM769" s="21"/>
      <c r="AN769" s="21"/>
      <c r="AO769" s="21"/>
      <c r="AP769" s="21"/>
      <c r="AQ769" s="21"/>
      <c r="AR769" s="21"/>
      <c r="AS769" s="21"/>
      <c r="AT769" s="21"/>
      <c r="AU769" s="21"/>
      <c r="AV769" s="21"/>
      <c r="AW769" s="21"/>
      <c r="AX769" s="21"/>
      <c r="AY769" s="21"/>
      <c r="AZ769" s="21"/>
      <c r="BA769" s="21"/>
      <c r="BB769" s="21"/>
      <c r="BC769" s="21"/>
      <c r="BD769" s="21"/>
      <c r="BE769" s="21"/>
      <c r="BF769" s="21"/>
      <c r="BG769" s="21"/>
      <c r="BH769" s="21"/>
      <c r="BI769" s="21"/>
    </row>
    <row r="770" spans="19:61" x14ac:dyDescent="0.2">
      <c r="S770" s="21"/>
      <c r="T770" s="21"/>
      <c r="U770" s="21"/>
      <c r="V770" s="21"/>
      <c r="W770" s="21"/>
      <c r="X770" s="21"/>
      <c r="Y770" s="21"/>
      <c r="Z770" s="21"/>
      <c r="AA770" s="21"/>
      <c r="AB770" s="21"/>
      <c r="AC770" s="21"/>
      <c r="AD770" s="21"/>
      <c r="AE770" s="21"/>
      <c r="AF770" s="21"/>
      <c r="AG770" s="21"/>
      <c r="AH770" s="21"/>
      <c r="AI770" s="21"/>
      <c r="AJ770" s="21"/>
      <c r="AK770" s="21"/>
      <c r="AL770" s="21"/>
      <c r="AM770" s="21"/>
      <c r="AN770" s="21"/>
      <c r="AO770" s="21"/>
      <c r="AP770" s="21"/>
      <c r="AQ770" s="21"/>
      <c r="AR770" s="21"/>
      <c r="AS770" s="21"/>
      <c r="AT770" s="21"/>
      <c r="AU770" s="21"/>
      <c r="AV770" s="21"/>
      <c r="AW770" s="21"/>
      <c r="AX770" s="21"/>
      <c r="AY770" s="21"/>
      <c r="AZ770" s="21"/>
      <c r="BA770" s="21"/>
      <c r="BB770" s="21"/>
      <c r="BC770" s="21"/>
      <c r="BD770" s="21"/>
      <c r="BE770" s="21"/>
      <c r="BF770" s="21"/>
      <c r="BG770" s="21"/>
      <c r="BH770" s="21"/>
      <c r="BI770" s="21"/>
    </row>
    <row r="771" spans="19:61" x14ac:dyDescent="0.2">
      <c r="S771" s="21"/>
      <c r="T771" s="21"/>
      <c r="U771" s="21"/>
      <c r="V771" s="21"/>
      <c r="W771" s="21"/>
      <c r="X771" s="21"/>
      <c r="Y771" s="21"/>
      <c r="Z771" s="21"/>
      <c r="AA771" s="21"/>
      <c r="AB771" s="21"/>
      <c r="AC771" s="21"/>
      <c r="AD771" s="21"/>
      <c r="AE771" s="21"/>
      <c r="AF771" s="21"/>
      <c r="AG771" s="21"/>
      <c r="AH771" s="21"/>
      <c r="AI771" s="21"/>
      <c r="AJ771" s="21"/>
      <c r="AK771" s="21"/>
      <c r="AL771" s="21"/>
      <c r="AM771" s="21"/>
      <c r="AN771" s="21"/>
      <c r="AO771" s="21"/>
      <c r="AP771" s="21"/>
      <c r="AQ771" s="21"/>
      <c r="AR771" s="21"/>
      <c r="AS771" s="21"/>
      <c r="AT771" s="21"/>
      <c r="AU771" s="21"/>
      <c r="AV771" s="21"/>
      <c r="AW771" s="21"/>
      <c r="AX771" s="21"/>
      <c r="AY771" s="21"/>
      <c r="AZ771" s="21"/>
      <c r="BA771" s="21"/>
      <c r="BB771" s="21"/>
      <c r="BC771" s="21"/>
      <c r="BD771" s="21"/>
      <c r="BE771" s="21"/>
      <c r="BF771" s="21"/>
      <c r="BG771" s="21"/>
      <c r="BH771" s="21"/>
      <c r="BI771" s="21"/>
    </row>
    <row r="772" spans="19:61" x14ac:dyDescent="0.2">
      <c r="S772" s="21"/>
      <c r="T772" s="21"/>
      <c r="U772" s="21"/>
      <c r="V772" s="21"/>
      <c r="W772" s="21"/>
      <c r="X772" s="21"/>
      <c r="Y772" s="21"/>
      <c r="Z772" s="21"/>
      <c r="AA772" s="21"/>
      <c r="AB772" s="21"/>
      <c r="AC772" s="21"/>
      <c r="AD772" s="21"/>
      <c r="AE772" s="21"/>
      <c r="AF772" s="21"/>
      <c r="AG772" s="21"/>
      <c r="AH772" s="21"/>
      <c r="AI772" s="21"/>
      <c r="AJ772" s="21"/>
      <c r="AK772" s="21"/>
      <c r="AL772" s="21"/>
      <c r="AM772" s="21"/>
      <c r="AN772" s="21"/>
      <c r="AO772" s="21"/>
      <c r="AP772" s="21"/>
      <c r="AQ772" s="21"/>
      <c r="AR772" s="21"/>
      <c r="AS772" s="21"/>
      <c r="AT772" s="21"/>
      <c r="AU772" s="21"/>
      <c r="AV772" s="21"/>
      <c r="AW772" s="21"/>
      <c r="AX772" s="21"/>
      <c r="AY772" s="21"/>
      <c r="AZ772" s="21"/>
      <c r="BA772" s="21"/>
      <c r="BB772" s="21"/>
      <c r="BC772" s="21"/>
      <c r="BD772" s="21"/>
      <c r="BE772" s="21"/>
      <c r="BF772" s="21"/>
      <c r="BG772" s="21"/>
      <c r="BH772" s="21"/>
      <c r="BI772" s="21"/>
    </row>
    <row r="773" spans="19:61" x14ac:dyDescent="0.2">
      <c r="S773" s="21"/>
      <c r="T773" s="21"/>
      <c r="U773" s="21"/>
      <c r="V773" s="21"/>
      <c r="W773" s="21"/>
      <c r="X773" s="21"/>
      <c r="Y773" s="21"/>
      <c r="Z773" s="21"/>
      <c r="AA773" s="21"/>
      <c r="AB773" s="21"/>
      <c r="AC773" s="21"/>
      <c r="AD773" s="21"/>
      <c r="AE773" s="21"/>
      <c r="AF773" s="21"/>
      <c r="AG773" s="21"/>
      <c r="AH773" s="21"/>
      <c r="AI773" s="21"/>
      <c r="AJ773" s="21"/>
      <c r="AK773" s="21"/>
      <c r="AL773" s="21"/>
      <c r="AM773" s="21"/>
      <c r="AN773" s="21"/>
      <c r="AO773" s="21"/>
      <c r="AP773" s="21"/>
      <c r="AQ773" s="21"/>
      <c r="AR773" s="21"/>
      <c r="AS773" s="21"/>
      <c r="AT773" s="21"/>
      <c r="AU773" s="21"/>
      <c r="AV773" s="21"/>
      <c r="AW773" s="21"/>
      <c r="AX773" s="21"/>
      <c r="AY773" s="21"/>
      <c r="AZ773" s="21"/>
      <c r="BA773" s="21"/>
      <c r="BB773" s="21"/>
      <c r="BC773" s="21"/>
      <c r="BD773" s="21"/>
      <c r="BE773" s="21"/>
      <c r="BF773" s="21"/>
      <c r="BG773" s="21"/>
      <c r="BH773" s="21"/>
      <c r="BI773" s="21"/>
    </row>
    <row r="774" spans="19:61" x14ac:dyDescent="0.2">
      <c r="S774" s="21"/>
      <c r="T774" s="21"/>
      <c r="U774" s="21"/>
      <c r="V774" s="21"/>
      <c r="W774" s="21"/>
      <c r="X774" s="21"/>
      <c r="Y774" s="21"/>
      <c r="Z774" s="21"/>
      <c r="AA774" s="21"/>
      <c r="AB774" s="21"/>
      <c r="AC774" s="21"/>
      <c r="AD774" s="21"/>
      <c r="AE774" s="21"/>
      <c r="AF774" s="21"/>
      <c r="AG774" s="21"/>
      <c r="AH774" s="21"/>
      <c r="AI774" s="21"/>
      <c r="AJ774" s="21"/>
      <c r="AK774" s="21"/>
      <c r="AL774" s="21"/>
      <c r="AM774" s="21"/>
      <c r="AN774" s="21"/>
      <c r="AO774" s="21"/>
      <c r="AP774" s="21"/>
      <c r="AQ774" s="21"/>
      <c r="AR774" s="21"/>
      <c r="AS774" s="21"/>
      <c r="AT774" s="21"/>
      <c r="AU774" s="21"/>
      <c r="AV774" s="21"/>
      <c r="AW774" s="21"/>
      <c r="AX774" s="21"/>
      <c r="AY774" s="21"/>
      <c r="AZ774" s="21"/>
      <c r="BA774" s="21"/>
      <c r="BB774" s="21"/>
      <c r="BC774" s="21"/>
      <c r="BD774" s="21"/>
      <c r="BE774" s="21"/>
      <c r="BF774" s="21"/>
      <c r="BG774" s="21"/>
      <c r="BH774" s="21"/>
      <c r="BI774" s="21"/>
    </row>
    <row r="775" spans="19:61" x14ac:dyDescent="0.2">
      <c r="S775" s="21"/>
      <c r="T775" s="21"/>
      <c r="U775" s="21"/>
      <c r="V775" s="21"/>
      <c r="W775" s="21"/>
      <c r="X775" s="21"/>
      <c r="Y775" s="21"/>
      <c r="Z775" s="21"/>
      <c r="AA775" s="21"/>
      <c r="AB775" s="21"/>
      <c r="AC775" s="21"/>
      <c r="AD775" s="21"/>
      <c r="AE775" s="21"/>
      <c r="AF775" s="21"/>
      <c r="AG775" s="21"/>
      <c r="AH775" s="21"/>
      <c r="AI775" s="21"/>
      <c r="AJ775" s="21"/>
      <c r="AK775" s="21"/>
      <c r="AL775" s="21"/>
      <c r="AM775" s="21"/>
      <c r="AN775" s="21"/>
      <c r="AO775" s="21"/>
      <c r="AP775" s="21"/>
      <c r="AQ775" s="21"/>
      <c r="AR775" s="21"/>
      <c r="AS775" s="21"/>
      <c r="AT775" s="21"/>
      <c r="AU775" s="21"/>
      <c r="AV775" s="21"/>
      <c r="AW775" s="21"/>
      <c r="AX775" s="21"/>
      <c r="AY775" s="21"/>
      <c r="AZ775" s="21"/>
      <c r="BA775" s="21"/>
      <c r="BB775" s="21"/>
      <c r="BC775" s="21"/>
      <c r="BD775" s="21"/>
      <c r="BE775" s="21"/>
      <c r="BF775" s="21"/>
      <c r="BG775" s="21"/>
      <c r="BH775" s="21"/>
      <c r="BI775" s="21"/>
    </row>
    <row r="776" spans="19:61" x14ac:dyDescent="0.2">
      <c r="S776" s="21"/>
      <c r="T776" s="21"/>
      <c r="U776" s="21"/>
      <c r="V776" s="21"/>
      <c r="W776" s="21"/>
      <c r="X776" s="21"/>
      <c r="Y776" s="21"/>
      <c r="Z776" s="21"/>
      <c r="AA776" s="21"/>
      <c r="AB776" s="21"/>
      <c r="AC776" s="21"/>
      <c r="AD776" s="21"/>
      <c r="AE776" s="21"/>
      <c r="AF776" s="21"/>
      <c r="AG776" s="21"/>
      <c r="AH776" s="21"/>
      <c r="AI776" s="21"/>
      <c r="AJ776" s="21"/>
      <c r="AK776" s="21"/>
      <c r="AL776" s="21"/>
      <c r="AM776" s="21"/>
      <c r="AN776" s="21"/>
      <c r="AO776" s="21"/>
      <c r="AP776" s="21"/>
      <c r="AQ776" s="21"/>
      <c r="AR776" s="21"/>
      <c r="AS776" s="21"/>
      <c r="AT776" s="21"/>
      <c r="AU776" s="21"/>
      <c r="AV776" s="21"/>
      <c r="AW776" s="21"/>
      <c r="AX776" s="21"/>
      <c r="AY776" s="21"/>
      <c r="AZ776" s="21"/>
      <c r="BA776" s="21"/>
      <c r="BB776" s="21"/>
      <c r="BC776" s="21"/>
      <c r="BD776" s="21"/>
      <c r="BE776" s="21"/>
      <c r="BF776" s="21"/>
      <c r="BG776" s="21"/>
      <c r="BH776" s="21"/>
      <c r="BI776" s="21"/>
    </row>
    <row r="777" spans="19:61" x14ac:dyDescent="0.2">
      <c r="S777" s="21"/>
      <c r="T777" s="21"/>
      <c r="U777" s="21"/>
      <c r="V777" s="21"/>
      <c r="W777" s="21"/>
      <c r="X777" s="21"/>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D777" s="21"/>
      <c r="BE777" s="21"/>
      <c r="BF777" s="21"/>
      <c r="BG777" s="21"/>
      <c r="BH777" s="21"/>
      <c r="BI777" s="21"/>
    </row>
    <row r="778" spans="19:61" x14ac:dyDescent="0.2">
      <c r="S778" s="21"/>
      <c r="T778" s="21"/>
      <c r="U778" s="21"/>
      <c r="V778" s="21"/>
      <c r="W778" s="21"/>
      <c r="X778" s="21"/>
      <c r="Y778" s="21"/>
      <c r="Z778" s="21"/>
      <c r="AA778" s="21"/>
      <c r="AB778" s="21"/>
      <c r="AC778" s="21"/>
      <c r="AD778" s="21"/>
      <c r="AE778" s="21"/>
      <c r="AF778" s="21"/>
      <c r="AG778" s="21"/>
      <c r="AH778" s="21"/>
      <c r="AI778" s="21"/>
      <c r="AJ778" s="21"/>
      <c r="AK778" s="21"/>
      <c r="AL778" s="21"/>
      <c r="AM778" s="21"/>
      <c r="AN778" s="21"/>
      <c r="AO778" s="21"/>
      <c r="AP778" s="21"/>
      <c r="AQ778" s="21"/>
      <c r="AR778" s="21"/>
      <c r="AS778" s="21"/>
      <c r="AT778" s="21"/>
      <c r="AU778" s="21"/>
      <c r="AV778" s="21"/>
      <c r="AW778" s="21"/>
      <c r="AX778" s="21"/>
      <c r="AY778" s="21"/>
      <c r="AZ778" s="21"/>
      <c r="BA778" s="21"/>
      <c r="BB778" s="21"/>
      <c r="BC778" s="21"/>
      <c r="BD778" s="21"/>
      <c r="BE778" s="21"/>
      <c r="BF778" s="21"/>
      <c r="BG778" s="21"/>
      <c r="BH778" s="21"/>
      <c r="BI778" s="21"/>
    </row>
    <row r="779" spans="19:61" x14ac:dyDescent="0.2">
      <c r="S779" s="21"/>
      <c r="T779" s="21"/>
      <c r="U779" s="21"/>
      <c r="V779" s="21"/>
      <c r="W779" s="21"/>
      <c r="X779" s="21"/>
      <c r="Y779" s="21"/>
      <c r="Z779" s="21"/>
      <c r="AA779" s="21"/>
      <c r="AB779" s="21"/>
      <c r="AC779" s="21"/>
      <c r="AD779" s="21"/>
      <c r="AE779" s="21"/>
      <c r="AF779" s="21"/>
      <c r="AG779" s="21"/>
      <c r="AH779" s="21"/>
      <c r="AI779" s="21"/>
      <c r="AJ779" s="21"/>
      <c r="AK779" s="21"/>
      <c r="AL779" s="21"/>
      <c r="AM779" s="21"/>
      <c r="AN779" s="21"/>
      <c r="AO779" s="21"/>
      <c r="AP779" s="21"/>
      <c r="AQ779" s="21"/>
      <c r="AR779" s="21"/>
      <c r="AS779" s="21"/>
      <c r="AT779" s="21"/>
      <c r="AU779" s="21"/>
      <c r="AV779" s="21"/>
      <c r="AW779" s="21"/>
      <c r="AX779" s="21"/>
      <c r="AY779" s="21"/>
      <c r="AZ779" s="21"/>
      <c r="BA779" s="21"/>
      <c r="BB779" s="21"/>
      <c r="BC779" s="21"/>
      <c r="BD779" s="21"/>
      <c r="BE779" s="21"/>
      <c r="BF779" s="21"/>
      <c r="BG779" s="21"/>
      <c r="BH779" s="21"/>
      <c r="BI779" s="21"/>
    </row>
    <row r="780" spans="19:61" x14ac:dyDescent="0.2">
      <c r="S780" s="21"/>
      <c r="T780" s="21"/>
      <c r="U780" s="21"/>
      <c r="V780" s="21"/>
      <c r="W780" s="21"/>
      <c r="X780" s="21"/>
      <c r="Y780" s="21"/>
      <c r="Z780" s="21"/>
      <c r="AA780" s="21"/>
      <c r="AB780" s="21"/>
      <c r="AC780" s="21"/>
      <c r="AD780" s="21"/>
      <c r="AE780" s="21"/>
      <c r="AF780" s="21"/>
      <c r="AG780" s="21"/>
      <c r="AH780" s="21"/>
      <c r="AI780" s="21"/>
      <c r="AJ780" s="21"/>
      <c r="AK780" s="21"/>
      <c r="AL780" s="21"/>
      <c r="AM780" s="21"/>
      <c r="AN780" s="21"/>
      <c r="AO780" s="21"/>
      <c r="AP780" s="21"/>
      <c r="AQ780" s="21"/>
      <c r="AR780" s="21"/>
      <c r="AS780" s="21"/>
      <c r="AT780" s="21"/>
      <c r="AU780" s="21"/>
      <c r="AV780" s="21"/>
      <c r="AW780" s="21"/>
      <c r="AX780" s="21"/>
      <c r="AY780" s="21"/>
      <c r="AZ780" s="21"/>
      <c r="BA780" s="21"/>
      <c r="BB780" s="21"/>
      <c r="BC780" s="21"/>
      <c r="BD780" s="21"/>
      <c r="BE780" s="21"/>
      <c r="BF780" s="21"/>
      <c r="BG780" s="21"/>
      <c r="BH780" s="21"/>
      <c r="BI780" s="21"/>
    </row>
    <row r="781" spans="19:61" x14ac:dyDescent="0.2">
      <c r="S781" s="21"/>
      <c r="T781" s="21"/>
      <c r="U781" s="21"/>
      <c r="V781" s="21"/>
      <c r="W781" s="21"/>
      <c r="X781" s="21"/>
      <c r="Y781" s="21"/>
      <c r="Z781" s="21"/>
      <c r="AA781" s="21"/>
      <c r="AB781" s="21"/>
      <c r="AC781" s="21"/>
      <c r="AD781" s="21"/>
      <c r="AE781" s="21"/>
      <c r="AF781" s="21"/>
      <c r="AG781" s="21"/>
      <c r="AH781" s="21"/>
      <c r="AI781" s="21"/>
      <c r="AJ781" s="21"/>
      <c r="AK781" s="21"/>
      <c r="AL781" s="21"/>
      <c r="AM781" s="21"/>
      <c r="AN781" s="21"/>
      <c r="AO781" s="21"/>
      <c r="AP781" s="21"/>
      <c r="AQ781" s="21"/>
      <c r="AR781" s="21"/>
      <c r="AS781" s="21"/>
      <c r="AT781" s="21"/>
      <c r="AU781" s="21"/>
      <c r="AV781" s="21"/>
      <c r="AW781" s="21"/>
      <c r="AX781" s="21"/>
      <c r="AY781" s="21"/>
      <c r="AZ781" s="21"/>
      <c r="BA781" s="21"/>
      <c r="BB781" s="21"/>
      <c r="BC781" s="21"/>
      <c r="BD781" s="21"/>
      <c r="BE781" s="21"/>
      <c r="BF781" s="21"/>
      <c r="BG781" s="21"/>
      <c r="BH781" s="21"/>
      <c r="BI781" s="21"/>
    </row>
    <row r="782" spans="19:61" x14ac:dyDescent="0.2">
      <c r="S782" s="21"/>
      <c r="T782" s="21"/>
      <c r="U782" s="21"/>
      <c r="V782" s="21"/>
      <c r="W782" s="21"/>
      <c r="X782" s="21"/>
      <c r="Y782" s="21"/>
      <c r="Z782" s="21"/>
      <c r="AA782" s="21"/>
      <c r="AB782" s="21"/>
      <c r="AC782" s="21"/>
      <c r="AD782" s="21"/>
      <c r="AE782" s="21"/>
      <c r="AF782" s="21"/>
      <c r="AG782" s="21"/>
      <c r="AH782" s="21"/>
      <c r="AI782" s="21"/>
      <c r="AJ782" s="21"/>
      <c r="AK782" s="21"/>
      <c r="AL782" s="21"/>
      <c r="AM782" s="21"/>
      <c r="AN782" s="21"/>
      <c r="AO782" s="21"/>
      <c r="AP782" s="21"/>
      <c r="AQ782" s="21"/>
      <c r="AR782" s="21"/>
      <c r="AS782" s="21"/>
      <c r="AT782" s="21"/>
      <c r="AU782" s="21"/>
      <c r="AV782" s="21"/>
      <c r="AW782" s="21"/>
      <c r="AX782" s="21"/>
      <c r="AY782" s="21"/>
      <c r="AZ782" s="21"/>
      <c r="BA782" s="21"/>
      <c r="BB782" s="21"/>
      <c r="BC782" s="21"/>
      <c r="BD782" s="21"/>
      <c r="BE782" s="21"/>
      <c r="BF782" s="21"/>
      <c r="BG782" s="21"/>
      <c r="BH782" s="21"/>
      <c r="BI782" s="21"/>
    </row>
    <row r="783" spans="19:61" x14ac:dyDescent="0.2">
      <c r="S783" s="21"/>
      <c r="T783" s="21"/>
      <c r="U783" s="21"/>
      <c r="V783" s="21"/>
      <c r="W783" s="21"/>
      <c r="X783" s="21"/>
      <c r="Y783" s="21"/>
      <c r="Z783" s="21"/>
      <c r="AA783" s="21"/>
      <c r="AB783" s="21"/>
      <c r="AC783" s="21"/>
      <c r="AD783" s="21"/>
      <c r="AE783" s="21"/>
      <c r="AF783" s="21"/>
      <c r="AG783" s="21"/>
      <c r="AH783" s="21"/>
      <c r="AI783" s="21"/>
      <c r="AJ783" s="21"/>
      <c r="AK783" s="21"/>
      <c r="AL783" s="21"/>
      <c r="AM783" s="21"/>
      <c r="AN783" s="21"/>
      <c r="AO783" s="21"/>
      <c r="AP783" s="21"/>
      <c r="AQ783" s="21"/>
      <c r="AR783" s="21"/>
      <c r="AS783" s="21"/>
      <c r="AT783" s="21"/>
      <c r="AU783" s="21"/>
      <c r="AV783" s="21"/>
      <c r="AW783" s="21"/>
      <c r="AX783" s="21"/>
      <c r="AY783" s="21"/>
      <c r="AZ783" s="21"/>
      <c r="BA783" s="21"/>
      <c r="BB783" s="21"/>
      <c r="BC783" s="21"/>
      <c r="BD783" s="21"/>
      <c r="BE783" s="21"/>
      <c r="BF783" s="21"/>
      <c r="BG783" s="21"/>
      <c r="BH783" s="21"/>
      <c r="BI783" s="21"/>
    </row>
    <row r="784" spans="19:61" x14ac:dyDescent="0.2">
      <c r="S784" s="21"/>
      <c r="T784" s="21"/>
      <c r="U784" s="21"/>
      <c r="V784" s="21"/>
      <c r="W784" s="21"/>
      <c r="X784" s="21"/>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D784" s="21"/>
      <c r="BE784" s="21"/>
      <c r="BF784" s="21"/>
      <c r="BG784" s="21"/>
      <c r="BH784" s="21"/>
      <c r="BI784" s="21"/>
    </row>
    <row r="785" spans="19:61" x14ac:dyDescent="0.2">
      <c r="S785" s="21"/>
      <c r="T785" s="21"/>
      <c r="U785" s="21"/>
      <c r="V785" s="21"/>
      <c r="W785" s="21"/>
      <c r="X785" s="21"/>
      <c r="Y785" s="21"/>
      <c r="Z785" s="21"/>
      <c r="AA785" s="21"/>
      <c r="AB785" s="21"/>
      <c r="AC785" s="21"/>
      <c r="AD785" s="21"/>
      <c r="AE785" s="21"/>
      <c r="AF785" s="21"/>
      <c r="AG785" s="21"/>
      <c r="AH785" s="21"/>
      <c r="AI785" s="21"/>
      <c r="AJ785" s="21"/>
      <c r="AK785" s="21"/>
      <c r="AL785" s="21"/>
      <c r="AM785" s="21"/>
      <c r="AN785" s="21"/>
      <c r="AO785" s="21"/>
      <c r="AP785" s="21"/>
      <c r="AQ785" s="21"/>
      <c r="AR785" s="21"/>
      <c r="AS785" s="21"/>
      <c r="AT785" s="21"/>
      <c r="AU785" s="21"/>
      <c r="AV785" s="21"/>
      <c r="AW785" s="21"/>
      <c r="AX785" s="21"/>
      <c r="AY785" s="21"/>
      <c r="AZ785" s="21"/>
      <c r="BA785" s="21"/>
      <c r="BB785" s="21"/>
      <c r="BC785" s="21"/>
      <c r="BD785" s="21"/>
      <c r="BE785" s="21"/>
      <c r="BF785" s="21"/>
      <c r="BG785" s="21"/>
      <c r="BH785" s="21"/>
      <c r="BI785" s="21"/>
    </row>
    <row r="786" spans="19:61" x14ac:dyDescent="0.2">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c r="AQ786" s="21"/>
      <c r="AR786" s="21"/>
      <c r="AS786" s="21"/>
      <c r="AT786" s="21"/>
      <c r="AU786" s="21"/>
      <c r="AV786" s="21"/>
      <c r="AW786" s="21"/>
      <c r="AX786" s="21"/>
      <c r="AY786" s="21"/>
      <c r="AZ786" s="21"/>
      <c r="BA786" s="21"/>
      <c r="BB786" s="21"/>
      <c r="BC786" s="21"/>
      <c r="BD786" s="21"/>
      <c r="BE786" s="21"/>
      <c r="BF786" s="21"/>
      <c r="BG786" s="21"/>
      <c r="BH786" s="21"/>
      <c r="BI786" s="21"/>
    </row>
    <row r="787" spans="19:61" x14ac:dyDescent="0.2">
      <c r="S787" s="21"/>
      <c r="T787" s="21"/>
      <c r="U787" s="21"/>
      <c r="V787" s="21"/>
      <c r="W787" s="21"/>
      <c r="X787" s="21"/>
      <c r="Y787" s="21"/>
      <c r="Z787" s="21"/>
      <c r="AA787" s="21"/>
      <c r="AB787" s="21"/>
      <c r="AC787" s="21"/>
      <c r="AD787" s="21"/>
      <c r="AE787" s="21"/>
      <c r="AF787" s="21"/>
      <c r="AG787" s="21"/>
      <c r="AH787" s="21"/>
      <c r="AI787" s="21"/>
      <c r="AJ787" s="21"/>
      <c r="AK787" s="21"/>
      <c r="AL787" s="21"/>
      <c r="AM787" s="21"/>
      <c r="AN787" s="21"/>
      <c r="AO787" s="21"/>
      <c r="AP787" s="21"/>
      <c r="AQ787" s="21"/>
      <c r="AR787" s="21"/>
      <c r="AS787" s="21"/>
      <c r="AT787" s="21"/>
      <c r="AU787" s="21"/>
      <c r="AV787" s="21"/>
      <c r="AW787" s="21"/>
      <c r="AX787" s="21"/>
      <c r="AY787" s="21"/>
      <c r="AZ787" s="21"/>
      <c r="BA787" s="21"/>
      <c r="BB787" s="21"/>
      <c r="BC787" s="21"/>
      <c r="BD787" s="21"/>
      <c r="BE787" s="21"/>
      <c r="BF787" s="21"/>
      <c r="BG787" s="21"/>
      <c r="BH787" s="21"/>
      <c r="BI787" s="21"/>
    </row>
    <row r="788" spans="19:61" x14ac:dyDescent="0.2">
      <c r="S788" s="21"/>
      <c r="T788" s="21"/>
      <c r="U788" s="21"/>
      <c r="V788" s="21"/>
      <c r="W788" s="21"/>
      <c r="X788" s="21"/>
      <c r="Y788" s="21"/>
      <c r="Z788" s="21"/>
      <c r="AA788" s="21"/>
      <c r="AB788" s="21"/>
      <c r="AC788" s="21"/>
      <c r="AD788" s="21"/>
      <c r="AE788" s="21"/>
      <c r="AF788" s="21"/>
      <c r="AG788" s="21"/>
      <c r="AH788" s="21"/>
      <c r="AI788" s="21"/>
      <c r="AJ788" s="21"/>
      <c r="AK788" s="21"/>
      <c r="AL788" s="21"/>
      <c r="AM788" s="21"/>
      <c r="AN788" s="21"/>
      <c r="AO788" s="21"/>
      <c r="AP788" s="21"/>
      <c r="AQ788" s="21"/>
      <c r="AR788" s="21"/>
      <c r="AS788" s="21"/>
      <c r="AT788" s="21"/>
      <c r="AU788" s="21"/>
      <c r="AV788" s="21"/>
      <c r="AW788" s="21"/>
      <c r="AX788" s="21"/>
      <c r="AY788" s="21"/>
      <c r="AZ788" s="21"/>
      <c r="BA788" s="21"/>
      <c r="BB788" s="21"/>
      <c r="BC788" s="21"/>
      <c r="BD788" s="21"/>
      <c r="BE788" s="21"/>
      <c r="BF788" s="21"/>
      <c r="BG788" s="21"/>
      <c r="BH788" s="21"/>
      <c r="BI788" s="21"/>
    </row>
    <row r="789" spans="19:61" x14ac:dyDescent="0.2">
      <c r="S789" s="21"/>
      <c r="T789" s="21"/>
      <c r="U789" s="21"/>
      <c r="V789" s="21"/>
      <c r="W789" s="21"/>
      <c r="X789" s="21"/>
      <c r="Y789" s="21"/>
      <c r="Z789" s="21"/>
      <c r="AA789" s="21"/>
      <c r="AB789" s="21"/>
      <c r="AC789" s="21"/>
      <c r="AD789" s="21"/>
      <c r="AE789" s="21"/>
      <c r="AF789" s="21"/>
      <c r="AG789" s="21"/>
      <c r="AH789" s="21"/>
      <c r="AI789" s="21"/>
      <c r="AJ789" s="21"/>
      <c r="AK789" s="21"/>
      <c r="AL789" s="21"/>
      <c r="AM789" s="21"/>
      <c r="AN789" s="21"/>
      <c r="AO789" s="21"/>
      <c r="AP789" s="21"/>
      <c r="AQ789" s="21"/>
      <c r="AR789" s="21"/>
      <c r="AS789" s="21"/>
      <c r="AT789" s="21"/>
      <c r="AU789" s="21"/>
      <c r="AV789" s="21"/>
      <c r="AW789" s="21"/>
      <c r="AX789" s="21"/>
      <c r="AY789" s="21"/>
      <c r="AZ789" s="21"/>
      <c r="BA789" s="21"/>
      <c r="BB789" s="21"/>
      <c r="BC789" s="21"/>
      <c r="BD789" s="21"/>
      <c r="BE789" s="21"/>
      <c r="BF789" s="21"/>
      <c r="BG789" s="21"/>
      <c r="BH789" s="21"/>
      <c r="BI789" s="21"/>
    </row>
    <row r="790" spans="19:61" x14ac:dyDescent="0.2">
      <c r="S790" s="21"/>
      <c r="T790" s="21"/>
      <c r="U790" s="21"/>
      <c r="V790" s="21"/>
      <c r="W790" s="21"/>
      <c r="X790" s="21"/>
      <c r="Y790" s="21"/>
      <c r="Z790" s="21"/>
      <c r="AA790" s="21"/>
      <c r="AB790" s="21"/>
      <c r="AC790" s="21"/>
      <c r="AD790" s="21"/>
      <c r="AE790" s="21"/>
      <c r="AF790" s="21"/>
      <c r="AG790" s="21"/>
      <c r="AH790" s="21"/>
      <c r="AI790" s="21"/>
      <c r="AJ790" s="21"/>
      <c r="AK790" s="21"/>
      <c r="AL790" s="21"/>
      <c r="AM790" s="21"/>
      <c r="AN790" s="21"/>
      <c r="AO790" s="21"/>
      <c r="AP790" s="21"/>
      <c r="AQ790" s="21"/>
      <c r="AR790" s="21"/>
      <c r="AS790" s="21"/>
      <c r="AT790" s="21"/>
      <c r="AU790" s="21"/>
      <c r="AV790" s="21"/>
      <c r="AW790" s="21"/>
      <c r="AX790" s="21"/>
      <c r="AY790" s="21"/>
      <c r="AZ790" s="21"/>
      <c r="BA790" s="21"/>
      <c r="BB790" s="21"/>
      <c r="BC790" s="21"/>
      <c r="BD790" s="21"/>
      <c r="BE790" s="21"/>
      <c r="BF790" s="21"/>
      <c r="BG790" s="21"/>
      <c r="BH790" s="21"/>
      <c r="BI790" s="21"/>
    </row>
    <row r="791" spans="19:61" x14ac:dyDescent="0.2">
      <c r="S791" s="21"/>
      <c r="T791" s="21"/>
      <c r="U791" s="21"/>
      <c r="V791" s="21"/>
      <c r="W791" s="21"/>
      <c r="X791" s="21"/>
      <c r="Y791" s="21"/>
      <c r="Z791" s="21"/>
      <c r="AA791" s="21"/>
      <c r="AB791" s="21"/>
      <c r="AC791" s="21"/>
      <c r="AD791" s="21"/>
      <c r="AE791" s="21"/>
      <c r="AF791" s="21"/>
      <c r="AG791" s="21"/>
      <c r="AH791" s="21"/>
      <c r="AI791" s="21"/>
      <c r="AJ791" s="21"/>
      <c r="AK791" s="21"/>
      <c r="AL791" s="21"/>
      <c r="AM791" s="21"/>
      <c r="AN791" s="21"/>
      <c r="AO791" s="21"/>
      <c r="AP791" s="21"/>
      <c r="AQ791" s="21"/>
      <c r="AR791" s="21"/>
      <c r="AS791" s="21"/>
      <c r="AT791" s="21"/>
      <c r="AU791" s="21"/>
      <c r="AV791" s="21"/>
      <c r="AW791" s="21"/>
      <c r="AX791" s="21"/>
      <c r="AY791" s="21"/>
      <c r="AZ791" s="21"/>
      <c r="BA791" s="21"/>
      <c r="BB791" s="21"/>
      <c r="BC791" s="21"/>
      <c r="BD791" s="21"/>
      <c r="BE791" s="21"/>
      <c r="BF791" s="21"/>
      <c r="BG791" s="21"/>
      <c r="BH791" s="21"/>
      <c r="BI791" s="21"/>
    </row>
    <row r="792" spans="19:61" x14ac:dyDescent="0.2">
      <c r="S792" s="21"/>
      <c r="T792" s="21"/>
      <c r="U792" s="21"/>
      <c r="V792" s="21"/>
      <c r="W792" s="21"/>
      <c r="X792" s="21"/>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D792" s="21"/>
      <c r="BE792" s="21"/>
      <c r="BF792" s="21"/>
      <c r="BG792" s="21"/>
      <c r="BH792" s="21"/>
      <c r="BI792" s="21"/>
    </row>
    <row r="793" spans="19:61" x14ac:dyDescent="0.2">
      <c r="S793" s="21"/>
      <c r="T793" s="21"/>
      <c r="U793" s="21"/>
      <c r="V793" s="21"/>
      <c r="W793" s="21"/>
      <c r="X793" s="21"/>
      <c r="Y793" s="21"/>
      <c r="Z793" s="21"/>
      <c r="AA793" s="21"/>
      <c r="AB793" s="21"/>
      <c r="AC793" s="21"/>
      <c r="AD793" s="21"/>
      <c r="AE793" s="21"/>
      <c r="AF793" s="21"/>
      <c r="AG793" s="21"/>
      <c r="AH793" s="21"/>
      <c r="AI793" s="21"/>
      <c r="AJ793" s="21"/>
      <c r="AK793" s="21"/>
      <c r="AL793" s="21"/>
      <c r="AM793" s="21"/>
      <c r="AN793" s="21"/>
      <c r="AO793" s="21"/>
      <c r="AP793" s="21"/>
      <c r="AQ793" s="21"/>
      <c r="AR793" s="21"/>
      <c r="AS793" s="21"/>
      <c r="AT793" s="21"/>
      <c r="AU793" s="21"/>
      <c r="AV793" s="21"/>
      <c r="AW793" s="21"/>
      <c r="AX793" s="21"/>
      <c r="AY793" s="21"/>
      <c r="AZ793" s="21"/>
      <c r="BA793" s="21"/>
      <c r="BB793" s="21"/>
      <c r="BC793" s="21"/>
      <c r="BD793" s="21"/>
      <c r="BE793" s="21"/>
      <c r="BF793" s="21"/>
      <c r="BG793" s="21"/>
      <c r="BH793" s="21"/>
      <c r="BI793" s="21"/>
    </row>
    <row r="794" spans="19:61" x14ac:dyDescent="0.2">
      <c r="S794" s="21"/>
      <c r="T794" s="21"/>
      <c r="U794" s="21"/>
      <c r="V794" s="21"/>
      <c r="W794" s="21"/>
      <c r="X794" s="21"/>
      <c r="Y794" s="21"/>
      <c r="Z794" s="21"/>
      <c r="AA794" s="21"/>
      <c r="AB794" s="21"/>
      <c r="AC794" s="21"/>
      <c r="AD794" s="21"/>
      <c r="AE794" s="21"/>
      <c r="AF794" s="21"/>
      <c r="AG794" s="21"/>
      <c r="AH794" s="21"/>
      <c r="AI794" s="21"/>
      <c r="AJ794" s="21"/>
      <c r="AK794" s="21"/>
      <c r="AL794" s="21"/>
      <c r="AM794" s="21"/>
      <c r="AN794" s="21"/>
      <c r="AO794" s="21"/>
      <c r="AP794" s="21"/>
      <c r="AQ794" s="21"/>
      <c r="AR794" s="21"/>
      <c r="AS794" s="21"/>
      <c r="AT794" s="21"/>
      <c r="AU794" s="21"/>
      <c r="AV794" s="21"/>
      <c r="AW794" s="21"/>
      <c r="AX794" s="21"/>
      <c r="AY794" s="21"/>
      <c r="AZ794" s="21"/>
      <c r="BA794" s="21"/>
      <c r="BB794" s="21"/>
      <c r="BC794" s="21"/>
      <c r="BD794" s="21"/>
      <c r="BE794" s="21"/>
      <c r="BF794" s="21"/>
      <c r="BG794" s="21"/>
      <c r="BH794" s="21"/>
      <c r="BI794" s="21"/>
    </row>
    <row r="795" spans="19:61" x14ac:dyDescent="0.2">
      <c r="S795" s="21"/>
      <c r="T795" s="21"/>
      <c r="U795" s="21"/>
      <c r="V795" s="21"/>
      <c r="W795" s="21"/>
      <c r="X795" s="21"/>
      <c r="Y795" s="21"/>
      <c r="Z795" s="21"/>
      <c r="AA795" s="21"/>
      <c r="AB795" s="21"/>
      <c r="AC795" s="21"/>
      <c r="AD795" s="21"/>
      <c r="AE795" s="21"/>
      <c r="AF795" s="21"/>
      <c r="AG795" s="21"/>
      <c r="AH795" s="21"/>
      <c r="AI795" s="21"/>
      <c r="AJ795" s="21"/>
      <c r="AK795" s="21"/>
      <c r="AL795" s="21"/>
      <c r="AM795" s="21"/>
      <c r="AN795" s="21"/>
      <c r="AO795" s="21"/>
      <c r="AP795" s="21"/>
      <c r="AQ795" s="21"/>
      <c r="AR795" s="21"/>
      <c r="AS795" s="21"/>
      <c r="AT795" s="21"/>
      <c r="AU795" s="21"/>
      <c r="AV795" s="21"/>
      <c r="AW795" s="21"/>
      <c r="AX795" s="21"/>
      <c r="AY795" s="21"/>
      <c r="AZ795" s="21"/>
      <c r="BA795" s="21"/>
      <c r="BB795" s="21"/>
      <c r="BC795" s="21"/>
      <c r="BD795" s="21"/>
      <c r="BE795" s="21"/>
      <c r="BF795" s="21"/>
      <c r="BG795" s="21"/>
      <c r="BH795" s="21"/>
      <c r="BI795" s="21"/>
    </row>
    <row r="796" spans="19:61" x14ac:dyDescent="0.2">
      <c r="S796" s="21"/>
      <c r="T796" s="21"/>
      <c r="U796" s="21"/>
      <c r="V796" s="21"/>
      <c r="W796" s="21"/>
      <c r="X796" s="21"/>
      <c r="Y796" s="21"/>
      <c r="Z796" s="21"/>
      <c r="AA796" s="21"/>
      <c r="AB796" s="21"/>
      <c r="AC796" s="21"/>
      <c r="AD796" s="21"/>
      <c r="AE796" s="21"/>
      <c r="AF796" s="21"/>
      <c r="AG796" s="21"/>
      <c r="AH796" s="21"/>
      <c r="AI796" s="21"/>
      <c r="AJ796" s="21"/>
      <c r="AK796" s="21"/>
      <c r="AL796" s="21"/>
      <c r="AM796" s="21"/>
      <c r="AN796" s="21"/>
      <c r="AO796" s="21"/>
      <c r="AP796" s="21"/>
      <c r="AQ796" s="21"/>
      <c r="AR796" s="21"/>
      <c r="AS796" s="21"/>
      <c r="AT796" s="21"/>
      <c r="AU796" s="21"/>
      <c r="AV796" s="21"/>
      <c r="AW796" s="21"/>
      <c r="AX796" s="21"/>
      <c r="AY796" s="21"/>
      <c r="AZ796" s="21"/>
      <c r="BA796" s="21"/>
      <c r="BB796" s="21"/>
      <c r="BC796" s="21"/>
      <c r="BD796" s="21"/>
      <c r="BE796" s="21"/>
      <c r="BF796" s="21"/>
      <c r="BG796" s="21"/>
      <c r="BH796" s="21"/>
      <c r="BI796" s="21"/>
    </row>
    <row r="797" spans="19:61" x14ac:dyDescent="0.2">
      <c r="S797" s="21"/>
      <c r="T797" s="21"/>
      <c r="U797" s="21"/>
      <c r="V797" s="21"/>
      <c r="W797" s="21"/>
      <c r="X797" s="21"/>
      <c r="Y797" s="21"/>
      <c r="Z797" s="21"/>
      <c r="AA797" s="21"/>
      <c r="AB797" s="21"/>
      <c r="AC797" s="21"/>
      <c r="AD797" s="21"/>
      <c r="AE797" s="21"/>
      <c r="AF797" s="21"/>
      <c r="AG797" s="21"/>
      <c r="AH797" s="21"/>
      <c r="AI797" s="21"/>
      <c r="AJ797" s="21"/>
      <c r="AK797" s="21"/>
      <c r="AL797" s="21"/>
      <c r="AM797" s="21"/>
      <c r="AN797" s="21"/>
      <c r="AO797" s="21"/>
      <c r="AP797" s="21"/>
      <c r="AQ797" s="21"/>
      <c r="AR797" s="21"/>
      <c r="AS797" s="21"/>
      <c r="AT797" s="21"/>
      <c r="AU797" s="21"/>
      <c r="AV797" s="21"/>
      <c r="AW797" s="21"/>
      <c r="AX797" s="21"/>
      <c r="AY797" s="21"/>
      <c r="AZ797" s="21"/>
      <c r="BA797" s="21"/>
      <c r="BB797" s="21"/>
      <c r="BC797" s="21"/>
      <c r="BD797" s="21"/>
      <c r="BE797" s="21"/>
      <c r="BF797" s="21"/>
      <c r="BG797" s="21"/>
      <c r="BH797" s="21"/>
      <c r="BI797" s="21"/>
    </row>
    <row r="798" spans="19:61" x14ac:dyDescent="0.2">
      <c r="S798" s="21"/>
      <c r="T798" s="21"/>
      <c r="U798" s="21"/>
      <c r="V798" s="21"/>
      <c r="W798" s="21"/>
      <c r="X798" s="21"/>
      <c r="Y798" s="21"/>
      <c r="Z798" s="21"/>
      <c r="AA798" s="21"/>
      <c r="AB798" s="21"/>
      <c r="AC798" s="21"/>
      <c r="AD798" s="21"/>
      <c r="AE798" s="21"/>
      <c r="AF798" s="21"/>
      <c r="AG798" s="21"/>
      <c r="AH798" s="21"/>
      <c r="AI798" s="21"/>
      <c r="AJ798" s="21"/>
      <c r="AK798" s="21"/>
      <c r="AL798" s="21"/>
      <c r="AM798" s="21"/>
      <c r="AN798" s="21"/>
      <c r="AO798" s="21"/>
      <c r="AP798" s="21"/>
      <c r="AQ798" s="21"/>
      <c r="AR798" s="21"/>
      <c r="AS798" s="21"/>
      <c r="AT798" s="21"/>
      <c r="AU798" s="21"/>
      <c r="AV798" s="21"/>
      <c r="AW798" s="21"/>
      <c r="AX798" s="21"/>
      <c r="AY798" s="21"/>
      <c r="AZ798" s="21"/>
      <c r="BA798" s="21"/>
      <c r="BB798" s="21"/>
      <c r="BC798" s="21"/>
      <c r="BD798" s="21"/>
      <c r="BE798" s="21"/>
      <c r="BF798" s="21"/>
      <c r="BG798" s="21"/>
      <c r="BH798" s="21"/>
      <c r="BI798" s="21"/>
    </row>
    <row r="799" spans="19:61" x14ac:dyDescent="0.2">
      <c r="S799" s="21"/>
      <c r="T799" s="21"/>
      <c r="U799" s="21"/>
      <c r="V799" s="21"/>
      <c r="W799" s="21"/>
      <c r="X799" s="21"/>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D799" s="21"/>
      <c r="BE799" s="21"/>
      <c r="BF799" s="21"/>
      <c r="BG799" s="21"/>
      <c r="BH799" s="21"/>
      <c r="BI799" s="21"/>
    </row>
    <row r="800" spans="19:61" x14ac:dyDescent="0.2">
      <c r="S800" s="21"/>
      <c r="T800" s="21"/>
      <c r="U800" s="21"/>
      <c r="V800" s="21"/>
      <c r="W800" s="21"/>
      <c r="X800" s="21"/>
      <c r="Y800" s="21"/>
      <c r="Z800" s="21"/>
      <c r="AA800" s="21"/>
      <c r="AB800" s="21"/>
      <c r="AC800" s="21"/>
      <c r="AD800" s="21"/>
      <c r="AE800" s="21"/>
      <c r="AF800" s="21"/>
      <c r="AG800" s="21"/>
      <c r="AH800" s="21"/>
      <c r="AI800" s="21"/>
      <c r="AJ800" s="21"/>
      <c r="AK800" s="21"/>
      <c r="AL800" s="21"/>
      <c r="AM800" s="21"/>
      <c r="AN800" s="21"/>
      <c r="AO800" s="21"/>
      <c r="AP800" s="21"/>
      <c r="AQ800" s="21"/>
      <c r="AR800" s="21"/>
      <c r="AS800" s="21"/>
      <c r="AT800" s="21"/>
      <c r="AU800" s="21"/>
      <c r="AV800" s="21"/>
      <c r="AW800" s="21"/>
      <c r="AX800" s="21"/>
      <c r="AY800" s="21"/>
      <c r="AZ800" s="21"/>
      <c r="BA800" s="21"/>
      <c r="BB800" s="21"/>
      <c r="BC800" s="21"/>
      <c r="BD800" s="21"/>
      <c r="BE800" s="21"/>
      <c r="BF800" s="21"/>
      <c r="BG800" s="21"/>
      <c r="BH800" s="21"/>
      <c r="BI800" s="21"/>
    </row>
    <row r="801" spans="19:61" x14ac:dyDescent="0.2">
      <c r="S801" s="21"/>
      <c r="T801" s="21"/>
      <c r="U801" s="21"/>
      <c r="V801" s="21"/>
      <c r="W801" s="21"/>
      <c r="X801" s="21"/>
      <c r="Y801" s="21"/>
      <c r="Z801" s="21"/>
      <c r="AA801" s="21"/>
      <c r="AB801" s="21"/>
      <c r="AC801" s="21"/>
      <c r="AD801" s="21"/>
      <c r="AE801" s="21"/>
      <c r="AF801" s="21"/>
      <c r="AG801" s="21"/>
      <c r="AH801" s="21"/>
      <c r="AI801" s="21"/>
      <c r="AJ801" s="21"/>
      <c r="AK801" s="21"/>
      <c r="AL801" s="21"/>
      <c r="AM801" s="21"/>
      <c r="AN801" s="21"/>
      <c r="AO801" s="21"/>
      <c r="AP801" s="21"/>
      <c r="AQ801" s="21"/>
      <c r="AR801" s="21"/>
      <c r="AS801" s="21"/>
      <c r="AT801" s="21"/>
      <c r="AU801" s="21"/>
      <c r="AV801" s="21"/>
      <c r="AW801" s="21"/>
      <c r="AX801" s="21"/>
      <c r="AY801" s="21"/>
      <c r="AZ801" s="21"/>
      <c r="BA801" s="21"/>
      <c r="BB801" s="21"/>
      <c r="BC801" s="21"/>
      <c r="BD801" s="21"/>
      <c r="BE801" s="21"/>
      <c r="BF801" s="21"/>
      <c r="BG801" s="21"/>
      <c r="BH801" s="21"/>
      <c r="BI801" s="21"/>
    </row>
    <row r="802" spans="19:61" x14ac:dyDescent="0.2">
      <c r="S802" s="21"/>
      <c r="T802" s="21"/>
      <c r="U802" s="21"/>
      <c r="V802" s="21"/>
      <c r="W802" s="21"/>
      <c r="X802" s="21"/>
      <c r="Y802" s="21"/>
      <c r="Z802" s="21"/>
      <c r="AA802" s="21"/>
      <c r="AB802" s="21"/>
      <c r="AC802" s="21"/>
      <c r="AD802" s="21"/>
      <c r="AE802" s="21"/>
      <c r="AF802" s="21"/>
      <c r="AG802" s="21"/>
      <c r="AH802" s="21"/>
      <c r="AI802" s="21"/>
      <c r="AJ802" s="21"/>
      <c r="AK802" s="21"/>
      <c r="AL802" s="21"/>
      <c r="AM802" s="21"/>
      <c r="AN802" s="21"/>
      <c r="AO802" s="21"/>
      <c r="AP802" s="21"/>
      <c r="AQ802" s="21"/>
      <c r="AR802" s="21"/>
      <c r="AS802" s="21"/>
      <c r="AT802" s="21"/>
      <c r="AU802" s="21"/>
      <c r="AV802" s="21"/>
      <c r="AW802" s="21"/>
      <c r="AX802" s="21"/>
      <c r="AY802" s="21"/>
      <c r="AZ802" s="21"/>
      <c r="BA802" s="21"/>
      <c r="BB802" s="21"/>
      <c r="BC802" s="21"/>
      <c r="BD802" s="21"/>
      <c r="BE802" s="21"/>
      <c r="BF802" s="21"/>
      <c r="BG802" s="21"/>
      <c r="BH802" s="21"/>
      <c r="BI802" s="21"/>
    </row>
    <row r="803" spans="19:61" x14ac:dyDescent="0.2">
      <c r="S803" s="21"/>
      <c r="T803" s="21"/>
      <c r="U803" s="21"/>
      <c r="V803" s="21"/>
      <c r="W803" s="21"/>
      <c r="X803" s="21"/>
      <c r="Y803" s="21"/>
      <c r="Z803" s="21"/>
      <c r="AA803" s="21"/>
      <c r="AB803" s="21"/>
      <c r="AC803" s="21"/>
      <c r="AD803" s="21"/>
      <c r="AE803" s="21"/>
      <c r="AF803" s="21"/>
      <c r="AG803" s="21"/>
      <c r="AH803" s="21"/>
      <c r="AI803" s="21"/>
      <c r="AJ803" s="21"/>
      <c r="AK803" s="21"/>
      <c r="AL803" s="21"/>
      <c r="AM803" s="21"/>
      <c r="AN803" s="21"/>
      <c r="AO803" s="21"/>
      <c r="AP803" s="21"/>
      <c r="AQ803" s="21"/>
      <c r="AR803" s="21"/>
      <c r="AS803" s="21"/>
      <c r="AT803" s="21"/>
      <c r="AU803" s="21"/>
      <c r="AV803" s="21"/>
      <c r="AW803" s="21"/>
      <c r="AX803" s="21"/>
      <c r="AY803" s="21"/>
      <c r="AZ803" s="21"/>
      <c r="BA803" s="21"/>
      <c r="BB803" s="21"/>
      <c r="BC803" s="21"/>
      <c r="BD803" s="21"/>
      <c r="BE803" s="21"/>
      <c r="BF803" s="21"/>
      <c r="BG803" s="21"/>
      <c r="BH803" s="21"/>
      <c r="BI803" s="21"/>
    </row>
    <row r="804" spans="19:61" x14ac:dyDescent="0.2">
      <c r="S804" s="21"/>
      <c r="T804" s="21"/>
      <c r="U804" s="21"/>
      <c r="V804" s="21"/>
      <c r="W804" s="21"/>
      <c r="X804" s="21"/>
      <c r="Y804" s="21"/>
      <c r="Z804" s="21"/>
      <c r="AA804" s="21"/>
      <c r="AB804" s="21"/>
      <c r="AC804" s="21"/>
      <c r="AD804" s="21"/>
      <c r="AE804" s="21"/>
      <c r="AF804" s="21"/>
      <c r="AG804" s="21"/>
      <c r="AH804" s="21"/>
      <c r="AI804" s="21"/>
      <c r="AJ804" s="21"/>
      <c r="AK804" s="21"/>
      <c r="AL804" s="21"/>
      <c r="AM804" s="21"/>
      <c r="AN804" s="21"/>
      <c r="AO804" s="21"/>
      <c r="AP804" s="21"/>
      <c r="AQ804" s="21"/>
      <c r="AR804" s="21"/>
      <c r="AS804" s="21"/>
      <c r="AT804" s="21"/>
      <c r="AU804" s="21"/>
      <c r="AV804" s="21"/>
      <c r="AW804" s="21"/>
      <c r="AX804" s="21"/>
      <c r="AY804" s="21"/>
      <c r="AZ804" s="21"/>
      <c r="BA804" s="21"/>
      <c r="BB804" s="21"/>
      <c r="BC804" s="21"/>
      <c r="BD804" s="21"/>
      <c r="BE804" s="21"/>
      <c r="BF804" s="21"/>
      <c r="BG804" s="21"/>
      <c r="BH804" s="21"/>
      <c r="BI804" s="21"/>
    </row>
    <row r="805" spans="19:61" x14ac:dyDescent="0.2">
      <c r="S805" s="21"/>
      <c r="T805" s="21"/>
      <c r="U805" s="21"/>
      <c r="V805" s="21"/>
      <c r="W805" s="21"/>
      <c r="X805" s="21"/>
      <c r="Y805" s="21"/>
      <c r="Z805" s="21"/>
      <c r="AA805" s="21"/>
      <c r="AB805" s="21"/>
      <c r="AC805" s="21"/>
      <c r="AD805" s="21"/>
      <c r="AE805" s="21"/>
      <c r="AF805" s="21"/>
      <c r="AG805" s="21"/>
      <c r="AH805" s="21"/>
      <c r="AI805" s="21"/>
      <c r="AJ805" s="21"/>
      <c r="AK805" s="21"/>
      <c r="AL805" s="21"/>
      <c r="AM805" s="21"/>
      <c r="AN805" s="21"/>
      <c r="AO805" s="21"/>
      <c r="AP805" s="21"/>
      <c r="AQ805" s="21"/>
      <c r="AR805" s="21"/>
      <c r="AS805" s="21"/>
      <c r="AT805" s="21"/>
      <c r="AU805" s="21"/>
      <c r="AV805" s="21"/>
      <c r="AW805" s="21"/>
      <c r="AX805" s="21"/>
      <c r="AY805" s="21"/>
      <c r="AZ805" s="21"/>
      <c r="BA805" s="21"/>
      <c r="BB805" s="21"/>
      <c r="BC805" s="21"/>
      <c r="BD805" s="21"/>
      <c r="BE805" s="21"/>
      <c r="BF805" s="21"/>
      <c r="BG805" s="21"/>
      <c r="BH805" s="21"/>
      <c r="BI805" s="21"/>
    </row>
    <row r="806" spans="19:61" x14ac:dyDescent="0.2">
      <c r="S806" s="21"/>
      <c r="T806" s="21"/>
      <c r="U806" s="21"/>
      <c r="V806" s="21"/>
      <c r="W806" s="21"/>
      <c r="X806" s="21"/>
      <c r="Y806" s="21"/>
      <c r="Z806" s="21"/>
      <c r="AA806" s="21"/>
      <c r="AB806" s="21"/>
      <c r="AC806" s="21"/>
      <c r="AD806" s="21"/>
      <c r="AE806" s="21"/>
      <c r="AF806" s="21"/>
      <c r="AG806" s="21"/>
      <c r="AH806" s="21"/>
      <c r="AI806" s="21"/>
      <c r="AJ806" s="21"/>
      <c r="AK806" s="21"/>
      <c r="AL806" s="21"/>
      <c r="AM806" s="21"/>
      <c r="AN806" s="21"/>
      <c r="AO806" s="21"/>
      <c r="AP806" s="21"/>
      <c r="AQ806" s="21"/>
      <c r="AR806" s="21"/>
      <c r="AS806" s="21"/>
      <c r="AT806" s="21"/>
      <c r="AU806" s="21"/>
      <c r="AV806" s="21"/>
      <c r="AW806" s="21"/>
      <c r="AX806" s="21"/>
      <c r="AY806" s="21"/>
      <c r="AZ806" s="21"/>
      <c r="BA806" s="21"/>
      <c r="BB806" s="21"/>
      <c r="BC806" s="21"/>
      <c r="BD806" s="21"/>
      <c r="BE806" s="21"/>
      <c r="BF806" s="21"/>
      <c r="BG806" s="21"/>
      <c r="BH806" s="21"/>
      <c r="BI806" s="21"/>
    </row>
    <row r="807" spans="19:61" x14ac:dyDescent="0.2">
      <c r="S807" s="21"/>
      <c r="T807" s="21"/>
      <c r="U807" s="21"/>
      <c r="V807" s="21"/>
      <c r="W807" s="21"/>
      <c r="X807" s="21"/>
      <c r="Y807" s="21"/>
      <c r="Z807" s="21"/>
      <c r="AA807" s="21"/>
      <c r="AB807" s="21"/>
      <c r="AC807" s="21"/>
      <c r="AD807" s="21"/>
      <c r="AE807" s="21"/>
      <c r="AF807" s="21"/>
      <c r="AG807" s="21"/>
      <c r="AH807" s="21"/>
      <c r="AI807" s="21"/>
      <c r="AJ807" s="21"/>
      <c r="AK807" s="21"/>
      <c r="AL807" s="21"/>
      <c r="AM807" s="21"/>
      <c r="AN807" s="21"/>
      <c r="AO807" s="21"/>
      <c r="AP807" s="21"/>
      <c r="AQ807" s="21"/>
      <c r="AR807" s="21"/>
      <c r="AS807" s="21"/>
      <c r="AT807" s="21"/>
      <c r="AU807" s="21"/>
      <c r="AV807" s="21"/>
      <c r="AW807" s="21"/>
      <c r="AX807" s="21"/>
      <c r="AY807" s="21"/>
      <c r="AZ807" s="21"/>
      <c r="BA807" s="21"/>
      <c r="BB807" s="21"/>
      <c r="BC807" s="21"/>
      <c r="BD807" s="21"/>
      <c r="BE807" s="21"/>
      <c r="BF807" s="21"/>
      <c r="BG807" s="21"/>
      <c r="BH807" s="21"/>
      <c r="BI807" s="21"/>
    </row>
    <row r="808" spans="19:61" x14ac:dyDescent="0.2">
      <c r="S808" s="21"/>
      <c r="T808" s="21"/>
      <c r="U808" s="21"/>
      <c r="V808" s="21"/>
      <c r="W808" s="21"/>
      <c r="X808" s="21"/>
      <c r="Y808" s="21"/>
      <c r="Z808" s="21"/>
      <c r="AA808" s="21"/>
      <c r="AB808" s="21"/>
      <c r="AC808" s="21"/>
      <c r="AD808" s="21"/>
      <c r="AE808" s="21"/>
      <c r="AF808" s="21"/>
      <c r="AG808" s="21"/>
      <c r="AH808" s="21"/>
      <c r="AI808" s="21"/>
      <c r="AJ808" s="21"/>
      <c r="AK808" s="21"/>
      <c r="AL808" s="21"/>
      <c r="AM808" s="21"/>
      <c r="AN808" s="21"/>
      <c r="AO808" s="21"/>
      <c r="AP808" s="21"/>
      <c r="AQ808" s="21"/>
      <c r="AR808" s="21"/>
      <c r="AS808" s="21"/>
      <c r="AT808" s="21"/>
      <c r="AU808" s="21"/>
      <c r="AV808" s="21"/>
      <c r="AW808" s="21"/>
      <c r="AX808" s="21"/>
      <c r="AY808" s="21"/>
      <c r="AZ808" s="21"/>
      <c r="BA808" s="21"/>
      <c r="BB808" s="21"/>
      <c r="BC808" s="21"/>
      <c r="BD808" s="21"/>
      <c r="BE808" s="21"/>
      <c r="BF808" s="21"/>
      <c r="BG808" s="21"/>
      <c r="BH808" s="21"/>
      <c r="BI808" s="21"/>
    </row>
    <row r="809" spans="19:61" x14ac:dyDescent="0.2">
      <c r="S809" s="21"/>
      <c r="T809" s="21"/>
      <c r="U809" s="21"/>
      <c r="V809" s="21"/>
      <c r="W809" s="21"/>
      <c r="X809" s="21"/>
      <c r="Y809" s="21"/>
      <c r="Z809" s="21"/>
      <c r="AA809" s="21"/>
      <c r="AB809" s="21"/>
      <c r="AC809" s="21"/>
      <c r="AD809" s="21"/>
      <c r="AE809" s="21"/>
      <c r="AF809" s="21"/>
      <c r="AG809" s="21"/>
      <c r="AH809" s="21"/>
      <c r="AI809" s="21"/>
      <c r="AJ809" s="21"/>
      <c r="AK809" s="21"/>
      <c r="AL809" s="21"/>
      <c r="AM809" s="21"/>
      <c r="AN809" s="21"/>
      <c r="AO809" s="21"/>
      <c r="AP809" s="21"/>
      <c r="AQ809" s="21"/>
      <c r="AR809" s="21"/>
      <c r="AS809" s="21"/>
      <c r="AT809" s="21"/>
      <c r="AU809" s="21"/>
      <c r="AV809" s="21"/>
      <c r="AW809" s="21"/>
      <c r="AX809" s="21"/>
      <c r="AY809" s="21"/>
      <c r="AZ809" s="21"/>
      <c r="BA809" s="21"/>
      <c r="BB809" s="21"/>
      <c r="BC809" s="21"/>
      <c r="BD809" s="21"/>
      <c r="BE809" s="21"/>
      <c r="BF809" s="21"/>
      <c r="BG809" s="21"/>
      <c r="BH809" s="21"/>
      <c r="BI809" s="21"/>
    </row>
    <row r="810" spans="19:61" x14ac:dyDescent="0.2">
      <c r="S810" s="21"/>
      <c r="T810" s="21"/>
      <c r="U810" s="21"/>
      <c r="V810" s="21"/>
      <c r="W810" s="21"/>
      <c r="X810" s="21"/>
      <c r="Y810" s="21"/>
      <c r="Z810" s="21"/>
      <c r="AA810" s="21"/>
      <c r="AB810" s="21"/>
      <c r="AC810" s="21"/>
      <c r="AD810" s="21"/>
      <c r="AE810" s="21"/>
      <c r="AF810" s="21"/>
      <c r="AG810" s="21"/>
      <c r="AH810" s="21"/>
      <c r="AI810" s="21"/>
      <c r="AJ810" s="21"/>
      <c r="AK810" s="21"/>
      <c r="AL810" s="21"/>
      <c r="AM810" s="21"/>
      <c r="AN810" s="21"/>
      <c r="AO810" s="21"/>
      <c r="AP810" s="21"/>
      <c r="AQ810" s="21"/>
      <c r="AR810" s="21"/>
      <c r="AS810" s="21"/>
      <c r="AT810" s="21"/>
      <c r="AU810" s="21"/>
      <c r="AV810" s="21"/>
      <c r="AW810" s="21"/>
      <c r="AX810" s="21"/>
      <c r="AY810" s="21"/>
      <c r="AZ810" s="21"/>
      <c r="BA810" s="21"/>
      <c r="BB810" s="21"/>
      <c r="BC810" s="21"/>
      <c r="BD810" s="21"/>
      <c r="BE810" s="21"/>
      <c r="BF810" s="21"/>
      <c r="BG810" s="21"/>
      <c r="BH810" s="21"/>
      <c r="BI810" s="21"/>
    </row>
    <row r="811" spans="19:61" x14ac:dyDescent="0.2">
      <c r="S811" s="21"/>
      <c r="T811" s="21"/>
      <c r="U811" s="21"/>
      <c r="V811" s="21"/>
      <c r="W811" s="21"/>
      <c r="X811" s="21"/>
      <c r="Y811" s="21"/>
      <c r="Z811" s="21"/>
      <c r="AA811" s="21"/>
      <c r="AB811" s="21"/>
      <c r="AC811" s="21"/>
      <c r="AD811" s="21"/>
      <c r="AE811" s="21"/>
      <c r="AF811" s="21"/>
      <c r="AG811" s="21"/>
      <c r="AH811" s="21"/>
      <c r="AI811" s="21"/>
      <c r="AJ811" s="21"/>
      <c r="AK811" s="21"/>
      <c r="AL811" s="21"/>
      <c r="AM811" s="21"/>
      <c r="AN811" s="21"/>
      <c r="AO811" s="21"/>
      <c r="AP811" s="21"/>
      <c r="AQ811" s="21"/>
      <c r="AR811" s="21"/>
      <c r="AS811" s="21"/>
      <c r="AT811" s="21"/>
      <c r="AU811" s="21"/>
      <c r="AV811" s="21"/>
      <c r="AW811" s="21"/>
      <c r="AX811" s="21"/>
      <c r="AY811" s="21"/>
      <c r="AZ811" s="21"/>
      <c r="BA811" s="21"/>
      <c r="BB811" s="21"/>
      <c r="BC811" s="21"/>
      <c r="BD811" s="21"/>
      <c r="BE811" s="21"/>
      <c r="BF811" s="21"/>
      <c r="BG811" s="21"/>
      <c r="BH811" s="21"/>
      <c r="BI811" s="21"/>
    </row>
    <row r="812" spans="19:61" x14ac:dyDescent="0.2">
      <c r="S812" s="21"/>
      <c r="T812" s="21"/>
      <c r="U812" s="21"/>
      <c r="V812" s="21"/>
      <c r="W812" s="21"/>
      <c r="X812" s="21"/>
      <c r="Y812" s="21"/>
      <c r="Z812" s="21"/>
      <c r="AA812" s="21"/>
      <c r="AB812" s="21"/>
      <c r="AC812" s="21"/>
      <c r="AD812" s="21"/>
      <c r="AE812" s="21"/>
      <c r="AF812" s="21"/>
      <c r="AG812" s="21"/>
      <c r="AH812" s="21"/>
      <c r="AI812" s="21"/>
      <c r="AJ812" s="21"/>
      <c r="AK812" s="21"/>
      <c r="AL812" s="21"/>
      <c r="AM812" s="21"/>
      <c r="AN812" s="21"/>
      <c r="AO812" s="21"/>
      <c r="AP812" s="21"/>
      <c r="AQ812" s="21"/>
      <c r="AR812" s="21"/>
      <c r="AS812" s="21"/>
      <c r="AT812" s="21"/>
      <c r="AU812" s="21"/>
      <c r="AV812" s="21"/>
      <c r="AW812" s="21"/>
      <c r="AX812" s="21"/>
      <c r="AY812" s="21"/>
      <c r="AZ812" s="21"/>
      <c r="BA812" s="21"/>
      <c r="BB812" s="21"/>
      <c r="BC812" s="21"/>
      <c r="BD812" s="21"/>
      <c r="BE812" s="21"/>
      <c r="BF812" s="21"/>
      <c r="BG812" s="21"/>
      <c r="BH812" s="21"/>
      <c r="BI812" s="21"/>
    </row>
    <row r="813" spans="19:61" x14ac:dyDescent="0.2">
      <c r="S813" s="21"/>
      <c r="T813" s="21"/>
      <c r="U813" s="21"/>
      <c r="V813" s="21"/>
      <c r="W813" s="21"/>
      <c r="X813" s="21"/>
      <c r="Y813" s="21"/>
      <c r="Z813" s="21"/>
      <c r="AA813" s="21"/>
      <c r="AB813" s="21"/>
      <c r="AC813" s="21"/>
      <c r="AD813" s="21"/>
      <c r="AE813" s="21"/>
      <c r="AF813" s="21"/>
      <c r="AG813" s="21"/>
      <c r="AH813" s="21"/>
      <c r="AI813" s="21"/>
      <c r="AJ813" s="21"/>
      <c r="AK813" s="21"/>
      <c r="AL813" s="21"/>
      <c r="AM813" s="21"/>
      <c r="AN813" s="21"/>
      <c r="AO813" s="21"/>
      <c r="AP813" s="21"/>
      <c r="AQ813" s="21"/>
      <c r="AR813" s="21"/>
      <c r="AS813" s="21"/>
      <c r="AT813" s="21"/>
      <c r="AU813" s="21"/>
      <c r="AV813" s="21"/>
      <c r="AW813" s="21"/>
      <c r="AX813" s="21"/>
      <c r="AY813" s="21"/>
      <c r="AZ813" s="21"/>
      <c r="BA813" s="21"/>
      <c r="BB813" s="21"/>
      <c r="BC813" s="21"/>
      <c r="BD813" s="21"/>
      <c r="BE813" s="21"/>
      <c r="BF813" s="21"/>
      <c r="BG813" s="21"/>
      <c r="BH813" s="21"/>
      <c r="BI813" s="21"/>
    </row>
    <row r="814" spans="19:61" x14ac:dyDescent="0.2">
      <c r="S814" s="21"/>
      <c r="T814" s="21"/>
      <c r="U814" s="21"/>
      <c r="V814" s="21"/>
      <c r="W814" s="21"/>
      <c r="X814" s="21"/>
      <c r="Y814" s="21"/>
      <c r="Z814" s="21"/>
      <c r="AA814" s="21"/>
      <c r="AB814" s="21"/>
      <c r="AC814" s="21"/>
      <c r="AD814" s="21"/>
      <c r="AE814" s="21"/>
      <c r="AF814" s="21"/>
      <c r="AG814" s="21"/>
      <c r="AH814" s="21"/>
      <c r="AI814" s="21"/>
      <c r="AJ814" s="21"/>
      <c r="AK814" s="21"/>
      <c r="AL814" s="21"/>
      <c r="AM814" s="21"/>
      <c r="AN814" s="21"/>
      <c r="AO814" s="21"/>
      <c r="AP814" s="21"/>
      <c r="AQ814" s="21"/>
      <c r="AR814" s="21"/>
      <c r="AS814" s="21"/>
      <c r="AT814" s="21"/>
      <c r="AU814" s="21"/>
      <c r="AV814" s="21"/>
      <c r="AW814" s="21"/>
      <c r="AX814" s="21"/>
      <c r="AY814" s="21"/>
      <c r="AZ814" s="21"/>
      <c r="BA814" s="21"/>
      <c r="BB814" s="21"/>
      <c r="BC814" s="21"/>
      <c r="BD814" s="21"/>
      <c r="BE814" s="21"/>
      <c r="BF814" s="21"/>
      <c r="BG814" s="21"/>
      <c r="BH814" s="21"/>
      <c r="BI814" s="21"/>
    </row>
    <row r="815" spans="19:61" x14ac:dyDescent="0.2">
      <c r="S815" s="21"/>
      <c r="T815" s="21"/>
      <c r="U815" s="21"/>
      <c r="V815" s="21"/>
      <c r="W815" s="21"/>
      <c r="X815" s="21"/>
      <c r="Y815" s="21"/>
      <c r="Z815" s="21"/>
      <c r="AA815" s="21"/>
      <c r="AB815" s="21"/>
      <c r="AC815" s="21"/>
      <c r="AD815" s="21"/>
      <c r="AE815" s="21"/>
      <c r="AF815" s="21"/>
      <c r="AG815" s="21"/>
      <c r="AH815" s="21"/>
      <c r="AI815" s="21"/>
      <c r="AJ815" s="21"/>
      <c r="AK815" s="21"/>
      <c r="AL815" s="21"/>
      <c r="AM815" s="21"/>
      <c r="AN815" s="21"/>
      <c r="AO815" s="21"/>
      <c r="AP815" s="21"/>
      <c r="AQ815" s="21"/>
      <c r="AR815" s="21"/>
      <c r="AS815" s="21"/>
      <c r="AT815" s="21"/>
      <c r="AU815" s="21"/>
      <c r="AV815" s="21"/>
      <c r="AW815" s="21"/>
      <c r="AX815" s="21"/>
      <c r="AY815" s="21"/>
      <c r="AZ815" s="21"/>
      <c r="BA815" s="21"/>
      <c r="BB815" s="21"/>
      <c r="BC815" s="21"/>
      <c r="BD815" s="21"/>
      <c r="BE815" s="21"/>
      <c r="BF815" s="21"/>
      <c r="BG815" s="21"/>
      <c r="BH815" s="21"/>
      <c r="BI815" s="21"/>
    </row>
    <row r="816" spans="19:61" x14ac:dyDescent="0.2">
      <c r="S816" s="21"/>
      <c r="T816" s="21"/>
      <c r="U816" s="21"/>
      <c r="V816" s="21"/>
      <c r="W816" s="21"/>
      <c r="X816" s="21"/>
      <c r="Y816" s="21"/>
      <c r="Z816" s="21"/>
      <c r="AA816" s="21"/>
      <c r="AB816" s="21"/>
      <c r="AC816" s="21"/>
      <c r="AD816" s="21"/>
      <c r="AE816" s="21"/>
      <c r="AF816" s="21"/>
      <c r="AG816" s="21"/>
      <c r="AH816" s="21"/>
      <c r="AI816" s="21"/>
      <c r="AJ816" s="21"/>
      <c r="AK816" s="21"/>
      <c r="AL816" s="21"/>
      <c r="AM816" s="21"/>
      <c r="AN816" s="21"/>
      <c r="AO816" s="21"/>
      <c r="AP816" s="21"/>
      <c r="AQ816" s="21"/>
      <c r="AR816" s="21"/>
      <c r="AS816" s="21"/>
      <c r="AT816" s="21"/>
      <c r="AU816" s="21"/>
      <c r="AV816" s="21"/>
      <c r="AW816" s="21"/>
      <c r="AX816" s="21"/>
      <c r="AY816" s="21"/>
      <c r="AZ816" s="21"/>
      <c r="BA816" s="21"/>
      <c r="BB816" s="21"/>
      <c r="BC816" s="21"/>
      <c r="BD816" s="21"/>
      <c r="BE816" s="21"/>
      <c r="BF816" s="21"/>
      <c r="BG816" s="21"/>
      <c r="BH816" s="21"/>
      <c r="BI816" s="21"/>
    </row>
    <row r="817" spans="19:61" x14ac:dyDescent="0.2">
      <c r="S817" s="21"/>
      <c r="T817" s="21"/>
      <c r="U817" s="21"/>
      <c r="V817" s="21"/>
      <c r="W817" s="21"/>
      <c r="X817" s="21"/>
      <c r="Y817" s="21"/>
      <c r="Z817" s="21"/>
      <c r="AA817" s="21"/>
      <c r="AB817" s="21"/>
      <c r="AC817" s="21"/>
      <c r="AD817" s="21"/>
      <c r="AE817" s="21"/>
      <c r="AF817" s="21"/>
      <c r="AG817" s="21"/>
      <c r="AH817" s="21"/>
      <c r="AI817" s="21"/>
      <c r="AJ817" s="21"/>
      <c r="AK817" s="21"/>
      <c r="AL817" s="21"/>
      <c r="AM817" s="21"/>
      <c r="AN817" s="21"/>
      <c r="AO817" s="21"/>
      <c r="AP817" s="21"/>
      <c r="AQ817" s="21"/>
      <c r="AR817" s="21"/>
      <c r="AS817" s="21"/>
      <c r="AT817" s="21"/>
      <c r="AU817" s="21"/>
      <c r="AV817" s="21"/>
      <c r="AW817" s="21"/>
      <c r="AX817" s="21"/>
      <c r="AY817" s="21"/>
      <c r="AZ817" s="21"/>
      <c r="BA817" s="21"/>
      <c r="BB817" s="21"/>
      <c r="BC817" s="21"/>
      <c r="BD817" s="21"/>
      <c r="BE817" s="21"/>
      <c r="BF817" s="21"/>
      <c r="BG817" s="21"/>
      <c r="BH817" s="21"/>
      <c r="BI817" s="21"/>
    </row>
    <row r="818" spans="19:61" x14ac:dyDescent="0.2">
      <c r="S818" s="21"/>
      <c r="T818" s="21"/>
      <c r="U818" s="21"/>
      <c r="V818" s="21"/>
      <c r="W818" s="21"/>
      <c r="X818" s="21"/>
      <c r="Y818" s="21"/>
      <c r="Z818" s="21"/>
      <c r="AA818" s="21"/>
      <c r="AB818" s="21"/>
      <c r="AC818" s="21"/>
      <c r="AD818" s="21"/>
      <c r="AE818" s="21"/>
      <c r="AF818" s="21"/>
      <c r="AG818" s="21"/>
      <c r="AH818" s="21"/>
      <c r="AI818" s="21"/>
      <c r="AJ818" s="21"/>
      <c r="AK818" s="21"/>
      <c r="AL818" s="21"/>
      <c r="AM818" s="21"/>
      <c r="AN818" s="21"/>
      <c r="AO818" s="21"/>
      <c r="AP818" s="21"/>
      <c r="AQ818" s="21"/>
      <c r="AR818" s="21"/>
      <c r="AS818" s="21"/>
      <c r="AT818" s="21"/>
      <c r="AU818" s="21"/>
      <c r="AV818" s="21"/>
      <c r="AW818" s="21"/>
      <c r="AX818" s="21"/>
      <c r="AY818" s="21"/>
      <c r="AZ818" s="21"/>
      <c r="BA818" s="21"/>
      <c r="BB818" s="21"/>
      <c r="BC818" s="21"/>
      <c r="BD818" s="21"/>
      <c r="BE818" s="21"/>
      <c r="BF818" s="21"/>
      <c r="BG818" s="21"/>
      <c r="BH818" s="21"/>
      <c r="BI818" s="21"/>
    </row>
    <row r="819" spans="19:61" x14ac:dyDescent="0.2">
      <c r="S819" s="21"/>
      <c r="T819" s="21"/>
      <c r="U819" s="21"/>
      <c r="V819" s="21"/>
      <c r="W819" s="21"/>
      <c r="X819" s="21"/>
      <c r="Y819" s="21"/>
      <c r="Z819" s="21"/>
      <c r="AA819" s="21"/>
      <c r="AB819" s="21"/>
      <c r="AC819" s="21"/>
      <c r="AD819" s="21"/>
      <c r="AE819" s="21"/>
      <c r="AF819" s="21"/>
      <c r="AG819" s="21"/>
      <c r="AH819" s="21"/>
      <c r="AI819" s="21"/>
      <c r="AJ819" s="21"/>
      <c r="AK819" s="21"/>
      <c r="AL819" s="21"/>
      <c r="AM819" s="21"/>
      <c r="AN819" s="21"/>
      <c r="AO819" s="21"/>
      <c r="AP819" s="21"/>
      <c r="AQ819" s="21"/>
      <c r="AR819" s="21"/>
      <c r="AS819" s="21"/>
      <c r="AT819" s="21"/>
      <c r="AU819" s="21"/>
      <c r="AV819" s="21"/>
      <c r="AW819" s="21"/>
      <c r="AX819" s="21"/>
      <c r="AY819" s="21"/>
      <c r="AZ819" s="21"/>
      <c r="BA819" s="21"/>
      <c r="BB819" s="21"/>
      <c r="BC819" s="21"/>
      <c r="BD819" s="21"/>
      <c r="BE819" s="21"/>
      <c r="BF819" s="21"/>
      <c r="BG819" s="21"/>
      <c r="BH819" s="21"/>
      <c r="BI819" s="21"/>
    </row>
    <row r="820" spans="19:61" x14ac:dyDescent="0.2">
      <c r="S820" s="21"/>
      <c r="T820" s="21"/>
      <c r="U820" s="21"/>
      <c r="V820" s="21"/>
      <c r="W820" s="21"/>
      <c r="X820" s="21"/>
      <c r="Y820" s="21"/>
      <c r="Z820" s="21"/>
      <c r="AA820" s="21"/>
      <c r="AB820" s="21"/>
      <c r="AC820" s="21"/>
      <c r="AD820" s="21"/>
      <c r="AE820" s="21"/>
      <c r="AF820" s="21"/>
      <c r="AG820" s="21"/>
      <c r="AH820" s="21"/>
      <c r="AI820" s="21"/>
      <c r="AJ820" s="21"/>
      <c r="AK820" s="21"/>
      <c r="AL820" s="21"/>
      <c r="AM820" s="21"/>
      <c r="AN820" s="21"/>
      <c r="AO820" s="21"/>
      <c r="AP820" s="21"/>
      <c r="AQ820" s="21"/>
      <c r="AR820" s="21"/>
      <c r="AS820" s="21"/>
      <c r="AT820" s="21"/>
      <c r="AU820" s="21"/>
      <c r="AV820" s="21"/>
      <c r="AW820" s="21"/>
      <c r="AX820" s="21"/>
      <c r="AY820" s="21"/>
      <c r="AZ820" s="21"/>
      <c r="BA820" s="21"/>
      <c r="BB820" s="21"/>
      <c r="BC820" s="21"/>
      <c r="BD820" s="21"/>
      <c r="BE820" s="21"/>
      <c r="BF820" s="21"/>
      <c r="BG820" s="21"/>
      <c r="BH820" s="21"/>
      <c r="BI820" s="21"/>
    </row>
    <row r="821" spans="19:61" x14ac:dyDescent="0.2">
      <c r="S821" s="21"/>
      <c r="T821" s="21"/>
      <c r="U821" s="21"/>
      <c r="V821" s="21"/>
      <c r="W821" s="21"/>
      <c r="X821" s="21"/>
      <c r="Y821" s="21"/>
      <c r="Z821" s="21"/>
      <c r="AA821" s="21"/>
      <c r="AB821" s="21"/>
      <c r="AC821" s="21"/>
      <c r="AD821" s="21"/>
      <c r="AE821" s="21"/>
      <c r="AF821" s="21"/>
      <c r="AG821" s="21"/>
      <c r="AH821" s="21"/>
      <c r="AI821" s="21"/>
      <c r="AJ821" s="21"/>
      <c r="AK821" s="21"/>
      <c r="AL821" s="21"/>
      <c r="AM821" s="21"/>
      <c r="AN821" s="21"/>
      <c r="AO821" s="21"/>
      <c r="AP821" s="21"/>
      <c r="AQ821" s="21"/>
      <c r="AR821" s="21"/>
      <c r="AS821" s="21"/>
      <c r="AT821" s="21"/>
      <c r="AU821" s="21"/>
      <c r="AV821" s="21"/>
      <c r="AW821" s="21"/>
      <c r="AX821" s="21"/>
      <c r="AY821" s="21"/>
      <c r="AZ821" s="21"/>
      <c r="BA821" s="21"/>
      <c r="BB821" s="21"/>
      <c r="BC821" s="21"/>
      <c r="BD821" s="21"/>
      <c r="BE821" s="21"/>
      <c r="BF821" s="21"/>
      <c r="BG821" s="21"/>
      <c r="BH821" s="21"/>
      <c r="BI821" s="21"/>
    </row>
    <row r="822" spans="19:61" x14ac:dyDescent="0.2">
      <c r="S822" s="21"/>
      <c r="T822" s="21"/>
      <c r="U822" s="21"/>
      <c r="V822" s="21"/>
      <c r="W822" s="21"/>
      <c r="X822" s="21"/>
      <c r="Y822" s="21"/>
      <c r="Z822" s="21"/>
      <c r="AA822" s="21"/>
      <c r="AB822" s="21"/>
      <c r="AC822" s="21"/>
      <c r="AD822" s="21"/>
      <c r="AE822" s="21"/>
      <c r="AF822" s="21"/>
      <c r="AG822" s="21"/>
      <c r="AH822" s="21"/>
      <c r="AI822" s="21"/>
      <c r="AJ822" s="21"/>
      <c r="AK822" s="21"/>
      <c r="AL822" s="21"/>
      <c r="AM822" s="21"/>
      <c r="AN822" s="21"/>
      <c r="AO822" s="21"/>
      <c r="AP822" s="21"/>
      <c r="AQ822" s="21"/>
      <c r="AR822" s="21"/>
      <c r="AS822" s="21"/>
      <c r="AT822" s="21"/>
      <c r="AU822" s="21"/>
      <c r="AV822" s="21"/>
      <c r="AW822" s="21"/>
      <c r="AX822" s="21"/>
      <c r="AY822" s="21"/>
      <c r="AZ822" s="21"/>
      <c r="BA822" s="21"/>
      <c r="BB822" s="21"/>
      <c r="BC822" s="21"/>
      <c r="BD822" s="21"/>
      <c r="BE822" s="21"/>
      <c r="BF822" s="21"/>
      <c r="BG822" s="21"/>
      <c r="BH822" s="21"/>
      <c r="BI822" s="21"/>
    </row>
    <row r="823" spans="19:61" x14ac:dyDescent="0.2">
      <c r="S823" s="21"/>
      <c r="T823" s="21"/>
      <c r="U823" s="21"/>
      <c r="V823" s="21"/>
      <c r="W823" s="21"/>
      <c r="X823" s="21"/>
      <c r="Y823" s="21"/>
      <c r="Z823" s="21"/>
      <c r="AA823" s="21"/>
      <c r="AB823" s="21"/>
      <c r="AC823" s="21"/>
      <c r="AD823" s="21"/>
      <c r="AE823" s="21"/>
      <c r="AF823" s="21"/>
      <c r="AG823" s="21"/>
      <c r="AH823" s="21"/>
      <c r="AI823" s="21"/>
      <c r="AJ823" s="21"/>
      <c r="AK823" s="21"/>
      <c r="AL823" s="21"/>
      <c r="AM823" s="21"/>
      <c r="AN823" s="21"/>
      <c r="AO823" s="21"/>
      <c r="AP823" s="21"/>
      <c r="AQ823" s="21"/>
      <c r="AR823" s="21"/>
      <c r="AS823" s="21"/>
      <c r="AT823" s="21"/>
      <c r="AU823" s="21"/>
      <c r="AV823" s="21"/>
      <c r="AW823" s="21"/>
      <c r="AX823" s="21"/>
      <c r="AY823" s="21"/>
      <c r="AZ823" s="21"/>
      <c r="BA823" s="21"/>
      <c r="BB823" s="21"/>
      <c r="BC823" s="21"/>
      <c r="BD823" s="21"/>
      <c r="BE823" s="21"/>
      <c r="BF823" s="21"/>
      <c r="BG823" s="21"/>
      <c r="BH823" s="21"/>
      <c r="BI823" s="21"/>
    </row>
    <row r="824" spans="19:61" x14ac:dyDescent="0.2">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c r="AP824" s="21"/>
      <c r="AQ824" s="21"/>
      <c r="AR824" s="21"/>
      <c r="AS824" s="21"/>
      <c r="AT824" s="21"/>
      <c r="AU824" s="21"/>
      <c r="AV824" s="21"/>
      <c r="AW824" s="21"/>
      <c r="AX824" s="21"/>
      <c r="AY824" s="21"/>
      <c r="AZ824" s="21"/>
      <c r="BA824" s="21"/>
      <c r="BB824" s="21"/>
      <c r="BC824" s="21"/>
      <c r="BD824" s="21"/>
      <c r="BE824" s="21"/>
      <c r="BF824" s="21"/>
      <c r="BG824" s="21"/>
      <c r="BH824" s="21"/>
      <c r="BI824" s="21"/>
    </row>
    <row r="825" spans="19:61" x14ac:dyDescent="0.2">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row>
    <row r="826" spans="19:61" x14ac:dyDescent="0.2">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c r="BI826" s="21"/>
    </row>
    <row r="827" spans="19:61" x14ac:dyDescent="0.2">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c r="BI827" s="21"/>
    </row>
    <row r="828" spans="19:61" x14ac:dyDescent="0.2">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c r="BI828" s="21"/>
    </row>
    <row r="829" spans="19:61" x14ac:dyDescent="0.2">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c r="BI829" s="21"/>
    </row>
    <row r="830" spans="19:61" x14ac:dyDescent="0.2">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c r="BI830" s="21"/>
    </row>
    <row r="831" spans="19:61" x14ac:dyDescent="0.2">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c r="BI831" s="21"/>
    </row>
    <row r="832" spans="19:61" x14ac:dyDescent="0.2">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c r="BI832" s="21"/>
    </row>
    <row r="833" spans="19:61" x14ac:dyDescent="0.2">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c r="BI833" s="21"/>
    </row>
    <row r="834" spans="19:61" x14ac:dyDescent="0.2">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c r="BI834" s="21"/>
    </row>
    <row r="835" spans="19:61" x14ac:dyDescent="0.2">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row>
    <row r="836" spans="19:61" x14ac:dyDescent="0.2">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c r="BI836" s="21"/>
    </row>
    <row r="837" spans="19:61" x14ac:dyDescent="0.2">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c r="BI837" s="21"/>
    </row>
    <row r="838" spans="19:61" x14ac:dyDescent="0.2">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c r="BI838" s="21"/>
    </row>
    <row r="839" spans="19:61" x14ac:dyDescent="0.2">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c r="BI839" s="21"/>
    </row>
    <row r="840" spans="19:61" x14ac:dyDescent="0.2">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c r="BI840" s="21"/>
    </row>
    <row r="841" spans="19:61" x14ac:dyDescent="0.2">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c r="BI841" s="21"/>
    </row>
    <row r="842" spans="19:61" x14ac:dyDescent="0.2">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c r="BI842" s="21"/>
    </row>
    <row r="843" spans="19:61" x14ac:dyDescent="0.2">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c r="BI843" s="21"/>
    </row>
    <row r="844" spans="19:61" x14ac:dyDescent="0.2">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c r="BI844" s="21"/>
    </row>
    <row r="845" spans="19:61" x14ac:dyDescent="0.2">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c r="BI845" s="21"/>
    </row>
    <row r="846" spans="19:61" x14ac:dyDescent="0.2">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c r="BI846" s="21"/>
    </row>
    <row r="847" spans="19:61" x14ac:dyDescent="0.2">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c r="BI847" s="21"/>
    </row>
    <row r="848" spans="19:61" x14ac:dyDescent="0.2">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c r="BI848" s="21"/>
    </row>
    <row r="849" spans="19:61" x14ac:dyDescent="0.2">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c r="BI849" s="21"/>
    </row>
    <row r="850" spans="19:61" x14ac:dyDescent="0.2">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c r="BI850" s="21"/>
    </row>
    <row r="851" spans="19:61" x14ac:dyDescent="0.2">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c r="BI851" s="21"/>
    </row>
    <row r="852" spans="19:61" x14ac:dyDescent="0.2">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c r="BI852" s="21"/>
    </row>
    <row r="853" spans="19:61" x14ac:dyDescent="0.2">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c r="BI853" s="21"/>
    </row>
    <row r="854" spans="19:61" x14ac:dyDescent="0.2">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row>
    <row r="855" spans="19:61" x14ac:dyDescent="0.2">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c r="BI855" s="21"/>
    </row>
    <row r="856" spans="19:61" x14ac:dyDescent="0.2">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c r="BI856" s="21"/>
    </row>
    <row r="857" spans="19:61" x14ac:dyDescent="0.2">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c r="BI857" s="21"/>
    </row>
    <row r="858" spans="19:61" x14ac:dyDescent="0.2">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c r="BI858" s="21"/>
    </row>
    <row r="859" spans="19:61" x14ac:dyDescent="0.2">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c r="BI859" s="21"/>
    </row>
    <row r="860" spans="19:61" x14ac:dyDescent="0.2">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c r="BI860" s="21"/>
    </row>
    <row r="861" spans="19:61" x14ac:dyDescent="0.2">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c r="BI861" s="21"/>
    </row>
    <row r="862" spans="19:61" x14ac:dyDescent="0.2">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c r="BI862" s="21"/>
    </row>
    <row r="863" spans="19:61" x14ac:dyDescent="0.2">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c r="BI863" s="21"/>
    </row>
    <row r="864" spans="19:61" x14ac:dyDescent="0.2">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c r="BI864" s="21"/>
    </row>
    <row r="865" spans="19:61" x14ac:dyDescent="0.2">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c r="BI865" s="21"/>
    </row>
    <row r="866" spans="19:61" x14ac:dyDescent="0.2">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c r="BI866" s="21"/>
    </row>
    <row r="867" spans="19:61" x14ac:dyDescent="0.2">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c r="BI867" s="21"/>
    </row>
    <row r="868" spans="19:61" x14ac:dyDescent="0.2">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c r="BI868" s="21"/>
    </row>
    <row r="869" spans="19:61" x14ac:dyDescent="0.2">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c r="BI869" s="21"/>
    </row>
    <row r="870" spans="19:61" x14ac:dyDescent="0.2">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c r="BI870" s="21"/>
    </row>
    <row r="871" spans="19:61" x14ac:dyDescent="0.2">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c r="BI871" s="21"/>
    </row>
    <row r="872" spans="19:61" x14ac:dyDescent="0.2">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c r="BI872" s="21"/>
    </row>
    <row r="873" spans="19:61" x14ac:dyDescent="0.2">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c r="BI873" s="21"/>
    </row>
    <row r="874" spans="19:61" x14ac:dyDescent="0.2">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row>
    <row r="875" spans="19:61" x14ac:dyDescent="0.2">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c r="BI875" s="21"/>
    </row>
    <row r="876" spans="19:61" x14ac:dyDescent="0.2">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c r="BI876" s="21"/>
    </row>
    <row r="877" spans="19:61" x14ac:dyDescent="0.2">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c r="BI877" s="21"/>
    </row>
    <row r="878" spans="19:61" x14ac:dyDescent="0.2">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row>
    <row r="879" spans="19:61" x14ac:dyDescent="0.2">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row>
    <row r="880" spans="19:61" x14ac:dyDescent="0.2">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row>
    <row r="881" spans="19:61" x14ac:dyDescent="0.2">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row>
    <row r="882" spans="19:61" x14ac:dyDescent="0.2">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row>
    <row r="883" spans="19:61" x14ac:dyDescent="0.2">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row>
    <row r="884" spans="19:61" x14ac:dyDescent="0.2">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row>
    <row r="885" spans="19:61" x14ac:dyDescent="0.2">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row>
    <row r="886" spans="19:61" x14ac:dyDescent="0.2">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row>
    <row r="887" spans="19:61" x14ac:dyDescent="0.2">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row>
    <row r="888" spans="19:61" x14ac:dyDescent="0.2">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row>
    <row r="889" spans="19:61" x14ac:dyDescent="0.2">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row>
    <row r="890" spans="19:61" x14ac:dyDescent="0.2">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row>
    <row r="891" spans="19:61" x14ac:dyDescent="0.2">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row>
    <row r="892" spans="19:61" x14ac:dyDescent="0.2">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row>
    <row r="893" spans="19:61" x14ac:dyDescent="0.2">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row>
    <row r="894" spans="19:61" x14ac:dyDescent="0.2">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row>
    <row r="895" spans="19:61" x14ac:dyDescent="0.2">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c r="BI895" s="21"/>
    </row>
    <row r="896" spans="19:61" x14ac:dyDescent="0.2">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c r="BI896" s="21"/>
    </row>
    <row r="897" spans="19:61" x14ac:dyDescent="0.2">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c r="BI897" s="21"/>
    </row>
    <row r="898" spans="19:61" x14ac:dyDescent="0.2">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c r="BI898" s="21"/>
    </row>
    <row r="899" spans="19:61" x14ac:dyDescent="0.2">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c r="BI899" s="21"/>
    </row>
    <row r="900" spans="19:61" x14ac:dyDescent="0.2">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c r="BI900" s="21"/>
    </row>
    <row r="901" spans="19:61" x14ac:dyDescent="0.2">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c r="BI901" s="21"/>
    </row>
    <row r="902" spans="19:61" x14ac:dyDescent="0.2">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c r="BI902" s="21"/>
    </row>
    <row r="903" spans="19:61" x14ac:dyDescent="0.2">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c r="BI903" s="21"/>
    </row>
    <row r="904" spans="19:61" x14ac:dyDescent="0.2">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c r="BI904" s="21"/>
    </row>
    <row r="905" spans="19:61" x14ac:dyDescent="0.2">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c r="BI905" s="21"/>
    </row>
    <row r="906" spans="19:61" x14ac:dyDescent="0.2">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c r="BI906" s="21"/>
    </row>
    <row r="907" spans="19:61" x14ac:dyDescent="0.2">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row>
    <row r="908" spans="19:61" x14ac:dyDescent="0.2">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c r="BI908" s="21"/>
    </row>
    <row r="909" spans="19:61" x14ac:dyDescent="0.2">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c r="BI909" s="21"/>
    </row>
    <row r="910" spans="19:61" x14ac:dyDescent="0.2">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c r="BI910" s="21"/>
    </row>
    <row r="911" spans="19:61" x14ac:dyDescent="0.2">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c r="BI911" s="21"/>
    </row>
    <row r="912" spans="19:61" x14ac:dyDescent="0.2">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c r="BI912" s="21"/>
    </row>
    <row r="913" spans="19:61" x14ac:dyDescent="0.2">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c r="BI913" s="21"/>
    </row>
    <row r="914" spans="19:61" x14ac:dyDescent="0.2">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c r="BI914" s="21"/>
    </row>
    <row r="915" spans="19:61" x14ac:dyDescent="0.2">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c r="BI915" s="21"/>
    </row>
    <row r="916" spans="19:61" x14ac:dyDescent="0.2">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c r="BI916" s="21"/>
    </row>
    <row r="917" spans="19:61" x14ac:dyDescent="0.2">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c r="BI917" s="21"/>
    </row>
    <row r="918" spans="19:61" x14ac:dyDescent="0.2">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c r="BI918" s="21"/>
    </row>
    <row r="919" spans="19:61" x14ac:dyDescent="0.2">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c r="BI919" s="21"/>
    </row>
    <row r="920" spans="19:61" x14ac:dyDescent="0.2">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c r="BE920" s="21"/>
      <c r="BF920" s="21"/>
      <c r="BG920" s="21"/>
      <c r="BH920" s="21"/>
      <c r="BI920" s="21"/>
    </row>
    <row r="921" spans="19:61" x14ac:dyDescent="0.2">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c r="BE921" s="21"/>
      <c r="BF921" s="21"/>
      <c r="BG921" s="21"/>
      <c r="BH921" s="21"/>
      <c r="BI921" s="21"/>
    </row>
    <row r="922" spans="19:61" x14ac:dyDescent="0.2">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c r="BE922" s="21"/>
      <c r="BF922" s="21"/>
      <c r="BG922" s="21"/>
      <c r="BH922" s="21"/>
      <c r="BI922" s="21"/>
    </row>
    <row r="923" spans="19:61" x14ac:dyDescent="0.2">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c r="BE923" s="21"/>
      <c r="BF923" s="21"/>
      <c r="BG923" s="21"/>
      <c r="BH923" s="21"/>
      <c r="BI923" s="21"/>
    </row>
    <row r="924" spans="19:61" x14ac:dyDescent="0.2">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c r="BE924" s="21"/>
      <c r="BF924" s="21"/>
      <c r="BG924" s="21"/>
      <c r="BH924" s="21"/>
      <c r="BI924" s="21"/>
    </row>
    <row r="925" spans="19:61" x14ac:dyDescent="0.2">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c r="BE925" s="21"/>
      <c r="BF925" s="21"/>
      <c r="BG925" s="21"/>
      <c r="BH925" s="21"/>
      <c r="BI925" s="21"/>
    </row>
    <row r="926" spans="19:61" x14ac:dyDescent="0.2">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c r="BI926" s="21"/>
    </row>
    <row r="927" spans="19:61" x14ac:dyDescent="0.2">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c r="BE927" s="21"/>
      <c r="BF927" s="21"/>
      <c r="BG927" s="21"/>
      <c r="BH927" s="21"/>
      <c r="BI927" s="21"/>
    </row>
    <row r="928" spans="19:61" x14ac:dyDescent="0.2">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c r="BE928" s="21"/>
      <c r="BF928" s="21"/>
      <c r="BG928" s="21"/>
      <c r="BH928" s="21"/>
      <c r="BI928" s="21"/>
    </row>
    <row r="929" spans="19:61" x14ac:dyDescent="0.2">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c r="BE929" s="21"/>
      <c r="BF929" s="21"/>
      <c r="BG929" s="21"/>
      <c r="BH929" s="21"/>
      <c r="BI929" s="21"/>
    </row>
    <row r="930" spans="19:61" x14ac:dyDescent="0.2">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21"/>
      <c r="BD930" s="21"/>
      <c r="BE930" s="21"/>
      <c r="BF930" s="21"/>
      <c r="BG930" s="21"/>
      <c r="BH930" s="21"/>
      <c r="BI930" s="21"/>
    </row>
    <row r="931" spans="19:61" x14ac:dyDescent="0.2">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21"/>
      <c r="BD931" s="21"/>
      <c r="BE931" s="21"/>
      <c r="BF931" s="21"/>
      <c r="BG931" s="21"/>
      <c r="BH931" s="21"/>
      <c r="BI931" s="21"/>
    </row>
    <row r="932" spans="19:61" x14ac:dyDescent="0.2">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21"/>
      <c r="BD932" s="21"/>
      <c r="BE932" s="21"/>
      <c r="BF932" s="21"/>
      <c r="BG932" s="21"/>
      <c r="BH932" s="21"/>
      <c r="BI932" s="21"/>
    </row>
    <row r="933" spans="19:61" x14ac:dyDescent="0.2">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21"/>
      <c r="BD933" s="21"/>
      <c r="BE933" s="21"/>
      <c r="BF933" s="21"/>
      <c r="BG933" s="21"/>
      <c r="BH933" s="21"/>
      <c r="BI933" s="21"/>
    </row>
    <row r="934" spans="19:61" x14ac:dyDescent="0.2">
      <c r="S934" s="21"/>
      <c r="T934" s="21"/>
      <c r="U934" s="21"/>
      <c r="V934" s="21"/>
      <c r="W934" s="21"/>
      <c r="X934" s="21"/>
      <c r="Y934" s="21"/>
      <c r="Z934" s="21"/>
      <c r="AA934" s="21"/>
      <c r="AB934" s="21"/>
      <c r="AC934" s="21"/>
      <c r="AD934" s="21"/>
      <c r="AE934" s="21"/>
      <c r="AF934" s="21"/>
      <c r="AG934" s="21"/>
      <c r="AH934" s="21"/>
      <c r="AI934" s="21"/>
      <c r="AJ934" s="21"/>
      <c r="AK934" s="21"/>
      <c r="AL934" s="21"/>
      <c r="AM934" s="21"/>
      <c r="AN934" s="21"/>
      <c r="AO934" s="21"/>
      <c r="AP934" s="21"/>
      <c r="AQ934" s="21"/>
      <c r="AR934" s="21"/>
      <c r="AS934" s="21"/>
      <c r="AT934" s="21"/>
      <c r="AU934" s="21"/>
      <c r="AV934" s="21"/>
      <c r="AW934" s="21"/>
      <c r="AX934" s="21"/>
      <c r="AY934" s="21"/>
      <c r="AZ934" s="21"/>
      <c r="BA934" s="21"/>
      <c r="BB934" s="21"/>
      <c r="BC934" s="21"/>
      <c r="BD934" s="21"/>
      <c r="BE934" s="21"/>
      <c r="BF934" s="21"/>
      <c r="BG934" s="21"/>
      <c r="BH934" s="21"/>
      <c r="BI934" s="21"/>
    </row>
    <row r="935" spans="19:61" x14ac:dyDescent="0.2">
      <c r="S935" s="21"/>
      <c r="T935" s="21"/>
      <c r="U935" s="21"/>
      <c r="V935" s="21"/>
      <c r="W935" s="21"/>
      <c r="X935" s="21"/>
      <c r="Y935" s="21"/>
      <c r="Z935" s="21"/>
      <c r="AA935" s="21"/>
      <c r="AB935" s="21"/>
      <c r="AC935" s="21"/>
      <c r="AD935" s="21"/>
      <c r="AE935" s="21"/>
      <c r="AF935" s="21"/>
      <c r="AG935" s="21"/>
      <c r="AH935" s="21"/>
      <c r="AI935" s="21"/>
      <c r="AJ935" s="21"/>
      <c r="AK935" s="21"/>
      <c r="AL935" s="21"/>
      <c r="AM935" s="21"/>
      <c r="AN935" s="21"/>
      <c r="AO935" s="21"/>
      <c r="AP935" s="21"/>
      <c r="AQ935" s="21"/>
      <c r="AR935" s="21"/>
      <c r="AS935" s="21"/>
      <c r="AT935" s="21"/>
      <c r="AU935" s="21"/>
      <c r="AV935" s="21"/>
      <c r="AW935" s="21"/>
      <c r="AX935" s="21"/>
      <c r="AY935" s="21"/>
      <c r="AZ935" s="21"/>
      <c r="BA935" s="21"/>
      <c r="BB935" s="21"/>
      <c r="BC935" s="21"/>
      <c r="BD935" s="21"/>
      <c r="BE935" s="21"/>
      <c r="BF935" s="21"/>
      <c r="BG935" s="21"/>
      <c r="BH935" s="21"/>
      <c r="BI935" s="21"/>
    </row>
    <row r="936" spans="19:61" x14ac:dyDescent="0.2">
      <c r="S936" s="21"/>
      <c r="T936" s="21"/>
      <c r="U936" s="21"/>
      <c r="V936" s="21"/>
      <c r="W936" s="21"/>
      <c r="X936" s="21"/>
      <c r="Y936" s="21"/>
      <c r="Z936" s="21"/>
      <c r="AA936" s="21"/>
      <c r="AB936" s="21"/>
      <c r="AC936" s="21"/>
      <c r="AD936" s="21"/>
      <c r="AE936" s="21"/>
      <c r="AF936" s="21"/>
      <c r="AG936" s="21"/>
      <c r="AH936" s="21"/>
      <c r="AI936" s="21"/>
      <c r="AJ936" s="21"/>
      <c r="AK936" s="21"/>
      <c r="AL936" s="21"/>
      <c r="AM936" s="21"/>
      <c r="AN936" s="21"/>
      <c r="AO936" s="21"/>
      <c r="AP936" s="21"/>
      <c r="AQ936" s="21"/>
      <c r="AR936" s="21"/>
      <c r="AS936" s="21"/>
      <c r="AT936" s="21"/>
      <c r="AU936" s="21"/>
      <c r="AV936" s="21"/>
      <c r="AW936" s="21"/>
      <c r="AX936" s="21"/>
      <c r="AY936" s="21"/>
      <c r="AZ936" s="21"/>
      <c r="BA936" s="21"/>
      <c r="BB936" s="21"/>
      <c r="BC936" s="21"/>
      <c r="BD936" s="21"/>
      <c r="BE936" s="21"/>
      <c r="BF936" s="21"/>
      <c r="BG936" s="21"/>
      <c r="BH936" s="21"/>
      <c r="BI936" s="21"/>
    </row>
    <row r="937" spans="19:61" x14ac:dyDescent="0.2">
      <c r="S937" s="21"/>
      <c r="T937" s="21"/>
      <c r="U937" s="21"/>
      <c r="V937" s="21"/>
      <c r="W937" s="21"/>
      <c r="X937" s="21"/>
      <c r="Y937" s="21"/>
      <c r="Z937" s="21"/>
      <c r="AA937" s="21"/>
      <c r="AB937" s="21"/>
      <c r="AC937" s="21"/>
      <c r="AD937" s="21"/>
      <c r="AE937" s="21"/>
      <c r="AF937" s="21"/>
      <c r="AG937" s="21"/>
      <c r="AH937" s="21"/>
      <c r="AI937" s="21"/>
      <c r="AJ937" s="21"/>
      <c r="AK937" s="21"/>
      <c r="AL937" s="21"/>
      <c r="AM937" s="21"/>
      <c r="AN937" s="21"/>
      <c r="AO937" s="21"/>
      <c r="AP937" s="21"/>
      <c r="AQ937" s="21"/>
      <c r="AR937" s="21"/>
      <c r="AS937" s="21"/>
      <c r="AT937" s="21"/>
      <c r="AU937" s="21"/>
      <c r="AV937" s="21"/>
      <c r="AW937" s="21"/>
      <c r="AX937" s="21"/>
      <c r="AY937" s="21"/>
      <c r="AZ937" s="21"/>
      <c r="BA937" s="21"/>
      <c r="BB937" s="21"/>
      <c r="BC937" s="21"/>
      <c r="BD937" s="21"/>
      <c r="BE937" s="21"/>
      <c r="BF937" s="21"/>
      <c r="BG937" s="21"/>
      <c r="BH937" s="21"/>
      <c r="BI937" s="21"/>
    </row>
    <row r="938" spans="19:61" x14ac:dyDescent="0.2">
      <c r="S938" s="21"/>
      <c r="T938" s="21"/>
      <c r="U938" s="21"/>
      <c r="V938" s="21"/>
      <c r="W938" s="21"/>
      <c r="X938" s="21"/>
      <c r="Y938" s="21"/>
      <c r="Z938" s="21"/>
      <c r="AA938" s="21"/>
      <c r="AB938" s="21"/>
      <c r="AC938" s="21"/>
      <c r="AD938" s="21"/>
      <c r="AE938" s="21"/>
      <c r="AF938" s="21"/>
      <c r="AG938" s="21"/>
      <c r="AH938" s="21"/>
      <c r="AI938" s="21"/>
      <c r="AJ938" s="21"/>
      <c r="AK938" s="21"/>
      <c r="AL938" s="21"/>
      <c r="AM938" s="21"/>
      <c r="AN938" s="21"/>
      <c r="AO938" s="21"/>
      <c r="AP938" s="21"/>
      <c r="AQ938" s="21"/>
      <c r="AR938" s="21"/>
      <c r="AS938" s="21"/>
      <c r="AT938" s="21"/>
      <c r="AU938" s="21"/>
      <c r="AV938" s="21"/>
      <c r="AW938" s="21"/>
      <c r="AX938" s="21"/>
      <c r="AY938" s="21"/>
      <c r="AZ938" s="21"/>
      <c r="BA938" s="21"/>
      <c r="BB938" s="21"/>
      <c r="BC938" s="21"/>
      <c r="BD938" s="21"/>
      <c r="BE938" s="21"/>
      <c r="BF938" s="21"/>
      <c r="BG938" s="21"/>
      <c r="BH938" s="21"/>
      <c r="BI938" s="21"/>
    </row>
    <row r="939" spans="19:61" x14ac:dyDescent="0.2">
      <c r="S939" s="21"/>
      <c r="T939" s="21"/>
      <c r="U939" s="21"/>
      <c r="V939" s="21"/>
      <c r="W939" s="21"/>
      <c r="X939" s="21"/>
      <c r="Y939" s="21"/>
      <c r="Z939" s="21"/>
      <c r="AA939" s="21"/>
      <c r="AB939" s="21"/>
      <c r="AC939" s="21"/>
      <c r="AD939" s="21"/>
      <c r="AE939" s="21"/>
      <c r="AF939" s="21"/>
      <c r="AG939" s="21"/>
      <c r="AH939" s="21"/>
      <c r="AI939" s="21"/>
      <c r="AJ939" s="21"/>
      <c r="AK939" s="21"/>
      <c r="AL939" s="21"/>
      <c r="AM939" s="21"/>
      <c r="AN939" s="21"/>
      <c r="AO939" s="21"/>
      <c r="AP939" s="21"/>
      <c r="AQ939" s="21"/>
      <c r="AR939" s="21"/>
      <c r="AS939" s="21"/>
      <c r="AT939" s="21"/>
      <c r="AU939" s="21"/>
      <c r="AV939" s="21"/>
      <c r="AW939" s="21"/>
      <c r="AX939" s="21"/>
      <c r="AY939" s="21"/>
      <c r="AZ939" s="21"/>
      <c r="BA939" s="21"/>
      <c r="BB939" s="21"/>
      <c r="BC939" s="21"/>
      <c r="BD939" s="21"/>
      <c r="BE939" s="21"/>
      <c r="BF939" s="21"/>
      <c r="BG939" s="21"/>
      <c r="BH939" s="21"/>
      <c r="BI939" s="21"/>
    </row>
    <row r="940" spans="19:61" x14ac:dyDescent="0.2">
      <c r="S940" s="21"/>
      <c r="T940" s="21"/>
      <c r="U940" s="21"/>
      <c r="V940" s="21"/>
      <c r="W940" s="21"/>
      <c r="X940" s="21"/>
      <c r="Y940" s="21"/>
      <c r="Z940" s="21"/>
      <c r="AA940" s="21"/>
      <c r="AB940" s="21"/>
      <c r="AC940" s="21"/>
      <c r="AD940" s="21"/>
      <c r="AE940" s="21"/>
      <c r="AF940" s="21"/>
      <c r="AG940" s="21"/>
      <c r="AH940" s="21"/>
      <c r="AI940" s="21"/>
      <c r="AJ940" s="21"/>
      <c r="AK940" s="21"/>
      <c r="AL940" s="21"/>
      <c r="AM940" s="21"/>
      <c r="AN940" s="21"/>
      <c r="AO940" s="21"/>
      <c r="AP940" s="21"/>
      <c r="AQ940" s="21"/>
      <c r="AR940" s="21"/>
      <c r="AS940" s="21"/>
      <c r="AT940" s="21"/>
      <c r="AU940" s="21"/>
      <c r="AV940" s="21"/>
      <c r="AW940" s="21"/>
      <c r="AX940" s="21"/>
      <c r="AY940" s="21"/>
      <c r="AZ940" s="21"/>
      <c r="BA940" s="21"/>
      <c r="BB940" s="21"/>
      <c r="BC940" s="21"/>
      <c r="BD940" s="21"/>
      <c r="BE940" s="21"/>
      <c r="BF940" s="21"/>
      <c r="BG940" s="21"/>
      <c r="BH940" s="21"/>
      <c r="BI940" s="21"/>
    </row>
    <row r="941" spans="19:61" x14ac:dyDescent="0.2">
      <c r="S941" s="21"/>
      <c r="T941" s="21"/>
      <c r="U941" s="21"/>
      <c r="V941" s="21"/>
      <c r="W941" s="21"/>
      <c r="X941" s="21"/>
      <c r="Y941" s="21"/>
      <c r="Z941" s="21"/>
      <c r="AA941" s="21"/>
      <c r="AB941" s="21"/>
      <c r="AC941" s="21"/>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1"/>
      <c r="BB941" s="21"/>
      <c r="BC941" s="21"/>
      <c r="BD941" s="21"/>
      <c r="BE941" s="21"/>
      <c r="BF941" s="21"/>
      <c r="BG941" s="21"/>
      <c r="BH941" s="21"/>
      <c r="BI941" s="21"/>
    </row>
    <row r="942" spans="19:61" x14ac:dyDescent="0.2">
      <c r="S942" s="21"/>
      <c r="T942" s="21"/>
      <c r="U942" s="21"/>
      <c r="V942" s="21"/>
      <c r="W942" s="21"/>
      <c r="X942" s="21"/>
      <c r="Y942" s="21"/>
      <c r="Z942" s="21"/>
      <c r="AA942" s="21"/>
      <c r="AB942" s="21"/>
      <c r="AC942" s="21"/>
      <c r="AD942" s="21"/>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1"/>
      <c r="BB942" s="21"/>
      <c r="BC942" s="21"/>
      <c r="BD942" s="21"/>
      <c r="BE942" s="21"/>
      <c r="BF942" s="21"/>
      <c r="BG942" s="21"/>
      <c r="BH942" s="21"/>
      <c r="BI942" s="21"/>
    </row>
    <row r="943" spans="19:61" x14ac:dyDescent="0.2">
      <c r="S943" s="21"/>
      <c r="T943" s="21"/>
      <c r="U943" s="21"/>
      <c r="V943" s="21"/>
      <c r="W943" s="21"/>
      <c r="X943" s="21"/>
      <c r="Y943" s="21"/>
      <c r="Z943" s="21"/>
      <c r="AA943" s="21"/>
      <c r="AB943" s="21"/>
      <c r="AC943" s="21"/>
      <c r="AD943" s="21"/>
      <c r="AE943" s="21"/>
      <c r="AF943" s="21"/>
      <c r="AG943" s="21"/>
      <c r="AH943" s="21"/>
      <c r="AI943" s="21"/>
      <c r="AJ943" s="21"/>
      <c r="AK943" s="21"/>
      <c r="AL943" s="21"/>
      <c r="AM943" s="21"/>
      <c r="AN943" s="21"/>
      <c r="AO943" s="21"/>
      <c r="AP943" s="21"/>
      <c r="AQ943" s="21"/>
      <c r="AR943" s="21"/>
      <c r="AS943" s="21"/>
      <c r="AT943" s="21"/>
      <c r="AU943" s="21"/>
      <c r="AV943" s="21"/>
      <c r="AW943" s="21"/>
      <c r="AX943" s="21"/>
      <c r="AY943" s="21"/>
      <c r="AZ943" s="21"/>
      <c r="BA943" s="21"/>
      <c r="BB943" s="21"/>
      <c r="BC943" s="21"/>
      <c r="BD943" s="21"/>
      <c r="BE943" s="21"/>
      <c r="BF943" s="21"/>
      <c r="BG943" s="21"/>
      <c r="BH943" s="21"/>
      <c r="BI943" s="21"/>
    </row>
    <row r="944" spans="19:61" x14ac:dyDescent="0.2">
      <c r="S944" s="21"/>
      <c r="T944" s="21"/>
      <c r="U944" s="21"/>
      <c r="V944" s="21"/>
      <c r="W944" s="21"/>
      <c r="X944" s="21"/>
      <c r="Y944" s="21"/>
      <c r="Z944" s="21"/>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21"/>
      <c r="AW944" s="21"/>
      <c r="AX944" s="21"/>
      <c r="AY944" s="21"/>
      <c r="AZ944" s="21"/>
      <c r="BA944" s="21"/>
      <c r="BB944" s="21"/>
      <c r="BC944" s="21"/>
      <c r="BD944" s="21"/>
      <c r="BE944" s="21"/>
      <c r="BF944" s="21"/>
      <c r="BG944" s="21"/>
      <c r="BH944" s="21"/>
      <c r="BI944" s="21"/>
    </row>
    <row r="945" spans="19:61" x14ac:dyDescent="0.2">
      <c r="S945" s="21"/>
      <c r="T945" s="21"/>
      <c r="U945" s="21"/>
      <c r="V945" s="21"/>
      <c r="W945" s="21"/>
      <c r="X945" s="21"/>
      <c r="Y945" s="21"/>
      <c r="Z945" s="21"/>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row>
    <row r="946" spans="19:61" x14ac:dyDescent="0.2">
      <c r="S946" s="21"/>
      <c r="T946" s="21"/>
      <c r="U946" s="21"/>
      <c r="V946" s="21"/>
      <c r="W946" s="21"/>
      <c r="X946" s="21"/>
      <c r="Y946" s="21"/>
      <c r="Z946" s="21"/>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row>
    <row r="947" spans="19:61" x14ac:dyDescent="0.2">
      <c r="S947" s="21"/>
      <c r="T947" s="21"/>
      <c r="U947" s="21"/>
      <c r="V947" s="21"/>
      <c r="W947" s="21"/>
      <c r="X947" s="21"/>
      <c r="Y947" s="21"/>
      <c r="Z947" s="21"/>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row>
    <row r="948" spans="19:61" x14ac:dyDescent="0.2">
      <c r="S948" s="21"/>
      <c r="T948" s="21"/>
      <c r="U948" s="21"/>
      <c r="V948" s="21"/>
      <c r="W948" s="21"/>
      <c r="X948" s="21"/>
      <c r="Y948" s="21"/>
      <c r="Z948" s="21"/>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row>
    <row r="949" spans="19:61" x14ac:dyDescent="0.2">
      <c r="S949" s="21"/>
      <c r="T949" s="21"/>
      <c r="U949" s="21"/>
      <c r="V949" s="21"/>
      <c r="W949" s="21"/>
      <c r="X949" s="21"/>
      <c r="Y949" s="21"/>
      <c r="Z949" s="21"/>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row>
    <row r="950" spans="19:61" x14ac:dyDescent="0.2">
      <c r="S950" s="21"/>
      <c r="T950" s="21"/>
      <c r="U950" s="21"/>
      <c r="V950" s="21"/>
      <c r="W950" s="21"/>
      <c r="X950" s="21"/>
      <c r="Y950" s="21"/>
      <c r="Z950" s="21"/>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row>
    <row r="951" spans="19:61" x14ac:dyDescent="0.2">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row>
    <row r="952" spans="19:61" x14ac:dyDescent="0.2">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row>
    <row r="953" spans="19:61" x14ac:dyDescent="0.2">
      <c r="S953" s="21"/>
      <c r="T953" s="21"/>
      <c r="U953" s="21"/>
      <c r="V953" s="21"/>
      <c r="W953" s="21"/>
      <c r="X953" s="21"/>
      <c r="Y953" s="21"/>
      <c r="Z953" s="21"/>
      <c r="AA953" s="21"/>
      <c r="AB953" s="21"/>
      <c r="AC953" s="21"/>
      <c r="AD953" s="21"/>
      <c r="AE953" s="21"/>
      <c r="AF953" s="21"/>
      <c r="AG953" s="21"/>
      <c r="AH953" s="21"/>
      <c r="AI953" s="21"/>
      <c r="AJ953" s="21"/>
      <c r="AK953" s="21"/>
      <c r="AL953" s="21"/>
      <c r="AM953" s="21"/>
      <c r="AN953" s="21"/>
      <c r="AO953" s="21"/>
      <c r="AP953" s="21"/>
      <c r="AQ953" s="21"/>
      <c r="AR953" s="21"/>
      <c r="AS953" s="21"/>
      <c r="AT953" s="21"/>
      <c r="AU953" s="21"/>
      <c r="AV953" s="21"/>
      <c r="AW953" s="21"/>
      <c r="AX953" s="21"/>
      <c r="AY953" s="21"/>
      <c r="AZ953" s="21"/>
      <c r="BA953" s="21"/>
      <c r="BB953" s="21"/>
      <c r="BC953" s="21"/>
      <c r="BD953" s="21"/>
      <c r="BE953" s="21"/>
      <c r="BF953" s="21"/>
      <c r="BG953" s="21"/>
      <c r="BH953" s="21"/>
      <c r="BI953" s="21"/>
    </row>
    <row r="954" spans="19:61" x14ac:dyDescent="0.2">
      <c r="S954" s="21"/>
      <c r="T954" s="21"/>
      <c r="U954" s="21"/>
      <c r="V954" s="21"/>
      <c r="W954" s="21"/>
      <c r="X954" s="21"/>
      <c r="Y954" s="21"/>
      <c r="Z954" s="21"/>
      <c r="AA954" s="21"/>
      <c r="AB954" s="21"/>
      <c r="AC954" s="21"/>
      <c r="AD954" s="21"/>
      <c r="AE954" s="21"/>
      <c r="AF954" s="21"/>
      <c r="AG954" s="21"/>
      <c r="AH954" s="21"/>
      <c r="AI954" s="21"/>
      <c r="AJ954" s="21"/>
      <c r="AK954" s="21"/>
      <c r="AL954" s="21"/>
      <c r="AM954" s="21"/>
      <c r="AN954" s="21"/>
      <c r="AO954" s="21"/>
      <c r="AP954" s="21"/>
      <c r="AQ954" s="21"/>
      <c r="AR954" s="21"/>
      <c r="AS954" s="21"/>
      <c r="AT954" s="21"/>
      <c r="AU954" s="21"/>
      <c r="AV954" s="21"/>
      <c r="AW954" s="21"/>
      <c r="AX954" s="21"/>
      <c r="AY954" s="21"/>
      <c r="AZ954" s="21"/>
      <c r="BA954" s="21"/>
      <c r="BB954" s="21"/>
      <c r="BC954" s="21"/>
      <c r="BD954" s="21"/>
      <c r="BE954" s="21"/>
      <c r="BF954" s="21"/>
      <c r="BG954" s="21"/>
      <c r="BH954" s="21"/>
      <c r="BI954" s="21"/>
    </row>
    <row r="955" spans="19:61" x14ac:dyDescent="0.2">
      <c r="S955" s="21"/>
      <c r="T955" s="21"/>
      <c r="U955" s="21"/>
      <c r="V955" s="21"/>
      <c r="W955" s="21"/>
      <c r="X955" s="21"/>
      <c r="Y955" s="21"/>
      <c r="Z955" s="21"/>
      <c r="AA955" s="21"/>
      <c r="AB955" s="21"/>
      <c r="AC955" s="21"/>
      <c r="AD955" s="21"/>
      <c r="AE955" s="21"/>
      <c r="AF955" s="21"/>
      <c r="AG955" s="21"/>
      <c r="AH955" s="21"/>
      <c r="AI955" s="21"/>
      <c r="AJ955" s="21"/>
      <c r="AK955" s="21"/>
      <c r="AL955" s="21"/>
      <c r="AM955" s="21"/>
      <c r="AN955" s="21"/>
      <c r="AO955" s="21"/>
      <c r="AP955" s="21"/>
      <c r="AQ955" s="21"/>
      <c r="AR955" s="21"/>
      <c r="AS955" s="21"/>
      <c r="AT955" s="21"/>
      <c r="AU955" s="21"/>
      <c r="AV955" s="21"/>
      <c r="AW955" s="21"/>
      <c r="AX955" s="21"/>
      <c r="AY955" s="21"/>
      <c r="AZ955" s="21"/>
      <c r="BA955" s="21"/>
      <c r="BB955" s="21"/>
      <c r="BC955" s="21"/>
      <c r="BD955" s="21"/>
      <c r="BE955" s="21"/>
      <c r="BF955" s="21"/>
      <c r="BG955" s="21"/>
      <c r="BH955" s="21"/>
      <c r="BI955" s="21"/>
    </row>
    <row r="956" spans="19:61" x14ac:dyDescent="0.2">
      <c r="S956" s="21"/>
      <c r="T956" s="21"/>
      <c r="U956" s="21"/>
      <c r="V956" s="21"/>
      <c r="W956" s="21"/>
      <c r="X956" s="21"/>
      <c r="Y956" s="21"/>
      <c r="Z956" s="21"/>
      <c r="AA956" s="21"/>
      <c r="AB956" s="21"/>
      <c r="AC956" s="21"/>
      <c r="AD956" s="21"/>
      <c r="AE956" s="21"/>
      <c r="AF956" s="21"/>
      <c r="AG956" s="21"/>
      <c r="AH956" s="21"/>
      <c r="AI956" s="21"/>
      <c r="AJ956" s="21"/>
      <c r="AK956" s="21"/>
      <c r="AL956" s="21"/>
      <c r="AM956" s="21"/>
      <c r="AN956" s="21"/>
      <c r="AO956" s="21"/>
      <c r="AP956" s="21"/>
      <c r="AQ956" s="21"/>
      <c r="AR956" s="21"/>
      <c r="AS956" s="21"/>
      <c r="AT956" s="21"/>
      <c r="AU956" s="21"/>
      <c r="AV956" s="21"/>
      <c r="AW956" s="21"/>
      <c r="AX956" s="21"/>
      <c r="AY956" s="21"/>
      <c r="AZ956" s="21"/>
      <c r="BA956" s="21"/>
      <c r="BB956" s="21"/>
      <c r="BC956" s="21"/>
      <c r="BD956" s="21"/>
      <c r="BE956" s="21"/>
      <c r="BF956" s="21"/>
      <c r="BG956" s="21"/>
      <c r="BH956" s="21"/>
      <c r="BI956" s="21"/>
    </row>
    <row r="957" spans="19:61" x14ac:dyDescent="0.2">
      <c r="S957" s="21"/>
      <c r="T957" s="21"/>
      <c r="U957" s="21"/>
      <c r="V957" s="21"/>
      <c r="W957" s="21"/>
      <c r="X957" s="21"/>
      <c r="Y957" s="21"/>
      <c r="Z957" s="21"/>
      <c r="AA957" s="21"/>
      <c r="AB957" s="21"/>
      <c r="AC957" s="21"/>
      <c r="AD957" s="21"/>
      <c r="AE957" s="21"/>
      <c r="AF957" s="21"/>
      <c r="AG957" s="21"/>
      <c r="AH957" s="21"/>
      <c r="AI957" s="21"/>
      <c r="AJ957" s="21"/>
      <c r="AK957" s="21"/>
      <c r="AL957" s="21"/>
      <c r="AM957" s="21"/>
      <c r="AN957" s="21"/>
      <c r="AO957" s="21"/>
      <c r="AP957" s="21"/>
      <c r="AQ957" s="21"/>
      <c r="AR957" s="21"/>
      <c r="AS957" s="21"/>
      <c r="AT957" s="21"/>
      <c r="AU957" s="21"/>
      <c r="AV957" s="21"/>
      <c r="AW957" s="21"/>
      <c r="AX957" s="21"/>
      <c r="AY957" s="21"/>
      <c r="AZ957" s="21"/>
      <c r="BA957" s="21"/>
      <c r="BB957" s="21"/>
      <c r="BC957" s="21"/>
      <c r="BD957" s="21"/>
      <c r="BE957" s="21"/>
      <c r="BF957" s="21"/>
      <c r="BG957" s="21"/>
      <c r="BH957" s="21"/>
      <c r="BI957" s="21"/>
    </row>
    <row r="958" spans="19:61" x14ac:dyDescent="0.2">
      <c r="S958" s="21"/>
      <c r="T958" s="21"/>
      <c r="U958" s="21"/>
      <c r="V958" s="21"/>
      <c r="W958" s="21"/>
      <c r="X958" s="21"/>
      <c r="Y958" s="21"/>
      <c r="Z958" s="21"/>
      <c r="AA958" s="21"/>
      <c r="AB958" s="21"/>
      <c r="AC958" s="21"/>
      <c r="AD958" s="21"/>
      <c r="AE958" s="21"/>
      <c r="AF958" s="21"/>
      <c r="AG958" s="21"/>
      <c r="AH958" s="21"/>
      <c r="AI958" s="21"/>
      <c r="AJ958" s="21"/>
      <c r="AK958" s="21"/>
      <c r="AL958" s="21"/>
      <c r="AM958" s="21"/>
      <c r="AN958" s="21"/>
      <c r="AO958" s="21"/>
      <c r="AP958" s="21"/>
      <c r="AQ958" s="21"/>
      <c r="AR958" s="21"/>
      <c r="AS958" s="21"/>
      <c r="AT958" s="21"/>
      <c r="AU958" s="21"/>
      <c r="AV958" s="21"/>
      <c r="AW958" s="21"/>
      <c r="AX958" s="21"/>
      <c r="AY958" s="21"/>
      <c r="AZ958" s="21"/>
      <c r="BA958" s="21"/>
      <c r="BB958" s="21"/>
      <c r="BC958" s="21"/>
      <c r="BD958" s="21"/>
      <c r="BE958" s="21"/>
      <c r="BF958" s="21"/>
      <c r="BG958" s="21"/>
      <c r="BH958" s="21"/>
      <c r="BI958" s="21"/>
    </row>
    <row r="959" spans="19:61" x14ac:dyDescent="0.2">
      <c r="S959" s="21"/>
      <c r="T959" s="21"/>
      <c r="U959" s="21"/>
      <c r="V959" s="21"/>
      <c r="W959" s="21"/>
      <c r="X959" s="21"/>
      <c r="Y959" s="21"/>
      <c r="Z959" s="21"/>
      <c r="AA959" s="21"/>
      <c r="AB959" s="21"/>
      <c r="AC959" s="21"/>
      <c r="AD959" s="21"/>
      <c r="AE959" s="21"/>
      <c r="AF959" s="21"/>
      <c r="AG959" s="21"/>
      <c r="AH959" s="21"/>
      <c r="AI959" s="21"/>
      <c r="AJ959" s="21"/>
      <c r="AK959" s="21"/>
      <c r="AL959" s="21"/>
      <c r="AM959" s="21"/>
      <c r="AN959" s="21"/>
      <c r="AO959" s="21"/>
      <c r="AP959" s="21"/>
      <c r="AQ959" s="21"/>
      <c r="AR959" s="21"/>
      <c r="AS959" s="21"/>
      <c r="AT959" s="21"/>
      <c r="AU959" s="21"/>
      <c r="AV959" s="21"/>
      <c r="AW959" s="21"/>
      <c r="AX959" s="21"/>
      <c r="AY959" s="21"/>
      <c r="AZ959" s="21"/>
      <c r="BA959" s="21"/>
      <c r="BB959" s="21"/>
      <c r="BC959" s="21"/>
      <c r="BD959" s="21"/>
      <c r="BE959" s="21"/>
      <c r="BF959" s="21"/>
      <c r="BG959" s="21"/>
      <c r="BH959" s="21"/>
      <c r="BI959" s="21"/>
    </row>
    <row r="960" spans="19:61" x14ac:dyDescent="0.2">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c r="BH960" s="21"/>
      <c r="BI960" s="21"/>
    </row>
    <row r="961" spans="19:61" x14ac:dyDescent="0.2">
      <c r="S961" s="21"/>
      <c r="T961" s="21"/>
      <c r="U961" s="21"/>
      <c r="V961" s="21"/>
      <c r="W961" s="21"/>
      <c r="X961" s="21"/>
      <c r="Y961" s="21"/>
      <c r="Z961" s="21"/>
      <c r="AA961" s="21"/>
      <c r="AB961" s="21"/>
      <c r="AC961" s="21"/>
      <c r="AD961" s="21"/>
      <c r="AE961" s="21"/>
      <c r="AF961" s="21"/>
      <c r="AG961" s="21"/>
      <c r="AH961" s="21"/>
      <c r="AI961" s="21"/>
      <c r="AJ961" s="21"/>
      <c r="AK961" s="21"/>
      <c r="AL961" s="21"/>
      <c r="AM961" s="21"/>
      <c r="AN961" s="21"/>
      <c r="AO961" s="21"/>
      <c r="AP961" s="21"/>
      <c r="AQ961" s="21"/>
      <c r="AR961" s="21"/>
      <c r="AS961" s="21"/>
      <c r="AT961" s="21"/>
      <c r="AU961" s="21"/>
      <c r="AV961" s="21"/>
      <c r="AW961" s="21"/>
      <c r="AX961" s="21"/>
      <c r="AY961" s="21"/>
      <c r="AZ961" s="21"/>
      <c r="BA961" s="21"/>
      <c r="BB961" s="21"/>
      <c r="BC961" s="21"/>
      <c r="BD961" s="21"/>
      <c r="BE961" s="21"/>
      <c r="BF961" s="21"/>
      <c r="BG961" s="21"/>
      <c r="BH961" s="21"/>
      <c r="BI961" s="21"/>
    </row>
    <row r="962" spans="19:61" x14ac:dyDescent="0.2">
      <c r="S962" s="21"/>
      <c r="T962" s="21"/>
      <c r="U962" s="21"/>
      <c r="V962" s="21"/>
      <c r="W962" s="21"/>
      <c r="X962" s="21"/>
      <c r="Y962" s="21"/>
      <c r="Z962" s="21"/>
      <c r="AA962" s="21"/>
      <c r="AB962" s="21"/>
      <c r="AC962" s="21"/>
      <c r="AD962" s="21"/>
      <c r="AE962" s="21"/>
      <c r="AF962" s="21"/>
      <c r="AG962" s="21"/>
      <c r="AH962" s="21"/>
      <c r="AI962" s="21"/>
      <c r="AJ962" s="21"/>
      <c r="AK962" s="21"/>
      <c r="AL962" s="21"/>
      <c r="AM962" s="21"/>
      <c r="AN962" s="21"/>
      <c r="AO962" s="21"/>
      <c r="AP962" s="21"/>
      <c r="AQ962" s="21"/>
      <c r="AR962" s="21"/>
      <c r="AS962" s="21"/>
      <c r="AT962" s="21"/>
      <c r="AU962" s="21"/>
      <c r="AV962" s="21"/>
      <c r="AW962" s="21"/>
      <c r="AX962" s="21"/>
      <c r="AY962" s="21"/>
      <c r="AZ962" s="21"/>
      <c r="BA962" s="21"/>
      <c r="BB962" s="21"/>
      <c r="BC962" s="21"/>
      <c r="BD962" s="21"/>
      <c r="BE962" s="21"/>
      <c r="BF962" s="21"/>
      <c r="BG962" s="21"/>
      <c r="BH962" s="21"/>
      <c r="BI962" s="21"/>
    </row>
    <row r="963" spans="19:61" x14ac:dyDescent="0.2">
      <c r="S963" s="21"/>
      <c r="T963" s="21"/>
      <c r="U963" s="21"/>
      <c r="V963" s="21"/>
      <c r="W963" s="21"/>
      <c r="X963" s="21"/>
      <c r="Y963" s="21"/>
      <c r="Z963" s="21"/>
      <c r="AA963" s="21"/>
      <c r="AB963" s="21"/>
      <c r="AC963" s="21"/>
      <c r="AD963" s="21"/>
      <c r="AE963" s="21"/>
      <c r="AF963" s="21"/>
      <c r="AG963" s="21"/>
      <c r="AH963" s="21"/>
      <c r="AI963" s="21"/>
      <c r="AJ963" s="21"/>
      <c r="AK963" s="21"/>
      <c r="AL963" s="21"/>
      <c r="AM963" s="21"/>
      <c r="AN963" s="21"/>
      <c r="AO963" s="21"/>
      <c r="AP963" s="21"/>
      <c r="AQ963" s="21"/>
      <c r="AR963" s="21"/>
      <c r="AS963" s="21"/>
      <c r="AT963" s="21"/>
      <c r="AU963" s="21"/>
      <c r="AV963" s="21"/>
      <c r="AW963" s="21"/>
      <c r="AX963" s="21"/>
      <c r="AY963" s="21"/>
      <c r="AZ963" s="21"/>
      <c r="BA963" s="21"/>
      <c r="BB963" s="21"/>
      <c r="BC963" s="21"/>
      <c r="BD963" s="21"/>
      <c r="BE963" s="21"/>
      <c r="BF963" s="21"/>
      <c r="BG963" s="21"/>
      <c r="BH963" s="21"/>
      <c r="BI963" s="21"/>
    </row>
    <row r="964" spans="19:61" x14ac:dyDescent="0.2">
      <c r="S964" s="21"/>
      <c r="T964" s="21"/>
      <c r="U964" s="21"/>
      <c r="V964" s="21"/>
      <c r="W964" s="21"/>
      <c r="X964" s="21"/>
      <c r="Y964" s="21"/>
      <c r="Z964" s="21"/>
      <c r="AA964" s="21"/>
      <c r="AB964" s="21"/>
      <c r="AC964" s="21"/>
      <c r="AD964" s="21"/>
      <c r="AE964" s="21"/>
      <c r="AF964" s="21"/>
      <c r="AG964" s="21"/>
      <c r="AH964" s="21"/>
      <c r="AI964" s="21"/>
      <c r="AJ964" s="21"/>
      <c r="AK964" s="21"/>
      <c r="AL964" s="21"/>
      <c r="AM964" s="21"/>
      <c r="AN964" s="21"/>
      <c r="AO964" s="21"/>
      <c r="AP964" s="21"/>
      <c r="AQ964" s="21"/>
      <c r="AR964" s="21"/>
      <c r="AS964" s="21"/>
      <c r="AT964" s="21"/>
      <c r="AU964" s="21"/>
      <c r="AV964" s="21"/>
      <c r="AW964" s="21"/>
      <c r="AX964" s="21"/>
      <c r="AY964" s="21"/>
      <c r="AZ964" s="21"/>
      <c r="BA964" s="21"/>
      <c r="BB964" s="21"/>
      <c r="BC964" s="21"/>
      <c r="BD964" s="21"/>
      <c r="BE964" s="21"/>
      <c r="BF964" s="21"/>
      <c r="BG964" s="21"/>
      <c r="BH964" s="21"/>
      <c r="BI964" s="21"/>
    </row>
    <row r="965" spans="19:61" x14ac:dyDescent="0.2">
      <c r="S965" s="21"/>
      <c r="T965" s="21"/>
      <c r="U965" s="21"/>
      <c r="V965" s="21"/>
      <c r="W965" s="21"/>
      <c r="X965" s="21"/>
      <c r="Y965" s="21"/>
      <c r="Z965" s="21"/>
      <c r="AA965" s="21"/>
      <c r="AB965" s="21"/>
      <c r="AC965" s="21"/>
      <c r="AD965" s="21"/>
      <c r="AE965" s="21"/>
      <c r="AF965" s="21"/>
      <c r="AG965" s="21"/>
      <c r="AH965" s="21"/>
      <c r="AI965" s="21"/>
      <c r="AJ965" s="21"/>
      <c r="AK965" s="21"/>
      <c r="AL965" s="21"/>
      <c r="AM965" s="21"/>
      <c r="AN965" s="21"/>
      <c r="AO965" s="21"/>
      <c r="AP965" s="21"/>
      <c r="AQ965" s="21"/>
      <c r="AR965" s="21"/>
      <c r="AS965" s="21"/>
      <c r="AT965" s="21"/>
      <c r="AU965" s="21"/>
      <c r="AV965" s="21"/>
      <c r="AW965" s="21"/>
      <c r="AX965" s="21"/>
      <c r="AY965" s="21"/>
      <c r="AZ965" s="21"/>
      <c r="BA965" s="21"/>
      <c r="BB965" s="21"/>
      <c r="BC965" s="21"/>
      <c r="BD965" s="21"/>
      <c r="BE965" s="21"/>
      <c r="BF965" s="21"/>
      <c r="BG965" s="21"/>
      <c r="BH965" s="21"/>
      <c r="BI965" s="21"/>
    </row>
    <row r="966" spans="19:61" x14ac:dyDescent="0.2">
      <c r="S966" s="21"/>
      <c r="T966" s="21"/>
      <c r="U966" s="21"/>
      <c r="V966" s="21"/>
      <c r="W966" s="21"/>
      <c r="X966" s="21"/>
      <c r="Y966" s="21"/>
      <c r="Z966" s="21"/>
      <c r="AA966" s="21"/>
      <c r="AB966" s="21"/>
      <c r="AC966" s="21"/>
      <c r="AD966" s="21"/>
      <c r="AE966" s="21"/>
      <c r="AF966" s="21"/>
      <c r="AG966" s="21"/>
      <c r="AH966" s="21"/>
      <c r="AI966" s="21"/>
      <c r="AJ966" s="21"/>
      <c r="AK966" s="21"/>
      <c r="AL966" s="21"/>
      <c r="AM966" s="21"/>
      <c r="AN966" s="21"/>
      <c r="AO966" s="21"/>
      <c r="AP966" s="21"/>
      <c r="AQ966" s="21"/>
      <c r="AR966" s="21"/>
      <c r="AS966" s="21"/>
      <c r="AT966" s="21"/>
      <c r="AU966" s="21"/>
      <c r="AV966" s="21"/>
      <c r="AW966" s="21"/>
      <c r="AX966" s="21"/>
      <c r="AY966" s="21"/>
      <c r="AZ966" s="21"/>
      <c r="BA966" s="21"/>
      <c r="BB966" s="21"/>
      <c r="BC966" s="21"/>
      <c r="BD966" s="21"/>
      <c r="BE966" s="21"/>
      <c r="BF966" s="21"/>
      <c r="BG966" s="21"/>
      <c r="BH966" s="21"/>
      <c r="BI966" s="21"/>
    </row>
    <row r="967" spans="19:61" x14ac:dyDescent="0.2">
      <c r="S967" s="21"/>
      <c r="T967" s="21"/>
      <c r="U967" s="21"/>
      <c r="V967" s="21"/>
      <c r="W967" s="21"/>
      <c r="X967" s="21"/>
      <c r="Y967" s="21"/>
      <c r="Z967" s="21"/>
      <c r="AA967" s="21"/>
      <c r="AB967" s="21"/>
      <c r="AC967" s="21"/>
      <c r="AD967" s="21"/>
      <c r="AE967" s="21"/>
      <c r="AF967" s="21"/>
      <c r="AG967" s="21"/>
      <c r="AH967" s="21"/>
      <c r="AI967" s="21"/>
      <c r="AJ967" s="21"/>
      <c r="AK967" s="21"/>
      <c r="AL967" s="21"/>
      <c r="AM967" s="21"/>
      <c r="AN967" s="21"/>
      <c r="AO967" s="21"/>
      <c r="AP967" s="21"/>
      <c r="AQ967" s="21"/>
      <c r="AR967" s="21"/>
      <c r="AS967" s="21"/>
      <c r="AT967" s="21"/>
      <c r="AU967" s="21"/>
      <c r="AV967" s="21"/>
      <c r="AW967" s="21"/>
      <c r="AX967" s="21"/>
      <c r="AY967" s="21"/>
      <c r="AZ967" s="21"/>
      <c r="BA967" s="21"/>
      <c r="BB967" s="21"/>
      <c r="BC967" s="21"/>
      <c r="BD967" s="21"/>
      <c r="BE967" s="21"/>
      <c r="BF967" s="21"/>
      <c r="BG967" s="21"/>
      <c r="BH967" s="21"/>
      <c r="BI967" s="21"/>
    </row>
    <row r="968" spans="19:61" x14ac:dyDescent="0.2">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row>
    <row r="969" spans="19:61" x14ac:dyDescent="0.2">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1"/>
      <c r="BI969" s="21"/>
    </row>
    <row r="970" spans="19:61" x14ac:dyDescent="0.2">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1"/>
      <c r="BC970" s="21"/>
      <c r="BD970" s="21"/>
      <c r="BE970" s="21"/>
      <c r="BF970" s="21"/>
      <c r="BG970" s="21"/>
      <c r="BH970" s="21"/>
      <c r="BI970" s="21"/>
    </row>
    <row r="971" spans="19:61" x14ac:dyDescent="0.2">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1"/>
      <c r="BB971" s="21"/>
      <c r="BC971" s="21"/>
      <c r="BD971" s="21"/>
      <c r="BE971" s="21"/>
      <c r="BF971" s="21"/>
      <c r="BG971" s="21"/>
      <c r="BH971" s="21"/>
      <c r="BI971" s="21"/>
    </row>
    <row r="972" spans="19:61" x14ac:dyDescent="0.2">
      <c r="S972" s="21"/>
      <c r="T972" s="21"/>
      <c r="U972" s="21"/>
      <c r="V972" s="21"/>
      <c r="W972" s="21"/>
      <c r="X972" s="21"/>
      <c r="Y972" s="21"/>
      <c r="Z972" s="21"/>
      <c r="AA972" s="21"/>
      <c r="AB972" s="21"/>
      <c r="AC972" s="21"/>
      <c r="AD972" s="21"/>
      <c r="AE972" s="21"/>
      <c r="AF972" s="21"/>
      <c r="AG972" s="21"/>
      <c r="AH972" s="21"/>
      <c r="AI972" s="21"/>
      <c r="AJ972" s="21"/>
      <c r="AK972" s="21"/>
      <c r="AL972" s="21"/>
      <c r="AM972" s="21"/>
      <c r="AN972" s="21"/>
      <c r="AO972" s="21"/>
      <c r="AP972" s="21"/>
      <c r="AQ972" s="21"/>
      <c r="AR972" s="21"/>
      <c r="AS972" s="21"/>
      <c r="AT972" s="21"/>
      <c r="AU972" s="21"/>
      <c r="AV972" s="21"/>
      <c r="AW972" s="21"/>
      <c r="AX972" s="21"/>
      <c r="AY972" s="21"/>
      <c r="AZ972" s="21"/>
      <c r="BA972" s="21"/>
      <c r="BB972" s="21"/>
      <c r="BC972" s="21"/>
      <c r="BD972" s="21"/>
      <c r="BE972" s="21"/>
      <c r="BF972" s="21"/>
      <c r="BG972" s="21"/>
      <c r="BH972" s="21"/>
      <c r="BI972" s="21"/>
    </row>
    <row r="973" spans="19:61" x14ac:dyDescent="0.2">
      <c r="S973" s="21"/>
      <c r="T973" s="21"/>
      <c r="U973" s="21"/>
      <c r="V973" s="21"/>
      <c r="W973" s="21"/>
      <c r="X973" s="21"/>
      <c r="Y973" s="21"/>
      <c r="Z973" s="21"/>
      <c r="AA973" s="21"/>
      <c r="AB973" s="21"/>
      <c r="AC973" s="21"/>
      <c r="AD973" s="21"/>
      <c r="AE973" s="21"/>
      <c r="AF973" s="21"/>
      <c r="AG973" s="21"/>
      <c r="AH973" s="21"/>
      <c r="AI973" s="21"/>
      <c r="AJ973" s="21"/>
      <c r="AK973" s="21"/>
      <c r="AL973" s="21"/>
      <c r="AM973" s="21"/>
      <c r="AN973" s="21"/>
      <c r="AO973" s="21"/>
      <c r="AP973" s="21"/>
      <c r="AQ973" s="21"/>
      <c r="AR973" s="21"/>
      <c r="AS973" s="21"/>
      <c r="AT973" s="21"/>
      <c r="AU973" s="21"/>
      <c r="AV973" s="21"/>
      <c r="AW973" s="21"/>
      <c r="AX973" s="21"/>
      <c r="AY973" s="21"/>
      <c r="AZ973" s="21"/>
      <c r="BA973" s="21"/>
      <c r="BB973" s="21"/>
      <c r="BC973" s="21"/>
      <c r="BD973" s="21"/>
      <c r="BE973" s="21"/>
      <c r="BF973" s="21"/>
      <c r="BG973" s="21"/>
      <c r="BH973" s="21"/>
      <c r="BI973" s="21"/>
    </row>
    <row r="974" spans="19:61" x14ac:dyDescent="0.2">
      <c r="S974" s="21"/>
      <c r="T974" s="21"/>
      <c r="U974" s="21"/>
      <c r="V974" s="21"/>
      <c r="W974" s="21"/>
      <c r="X974" s="21"/>
      <c r="Y974" s="21"/>
      <c r="Z974" s="21"/>
      <c r="AA974" s="21"/>
      <c r="AB974" s="21"/>
      <c r="AC974" s="21"/>
      <c r="AD974" s="21"/>
      <c r="AE974" s="21"/>
      <c r="AF974" s="21"/>
      <c r="AG974" s="21"/>
      <c r="AH974" s="21"/>
      <c r="AI974" s="21"/>
      <c r="AJ974" s="21"/>
      <c r="AK974" s="21"/>
      <c r="AL974" s="21"/>
      <c r="AM974" s="21"/>
      <c r="AN974" s="21"/>
      <c r="AO974" s="21"/>
      <c r="AP974" s="21"/>
      <c r="AQ974" s="21"/>
      <c r="AR974" s="21"/>
      <c r="AS974" s="21"/>
      <c r="AT974" s="21"/>
      <c r="AU974" s="21"/>
      <c r="AV974" s="21"/>
      <c r="AW974" s="21"/>
      <c r="AX974" s="21"/>
      <c r="AY974" s="21"/>
      <c r="AZ974" s="21"/>
      <c r="BA974" s="21"/>
      <c r="BB974" s="21"/>
      <c r="BC974" s="21"/>
      <c r="BD974" s="21"/>
      <c r="BE974" s="21"/>
      <c r="BF974" s="21"/>
      <c r="BG974" s="21"/>
      <c r="BH974" s="21"/>
      <c r="BI974" s="21"/>
    </row>
    <row r="975" spans="19:61" x14ac:dyDescent="0.2">
      <c r="S975" s="21"/>
      <c r="T975" s="21"/>
      <c r="U975" s="21"/>
      <c r="V975" s="21"/>
      <c r="W975" s="21"/>
      <c r="X975" s="21"/>
      <c r="Y975" s="21"/>
      <c r="Z975" s="21"/>
      <c r="AA975" s="21"/>
      <c r="AB975" s="21"/>
      <c r="AC975" s="21"/>
      <c r="AD975" s="21"/>
      <c r="AE975" s="21"/>
      <c r="AF975" s="21"/>
      <c r="AG975" s="21"/>
      <c r="AH975" s="21"/>
      <c r="AI975" s="21"/>
      <c r="AJ975" s="21"/>
      <c r="AK975" s="21"/>
      <c r="AL975" s="21"/>
      <c r="AM975" s="21"/>
      <c r="AN975" s="21"/>
      <c r="AO975" s="21"/>
      <c r="AP975" s="21"/>
      <c r="AQ975" s="21"/>
      <c r="AR975" s="21"/>
      <c r="AS975" s="21"/>
      <c r="AT975" s="21"/>
      <c r="AU975" s="21"/>
      <c r="AV975" s="21"/>
      <c r="AW975" s="21"/>
      <c r="AX975" s="21"/>
      <c r="AY975" s="21"/>
      <c r="AZ975" s="21"/>
      <c r="BA975" s="21"/>
      <c r="BB975" s="21"/>
      <c r="BC975" s="21"/>
      <c r="BD975" s="21"/>
      <c r="BE975" s="21"/>
      <c r="BF975" s="21"/>
      <c r="BG975" s="21"/>
      <c r="BH975" s="21"/>
      <c r="BI975" s="21"/>
    </row>
    <row r="976" spans="19:61" x14ac:dyDescent="0.2">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row>
    <row r="977" spans="19:61" x14ac:dyDescent="0.2">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row>
    <row r="978" spans="19:61" x14ac:dyDescent="0.2">
      <c r="S978" s="21"/>
      <c r="T978" s="21"/>
      <c r="U978" s="21"/>
      <c r="V978" s="21"/>
      <c r="W978" s="21"/>
      <c r="X978" s="21"/>
      <c r="Y978" s="21"/>
      <c r="Z978" s="21"/>
      <c r="AA978" s="21"/>
      <c r="AB978" s="21"/>
      <c r="AC978" s="21"/>
      <c r="AD978" s="21"/>
      <c r="AE978" s="21"/>
      <c r="AF978" s="21"/>
      <c r="AG978" s="21"/>
      <c r="AH978" s="21"/>
      <c r="AI978" s="21"/>
      <c r="AJ978" s="21"/>
      <c r="AK978" s="21"/>
      <c r="AL978" s="21"/>
      <c r="AM978" s="21"/>
      <c r="AN978" s="21"/>
      <c r="AO978" s="21"/>
      <c r="AP978" s="21"/>
      <c r="AQ978" s="21"/>
      <c r="AR978" s="21"/>
      <c r="AS978" s="21"/>
      <c r="AT978" s="21"/>
      <c r="AU978" s="21"/>
      <c r="AV978" s="21"/>
      <c r="AW978" s="21"/>
      <c r="AX978" s="21"/>
      <c r="AY978" s="21"/>
      <c r="AZ978" s="21"/>
      <c r="BA978" s="21"/>
      <c r="BB978" s="21"/>
      <c r="BC978" s="21"/>
      <c r="BD978" s="21"/>
      <c r="BE978" s="21"/>
      <c r="BF978" s="21"/>
      <c r="BG978" s="21"/>
      <c r="BH978" s="21"/>
      <c r="BI978" s="21"/>
    </row>
    <row r="979" spans="19:61" x14ac:dyDescent="0.2">
      <c r="S979" s="21"/>
      <c r="T979" s="21"/>
      <c r="U979" s="21"/>
      <c r="V979" s="21"/>
      <c r="W979" s="21"/>
      <c r="X979" s="21"/>
      <c r="Y979" s="21"/>
      <c r="Z979" s="21"/>
      <c r="AA979" s="21"/>
      <c r="AB979" s="21"/>
      <c r="AC979" s="21"/>
      <c r="AD979" s="21"/>
      <c r="AE979" s="21"/>
      <c r="AF979" s="21"/>
      <c r="AG979" s="21"/>
      <c r="AH979" s="21"/>
      <c r="AI979" s="21"/>
      <c r="AJ979" s="21"/>
      <c r="AK979" s="21"/>
      <c r="AL979" s="21"/>
      <c r="AM979" s="21"/>
      <c r="AN979" s="21"/>
      <c r="AO979" s="21"/>
      <c r="AP979" s="21"/>
      <c r="AQ979" s="21"/>
      <c r="AR979" s="21"/>
      <c r="AS979" s="21"/>
      <c r="AT979" s="21"/>
      <c r="AU979" s="21"/>
      <c r="AV979" s="21"/>
      <c r="AW979" s="21"/>
      <c r="AX979" s="21"/>
      <c r="AY979" s="21"/>
      <c r="AZ979" s="21"/>
      <c r="BA979" s="21"/>
      <c r="BB979" s="21"/>
      <c r="BC979" s="21"/>
      <c r="BD979" s="21"/>
      <c r="BE979" s="21"/>
      <c r="BF979" s="21"/>
      <c r="BG979" s="21"/>
      <c r="BH979" s="21"/>
      <c r="BI979" s="21"/>
    </row>
    <row r="980" spans="19:61" x14ac:dyDescent="0.2">
      <c r="S980" s="21"/>
      <c r="T980" s="21"/>
      <c r="U980" s="21"/>
      <c r="V980" s="21"/>
      <c r="W980" s="21"/>
      <c r="X980" s="21"/>
      <c r="Y980" s="21"/>
      <c r="Z980" s="21"/>
      <c r="AA980" s="21"/>
      <c r="AB980" s="21"/>
      <c r="AC980" s="21"/>
      <c r="AD980" s="21"/>
      <c r="AE980" s="21"/>
      <c r="AF980" s="21"/>
      <c r="AG980" s="21"/>
      <c r="AH980" s="21"/>
      <c r="AI980" s="21"/>
      <c r="AJ980" s="21"/>
      <c r="AK980" s="21"/>
      <c r="AL980" s="21"/>
      <c r="AM980" s="21"/>
      <c r="AN980" s="21"/>
      <c r="AO980" s="21"/>
      <c r="AP980" s="21"/>
      <c r="AQ980" s="21"/>
      <c r="AR980" s="21"/>
      <c r="AS980" s="21"/>
      <c r="AT980" s="21"/>
      <c r="AU980" s="21"/>
      <c r="AV980" s="21"/>
      <c r="AW980" s="21"/>
      <c r="AX980" s="21"/>
      <c r="AY980" s="21"/>
      <c r="AZ980" s="21"/>
      <c r="BA980" s="21"/>
      <c r="BB980" s="21"/>
      <c r="BC980" s="21"/>
      <c r="BD980" s="21"/>
      <c r="BE980" s="21"/>
      <c r="BF980" s="21"/>
      <c r="BG980" s="21"/>
      <c r="BH980" s="21"/>
      <c r="BI980" s="21"/>
    </row>
    <row r="981" spans="19:61" x14ac:dyDescent="0.2">
      <c r="S981" s="21"/>
      <c r="T981" s="21"/>
      <c r="U981" s="21"/>
      <c r="V981" s="21"/>
      <c r="W981" s="21"/>
      <c r="X981" s="21"/>
      <c r="Y981" s="21"/>
      <c r="Z981" s="21"/>
      <c r="AA981" s="21"/>
      <c r="AB981" s="21"/>
      <c r="AC981" s="21"/>
      <c r="AD981" s="21"/>
      <c r="AE981" s="21"/>
      <c r="AF981" s="21"/>
      <c r="AG981" s="21"/>
      <c r="AH981" s="21"/>
      <c r="AI981" s="21"/>
      <c r="AJ981" s="21"/>
      <c r="AK981" s="21"/>
      <c r="AL981" s="21"/>
      <c r="AM981" s="21"/>
      <c r="AN981" s="21"/>
      <c r="AO981" s="21"/>
      <c r="AP981" s="21"/>
      <c r="AQ981" s="21"/>
      <c r="AR981" s="21"/>
      <c r="AS981" s="21"/>
      <c r="AT981" s="21"/>
      <c r="AU981" s="21"/>
      <c r="AV981" s="21"/>
      <c r="AW981" s="21"/>
      <c r="AX981" s="21"/>
      <c r="AY981" s="21"/>
      <c r="AZ981" s="21"/>
      <c r="BA981" s="21"/>
      <c r="BB981" s="21"/>
      <c r="BC981" s="21"/>
      <c r="BD981" s="21"/>
      <c r="BE981" s="21"/>
      <c r="BF981" s="21"/>
      <c r="BG981" s="21"/>
      <c r="BH981" s="21"/>
      <c r="BI981" s="21"/>
    </row>
    <row r="982" spans="19:61" x14ac:dyDescent="0.2">
      <c r="S982" s="21"/>
      <c r="T982" s="21"/>
      <c r="U982" s="21"/>
      <c r="V982" s="21"/>
      <c r="W982" s="21"/>
      <c r="X982" s="21"/>
      <c r="Y982" s="21"/>
      <c r="Z982" s="21"/>
      <c r="AA982" s="21"/>
      <c r="AB982" s="21"/>
      <c r="AC982" s="21"/>
      <c r="AD982" s="21"/>
      <c r="AE982" s="21"/>
      <c r="AF982" s="21"/>
      <c r="AG982" s="21"/>
      <c r="AH982" s="21"/>
      <c r="AI982" s="21"/>
      <c r="AJ982" s="21"/>
      <c r="AK982" s="21"/>
      <c r="AL982" s="21"/>
      <c r="AM982" s="21"/>
      <c r="AN982" s="21"/>
      <c r="AO982" s="21"/>
      <c r="AP982" s="21"/>
      <c r="AQ982" s="21"/>
      <c r="AR982" s="21"/>
      <c r="AS982" s="21"/>
      <c r="AT982" s="21"/>
      <c r="AU982" s="21"/>
      <c r="AV982" s="21"/>
      <c r="AW982" s="21"/>
      <c r="AX982" s="21"/>
      <c r="AY982" s="21"/>
      <c r="AZ982" s="21"/>
      <c r="BA982" s="21"/>
      <c r="BB982" s="21"/>
      <c r="BC982" s="21"/>
      <c r="BD982" s="21"/>
      <c r="BE982" s="21"/>
      <c r="BF982" s="21"/>
      <c r="BG982" s="21"/>
      <c r="BH982" s="21"/>
      <c r="BI982" s="21"/>
    </row>
    <row r="983" spans="19:61" x14ac:dyDescent="0.2">
      <c r="S983" s="21"/>
      <c r="T983" s="21"/>
      <c r="U983" s="21"/>
      <c r="V983" s="21"/>
      <c r="W983" s="21"/>
      <c r="X983" s="21"/>
      <c r="Y983" s="21"/>
      <c r="Z983" s="21"/>
      <c r="AA983" s="21"/>
      <c r="AB983" s="21"/>
      <c r="AC983" s="21"/>
      <c r="AD983" s="21"/>
      <c r="AE983" s="21"/>
      <c r="AF983" s="21"/>
      <c r="AG983" s="21"/>
      <c r="AH983" s="21"/>
      <c r="AI983" s="21"/>
      <c r="AJ983" s="21"/>
      <c r="AK983" s="21"/>
      <c r="AL983" s="21"/>
      <c r="AM983" s="21"/>
      <c r="AN983" s="21"/>
      <c r="AO983" s="21"/>
      <c r="AP983" s="21"/>
      <c r="AQ983" s="21"/>
      <c r="AR983" s="21"/>
      <c r="AS983" s="21"/>
      <c r="AT983" s="21"/>
      <c r="AU983" s="21"/>
      <c r="AV983" s="21"/>
      <c r="AW983" s="21"/>
      <c r="AX983" s="21"/>
      <c r="AY983" s="21"/>
      <c r="AZ983" s="21"/>
      <c r="BA983" s="21"/>
      <c r="BB983" s="21"/>
      <c r="BC983" s="21"/>
      <c r="BD983" s="21"/>
      <c r="BE983" s="21"/>
      <c r="BF983" s="21"/>
      <c r="BG983" s="21"/>
      <c r="BH983" s="21"/>
      <c r="BI983" s="21"/>
    </row>
    <row r="984" spans="19:61" x14ac:dyDescent="0.2">
      <c r="S984" s="21"/>
      <c r="T984" s="21"/>
      <c r="U984" s="21"/>
      <c r="V984" s="21"/>
      <c r="W984" s="21"/>
      <c r="X984" s="21"/>
      <c r="Y984" s="21"/>
      <c r="Z984" s="21"/>
      <c r="AA984" s="21"/>
      <c r="AB984" s="21"/>
      <c r="AC984" s="21"/>
      <c r="AD984" s="21"/>
      <c r="AE984" s="21"/>
      <c r="AF984" s="21"/>
      <c r="AG984" s="21"/>
      <c r="AH984" s="21"/>
      <c r="AI984" s="21"/>
      <c r="AJ984" s="21"/>
      <c r="AK984" s="21"/>
      <c r="AL984" s="21"/>
      <c r="AM984" s="21"/>
      <c r="AN984" s="21"/>
      <c r="AO984" s="21"/>
      <c r="AP984" s="21"/>
      <c r="AQ984" s="21"/>
      <c r="AR984" s="21"/>
      <c r="AS984" s="21"/>
      <c r="AT984" s="21"/>
      <c r="AU984" s="21"/>
      <c r="AV984" s="21"/>
      <c r="AW984" s="21"/>
      <c r="AX984" s="21"/>
      <c r="AY984" s="21"/>
      <c r="AZ984" s="21"/>
      <c r="BA984" s="21"/>
      <c r="BB984" s="21"/>
      <c r="BC984" s="21"/>
      <c r="BD984" s="21"/>
      <c r="BE984" s="21"/>
      <c r="BF984" s="21"/>
      <c r="BG984" s="21"/>
      <c r="BH984" s="21"/>
      <c r="BI984" s="21"/>
    </row>
    <row r="985" spans="19:61" x14ac:dyDescent="0.2">
      <c r="S985" s="21"/>
      <c r="T985" s="21"/>
      <c r="U985" s="21"/>
      <c r="V985" s="21"/>
      <c r="W985" s="21"/>
      <c r="X985" s="21"/>
      <c r="Y985" s="21"/>
      <c r="Z985" s="21"/>
      <c r="AA985" s="21"/>
      <c r="AB985" s="21"/>
      <c r="AC985" s="21"/>
      <c r="AD985" s="21"/>
      <c r="AE985" s="21"/>
      <c r="AF985" s="21"/>
      <c r="AG985" s="21"/>
      <c r="AH985" s="21"/>
      <c r="AI985" s="21"/>
      <c r="AJ985" s="21"/>
      <c r="AK985" s="21"/>
      <c r="AL985" s="21"/>
      <c r="AM985" s="21"/>
      <c r="AN985" s="21"/>
      <c r="AO985" s="21"/>
      <c r="AP985" s="21"/>
      <c r="AQ985" s="21"/>
      <c r="AR985" s="21"/>
      <c r="AS985" s="21"/>
      <c r="AT985" s="21"/>
      <c r="AU985" s="21"/>
      <c r="AV985" s="21"/>
      <c r="AW985" s="21"/>
      <c r="AX985" s="21"/>
      <c r="AY985" s="21"/>
      <c r="AZ985" s="21"/>
      <c r="BA985" s="21"/>
      <c r="BB985" s="21"/>
      <c r="BC985" s="21"/>
      <c r="BD985" s="21"/>
      <c r="BE985" s="21"/>
      <c r="BF985" s="21"/>
      <c r="BG985" s="21"/>
      <c r="BH985" s="21"/>
      <c r="BI985" s="21"/>
    </row>
    <row r="986" spans="19:61" x14ac:dyDescent="0.2">
      <c r="S986" s="21"/>
      <c r="T986" s="21"/>
      <c r="U986" s="21"/>
      <c r="V986" s="21"/>
      <c r="W986" s="21"/>
      <c r="X986" s="21"/>
      <c r="Y986" s="21"/>
      <c r="Z986" s="21"/>
      <c r="AA986" s="21"/>
      <c r="AB986" s="21"/>
      <c r="AC986" s="21"/>
      <c r="AD986" s="21"/>
      <c r="AE986" s="21"/>
      <c r="AF986" s="21"/>
      <c r="AG986" s="21"/>
      <c r="AH986" s="21"/>
      <c r="AI986" s="21"/>
      <c r="AJ986" s="21"/>
      <c r="AK986" s="21"/>
      <c r="AL986" s="21"/>
      <c r="AM986" s="21"/>
      <c r="AN986" s="21"/>
      <c r="AO986" s="21"/>
      <c r="AP986" s="21"/>
      <c r="AQ986" s="21"/>
      <c r="AR986" s="21"/>
      <c r="AS986" s="21"/>
      <c r="AT986" s="21"/>
      <c r="AU986" s="21"/>
      <c r="AV986" s="21"/>
      <c r="AW986" s="21"/>
      <c r="AX986" s="21"/>
      <c r="AY986" s="21"/>
      <c r="AZ986" s="21"/>
      <c r="BA986" s="21"/>
      <c r="BB986" s="21"/>
      <c r="BC986" s="21"/>
      <c r="BD986" s="21"/>
      <c r="BE986" s="21"/>
      <c r="BF986" s="21"/>
      <c r="BG986" s="21"/>
      <c r="BH986" s="21"/>
      <c r="BI986" s="21"/>
    </row>
    <row r="987" spans="19:61" x14ac:dyDescent="0.2">
      <c r="S987" s="21"/>
      <c r="T987" s="21"/>
      <c r="U987" s="21"/>
      <c r="V987" s="21"/>
      <c r="W987" s="21"/>
      <c r="X987" s="21"/>
      <c r="Y987" s="21"/>
      <c r="Z987" s="21"/>
      <c r="AA987" s="21"/>
      <c r="AB987" s="21"/>
      <c r="AC987" s="21"/>
      <c r="AD987" s="21"/>
      <c r="AE987" s="21"/>
      <c r="AF987" s="21"/>
      <c r="AG987" s="21"/>
      <c r="AH987" s="21"/>
      <c r="AI987" s="21"/>
      <c r="AJ987" s="21"/>
      <c r="AK987" s="21"/>
      <c r="AL987" s="21"/>
      <c r="AM987" s="21"/>
      <c r="AN987" s="21"/>
      <c r="AO987" s="21"/>
      <c r="AP987" s="21"/>
      <c r="AQ987" s="21"/>
      <c r="AR987" s="21"/>
      <c r="AS987" s="21"/>
      <c r="AT987" s="21"/>
      <c r="AU987" s="21"/>
      <c r="AV987" s="21"/>
      <c r="AW987" s="21"/>
      <c r="AX987" s="21"/>
      <c r="AY987" s="21"/>
      <c r="AZ987" s="21"/>
      <c r="BA987" s="21"/>
      <c r="BB987" s="21"/>
      <c r="BC987" s="21"/>
      <c r="BD987" s="21"/>
      <c r="BE987" s="21"/>
      <c r="BF987" s="21"/>
      <c r="BG987" s="21"/>
      <c r="BH987" s="21"/>
      <c r="BI987" s="21"/>
    </row>
    <row r="988" spans="19:61" x14ac:dyDescent="0.2">
      <c r="S988" s="21"/>
      <c r="T988" s="21"/>
      <c r="U988" s="21"/>
      <c r="V988" s="21"/>
      <c r="W988" s="21"/>
      <c r="X988" s="21"/>
      <c r="Y988" s="21"/>
      <c r="Z988" s="21"/>
      <c r="AA988" s="21"/>
      <c r="AB988" s="21"/>
      <c r="AC988" s="21"/>
      <c r="AD988" s="21"/>
      <c r="AE988" s="21"/>
      <c r="AF988" s="21"/>
      <c r="AG988" s="21"/>
      <c r="AH988" s="21"/>
      <c r="AI988" s="21"/>
      <c r="AJ988" s="21"/>
      <c r="AK988" s="21"/>
      <c r="AL988" s="21"/>
      <c r="AM988" s="21"/>
      <c r="AN988" s="21"/>
      <c r="AO988" s="21"/>
      <c r="AP988" s="21"/>
      <c r="AQ988" s="21"/>
      <c r="AR988" s="21"/>
      <c r="AS988" s="21"/>
      <c r="AT988" s="21"/>
      <c r="AU988" s="21"/>
      <c r="AV988" s="21"/>
      <c r="AW988" s="21"/>
      <c r="AX988" s="21"/>
      <c r="AY988" s="21"/>
      <c r="AZ988" s="21"/>
      <c r="BA988" s="21"/>
      <c r="BB988" s="21"/>
      <c r="BC988" s="21"/>
      <c r="BD988" s="21"/>
      <c r="BE988" s="21"/>
      <c r="BF988" s="21"/>
      <c r="BG988" s="21"/>
      <c r="BH988" s="21"/>
      <c r="BI988" s="21"/>
    </row>
    <row r="989" spans="19:61" x14ac:dyDescent="0.2">
      <c r="S989" s="21"/>
      <c r="T989" s="21"/>
      <c r="U989" s="21"/>
      <c r="V989" s="21"/>
      <c r="W989" s="21"/>
      <c r="X989" s="21"/>
      <c r="Y989" s="21"/>
      <c r="Z989" s="21"/>
      <c r="AA989" s="21"/>
      <c r="AB989" s="21"/>
      <c r="AC989" s="21"/>
      <c r="AD989" s="21"/>
      <c r="AE989" s="21"/>
      <c r="AF989" s="21"/>
      <c r="AG989" s="21"/>
      <c r="AH989" s="21"/>
      <c r="AI989" s="21"/>
      <c r="AJ989" s="21"/>
      <c r="AK989" s="21"/>
      <c r="AL989" s="21"/>
      <c r="AM989" s="21"/>
      <c r="AN989" s="21"/>
      <c r="AO989" s="21"/>
      <c r="AP989" s="21"/>
      <c r="AQ989" s="21"/>
      <c r="AR989" s="21"/>
      <c r="AS989" s="21"/>
      <c r="AT989" s="21"/>
      <c r="AU989" s="21"/>
      <c r="AV989" s="21"/>
      <c r="AW989" s="21"/>
      <c r="AX989" s="21"/>
      <c r="AY989" s="21"/>
      <c r="AZ989" s="21"/>
      <c r="BA989" s="21"/>
      <c r="BB989" s="21"/>
      <c r="BC989" s="21"/>
      <c r="BD989" s="21"/>
      <c r="BE989" s="21"/>
      <c r="BF989" s="21"/>
      <c r="BG989" s="21"/>
      <c r="BH989" s="21"/>
      <c r="BI989" s="21"/>
    </row>
    <row r="990" spans="19:61" x14ac:dyDescent="0.2">
      <c r="S990" s="21"/>
      <c r="T990" s="21"/>
      <c r="U990" s="21"/>
      <c r="V990" s="21"/>
      <c r="W990" s="21"/>
      <c r="X990" s="21"/>
      <c r="Y990" s="21"/>
      <c r="Z990" s="21"/>
      <c r="AA990" s="21"/>
      <c r="AB990" s="21"/>
      <c r="AC990" s="21"/>
      <c r="AD990" s="21"/>
      <c r="AE990" s="21"/>
      <c r="AF990" s="21"/>
      <c r="AG990" s="21"/>
      <c r="AH990" s="21"/>
      <c r="AI990" s="21"/>
      <c r="AJ990" s="21"/>
      <c r="AK990" s="21"/>
      <c r="AL990" s="21"/>
      <c r="AM990" s="21"/>
      <c r="AN990" s="21"/>
      <c r="AO990" s="21"/>
      <c r="AP990" s="21"/>
      <c r="AQ990" s="21"/>
      <c r="AR990" s="21"/>
      <c r="AS990" s="21"/>
      <c r="AT990" s="21"/>
      <c r="AU990" s="21"/>
      <c r="AV990" s="21"/>
      <c r="AW990" s="21"/>
      <c r="AX990" s="21"/>
      <c r="AY990" s="21"/>
      <c r="AZ990" s="21"/>
      <c r="BA990" s="21"/>
      <c r="BB990" s="21"/>
      <c r="BC990" s="21"/>
      <c r="BD990" s="21"/>
      <c r="BE990" s="21"/>
      <c r="BF990" s="21"/>
      <c r="BG990" s="21"/>
      <c r="BH990" s="21"/>
      <c r="BI990" s="21"/>
    </row>
    <row r="991" spans="19:61" x14ac:dyDescent="0.2">
      <c r="S991" s="21"/>
      <c r="T991" s="21"/>
      <c r="U991" s="21"/>
      <c r="V991" s="21"/>
      <c r="W991" s="21"/>
      <c r="X991" s="21"/>
      <c r="Y991" s="21"/>
      <c r="Z991" s="21"/>
      <c r="AA991" s="21"/>
      <c r="AB991" s="21"/>
      <c r="AC991" s="21"/>
      <c r="AD991" s="21"/>
      <c r="AE991" s="21"/>
      <c r="AF991" s="21"/>
      <c r="AG991" s="21"/>
      <c r="AH991" s="21"/>
      <c r="AI991" s="21"/>
      <c r="AJ991" s="21"/>
      <c r="AK991" s="21"/>
      <c r="AL991" s="21"/>
      <c r="AM991" s="21"/>
      <c r="AN991" s="21"/>
      <c r="AO991" s="21"/>
      <c r="AP991" s="21"/>
      <c r="AQ991" s="21"/>
      <c r="AR991" s="21"/>
      <c r="AS991" s="21"/>
      <c r="AT991" s="21"/>
      <c r="AU991" s="21"/>
      <c r="AV991" s="21"/>
      <c r="AW991" s="21"/>
      <c r="AX991" s="21"/>
      <c r="AY991" s="21"/>
      <c r="AZ991" s="21"/>
      <c r="BA991" s="21"/>
      <c r="BB991" s="21"/>
      <c r="BC991" s="21"/>
      <c r="BD991" s="21"/>
      <c r="BE991" s="21"/>
      <c r="BF991" s="21"/>
      <c r="BG991" s="21"/>
      <c r="BH991" s="21"/>
      <c r="BI991" s="21"/>
    </row>
    <row r="992" spans="19:61" x14ac:dyDescent="0.2">
      <c r="S992" s="21"/>
      <c r="T992" s="21"/>
      <c r="U992" s="21"/>
      <c r="V992" s="21"/>
      <c r="W992" s="21"/>
      <c r="X992" s="21"/>
      <c r="Y992" s="21"/>
      <c r="Z992" s="21"/>
      <c r="AA992" s="21"/>
      <c r="AB992" s="21"/>
      <c r="AC992" s="21"/>
      <c r="AD992" s="21"/>
      <c r="AE992" s="21"/>
      <c r="AF992" s="21"/>
      <c r="AG992" s="21"/>
      <c r="AH992" s="21"/>
      <c r="AI992" s="21"/>
      <c r="AJ992" s="21"/>
      <c r="AK992" s="21"/>
      <c r="AL992" s="21"/>
      <c r="AM992" s="21"/>
      <c r="AN992" s="21"/>
      <c r="AO992" s="21"/>
      <c r="AP992" s="21"/>
      <c r="AQ992" s="21"/>
      <c r="AR992" s="21"/>
      <c r="AS992" s="21"/>
      <c r="AT992" s="21"/>
      <c r="AU992" s="21"/>
      <c r="AV992" s="21"/>
      <c r="AW992" s="21"/>
      <c r="AX992" s="21"/>
      <c r="AY992" s="21"/>
      <c r="AZ992" s="21"/>
      <c r="BA992" s="21"/>
      <c r="BB992" s="21"/>
      <c r="BC992" s="21"/>
      <c r="BD992" s="21"/>
      <c r="BE992" s="21"/>
      <c r="BF992" s="21"/>
      <c r="BG992" s="21"/>
      <c r="BH992" s="21"/>
      <c r="BI992" s="21"/>
    </row>
    <row r="993" spans="19:61" x14ac:dyDescent="0.2">
      <c r="S993" s="21"/>
      <c r="T993" s="21"/>
      <c r="U993" s="21"/>
      <c r="V993" s="21"/>
      <c r="W993" s="21"/>
      <c r="X993" s="21"/>
      <c r="Y993" s="21"/>
      <c r="Z993" s="21"/>
      <c r="AA993" s="21"/>
      <c r="AB993" s="21"/>
      <c r="AC993" s="21"/>
      <c r="AD993" s="21"/>
      <c r="AE993" s="21"/>
      <c r="AF993" s="21"/>
      <c r="AG993" s="21"/>
      <c r="AH993" s="21"/>
      <c r="AI993" s="21"/>
      <c r="AJ993" s="21"/>
      <c r="AK993" s="21"/>
      <c r="AL993" s="21"/>
      <c r="AM993" s="21"/>
      <c r="AN993" s="21"/>
      <c r="AO993" s="21"/>
      <c r="AP993" s="21"/>
      <c r="AQ993" s="21"/>
      <c r="AR993" s="21"/>
      <c r="AS993" s="21"/>
      <c r="AT993" s="21"/>
      <c r="AU993" s="21"/>
      <c r="AV993" s="21"/>
      <c r="AW993" s="21"/>
      <c r="AX993" s="21"/>
      <c r="AY993" s="21"/>
      <c r="AZ993" s="21"/>
      <c r="BA993" s="21"/>
      <c r="BB993" s="21"/>
      <c r="BC993" s="21"/>
      <c r="BD993" s="21"/>
      <c r="BE993" s="21"/>
      <c r="BF993" s="21"/>
      <c r="BG993" s="21"/>
      <c r="BH993" s="21"/>
      <c r="BI993" s="21"/>
    </row>
    <row r="994" spans="19:61" x14ac:dyDescent="0.2">
      <c r="S994" s="21"/>
      <c r="T994" s="21"/>
      <c r="U994" s="21"/>
      <c r="V994" s="21"/>
      <c r="W994" s="21"/>
      <c r="X994" s="21"/>
      <c r="Y994" s="21"/>
      <c r="Z994" s="21"/>
      <c r="AA994" s="21"/>
      <c r="AB994" s="21"/>
      <c r="AC994" s="21"/>
      <c r="AD994" s="21"/>
      <c r="AE994" s="21"/>
      <c r="AF994" s="21"/>
      <c r="AG994" s="21"/>
      <c r="AH994" s="21"/>
      <c r="AI994" s="21"/>
      <c r="AJ994" s="21"/>
      <c r="AK994" s="21"/>
      <c r="AL994" s="21"/>
      <c r="AM994" s="21"/>
      <c r="AN994" s="21"/>
      <c r="AO994" s="21"/>
      <c r="AP994" s="21"/>
      <c r="AQ994" s="21"/>
      <c r="AR994" s="21"/>
      <c r="AS994" s="21"/>
      <c r="AT994" s="21"/>
      <c r="AU994" s="21"/>
      <c r="AV994" s="21"/>
      <c r="AW994" s="21"/>
      <c r="AX994" s="21"/>
      <c r="AY994" s="21"/>
      <c r="AZ994" s="21"/>
      <c r="BA994" s="21"/>
      <c r="BB994" s="21"/>
      <c r="BC994" s="21"/>
      <c r="BD994" s="21"/>
      <c r="BE994" s="21"/>
      <c r="BF994" s="21"/>
      <c r="BG994" s="21"/>
      <c r="BH994" s="21"/>
      <c r="BI994" s="21"/>
    </row>
    <row r="995" spans="19:61" x14ac:dyDescent="0.2">
      <c r="S995" s="21"/>
      <c r="T995" s="21"/>
      <c r="U995" s="21"/>
      <c r="V995" s="21"/>
      <c r="W995" s="21"/>
      <c r="X995" s="21"/>
      <c r="Y995" s="21"/>
      <c r="Z995" s="21"/>
      <c r="AA995" s="21"/>
      <c r="AB995" s="21"/>
      <c r="AC995" s="21"/>
      <c r="AD995" s="21"/>
      <c r="AE995" s="21"/>
      <c r="AF995" s="21"/>
      <c r="AG995" s="21"/>
      <c r="AH995" s="21"/>
      <c r="AI995" s="21"/>
      <c r="AJ995" s="21"/>
      <c r="AK995" s="21"/>
      <c r="AL995" s="21"/>
      <c r="AM995" s="21"/>
      <c r="AN995" s="21"/>
      <c r="AO995" s="21"/>
      <c r="AP995" s="21"/>
      <c r="AQ995" s="21"/>
      <c r="AR995" s="21"/>
      <c r="AS995" s="21"/>
      <c r="AT995" s="21"/>
      <c r="AU995" s="21"/>
      <c r="AV995" s="21"/>
      <c r="AW995" s="21"/>
      <c r="AX995" s="21"/>
      <c r="AY995" s="21"/>
      <c r="AZ995" s="21"/>
      <c r="BA995" s="21"/>
      <c r="BB995" s="21"/>
      <c r="BC995" s="21"/>
      <c r="BD995" s="21"/>
      <c r="BE995" s="21"/>
      <c r="BF995" s="21"/>
      <c r="BG995" s="21"/>
      <c r="BH995" s="21"/>
      <c r="BI995" s="21"/>
    </row>
    <row r="996" spans="19:61" x14ac:dyDescent="0.2">
      <c r="S996" s="21"/>
      <c r="T996" s="21"/>
      <c r="U996" s="21"/>
      <c r="V996" s="21"/>
      <c r="W996" s="21"/>
      <c r="X996" s="21"/>
      <c r="Y996" s="21"/>
      <c r="Z996" s="21"/>
      <c r="AA996" s="21"/>
      <c r="AB996" s="21"/>
      <c r="AC996" s="21"/>
      <c r="AD996" s="21"/>
      <c r="AE996" s="21"/>
      <c r="AF996" s="21"/>
      <c r="AG996" s="21"/>
      <c r="AH996" s="21"/>
      <c r="AI996" s="21"/>
      <c r="AJ996" s="21"/>
      <c r="AK996" s="21"/>
      <c r="AL996" s="21"/>
      <c r="AM996" s="21"/>
      <c r="AN996" s="21"/>
      <c r="AO996" s="21"/>
      <c r="AP996" s="21"/>
      <c r="AQ996" s="21"/>
      <c r="AR996" s="21"/>
      <c r="AS996" s="21"/>
      <c r="AT996" s="21"/>
      <c r="AU996" s="21"/>
      <c r="AV996" s="21"/>
      <c r="AW996" s="21"/>
      <c r="AX996" s="21"/>
      <c r="AY996" s="21"/>
      <c r="AZ996" s="21"/>
      <c r="BA996" s="21"/>
      <c r="BB996" s="21"/>
      <c r="BC996" s="21"/>
      <c r="BD996" s="21"/>
      <c r="BE996" s="21"/>
      <c r="BF996" s="21"/>
      <c r="BG996" s="21"/>
      <c r="BH996" s="21"/>
      <c r="BI996" s="21"/>
    </row>
    <row r="997" spans="19:61" x14ac:dyDescent="0.2">
      <c r="S997" s="21"/>
      <c r="T997" s="21"/>
      <c r="U997" s="21"/>
      <c r="V997" s="21"/>
      <c r="W997" s="21"/>
      <c r="X997" s="21"/>
      <c r="Y997" s="21"/>
      <c r="Z997" s="21"/>
      <c r="AA997" s="21"/>
      <c r="AB997" s="21"/>
      <c r="AC997" s="21"/>
      <c r="AD997" s="21"/>
      <c r="AE997" s="21"/>
      <c r="AF997" s="21"/>
      <c r="AG997" s="21"/>
      <c r="AH997" s="21"/>
      <c r="AI997" s="21"/>
      <c r="AJ997" s="21"/>
      <c r="AK997" s="21"/>
      <c r="AL997" s="21"/>
      <c r="AM997" s="21"/>
      <c r="AN997" s="21"/>
      <c r="AO997" s="21"/>
      <c r="AP997" s="21"/>
      <c r="AQ997" s="21"/>
      <c r="AR997" s="21"/>
      <c r="AS997" s="21"/>
      <c r="AT997" s="21"/>
      <c r="AU997" s="21"/>
      <c r="AV997" s="21"/>
      <c r="AW997" s="21"/>
      <c r="AX997" s="21"/>
      <c r="AY997" s="21"/>
      <c r="AZ997" s="21"/>
      <c r="BA997" s="21"/>
      <c r="BB997" s="21"/>
      <c r="BC997" s="21"/>
      <c r="BD997" s="21"/>
      <c r="BE997" s="21"/>
      <c r="BF997" s="21"/>
      <c r="BG997" s="21"/>
      <c r="BH997" s="21"/>
      <c r="BI997" s="21"/>
    </row>
    <row r="998" spans="19:61" x14ac:dyDescent="0.2">
      <c r="S998" s="21"/>
      <c r="T998" s="21"/>
      <c r="U998" s="21"/>
      <c r="V998" s="21"/>
      <c r="W998" s="21"/>
      <c r="X998" s="21"/>
      <c r="Y998" s="21"/>
      <c r="Z998" s="21"/>
      <c r="AA998" s="21"/>
      <c r="AB998" s="21"/>
      <c r="AC998" s="21"/>
      <c r="AD998" s="21"/>
      <c r="AE998" s="21"/>
      <c r="AF998" s="21"/>
      <c r="AG998" s="21"/>
      <c r="AH998" s="21"/>
      <c r="AI998" s="21"/>
      <c r="AJ998" s="21"/>
      <c r="AK998" s="21"/>
      <c r="AL998" s="21"/>
      <c r="AM998" s="21"/>
      <c r="AN998" s="21"/>
      <c r="AO998" s="21"/>
      <c r="AP998" s="21"/>
      <c r="AQ998" s="21"/>
      <c r="AR998" s="21"/>
      <c r="AS998" s="21"/>
      <c r="AT998" s="21"/>
      <c r="AU998" s="21"/>
      <c r="AV998" s="21"/>
      <c r="AW998" s="21"/>
      <c r="AX998" s="21"/>
      <c r="AY998" s="21"/>
      <c r="AZ998" s="21"/>
      <c r="BA998" s="21"/>
      <c r="BB998" s="21"/>
      <c r="BC998" s="21"/>
      <c r="BD998" s="21"/>
      <c r="BE998" s="21"/>
      <c r="BF998" s="21"/>
      <c r="BG998" s="21"/>
      <c r="BH998" s="21"/>
      <c r="BI998" s="21"/>
    </row>
    <row r="999" spans="19:61" x14ac:dyDescent="0.2">
      <c r="S999" s="21"/>
      <c r="T999" s="21"/>
      <c r="U999" s="21"/>
      <c r="V999" s="21"/>
      <c r="W999" s="21"/>
      <c r="X999" s="21"/>
      <c r="Y999" s="21"/>
      <c r="Z999" s="21"/>
      <c r="AA999" s="21"/>
      <c r="AB999" s="21"/>
      <c r="AC999" s="21"/>
      <c r="AD999" s="21"/>
      <c r="AE999" s="21"/>
      <c r="AF999" s="21"/>
      <c r="AG999" s="21"/>
      <c r="AH999" s="21"/>
      <c r="AI999" s="21"/>
      <c r="AJ999" s="21"/>
      <c r="AK999" s="21"/>
      <c r="AL999" s="21"/>
      <c r="AM999" s="21"/>
      <c r="AN999" s="21"/>
      <c r="AO999" s="21"/>
      <c r="AP999" s="21"/>
      <c r="AQ999" s="21"/>
      <c r="AR999" s="21"/>
      <c r="AS999" s="21"/>
      <c r="AT999" s="21"/>
      <c r="AU999" s="21"/>
      <c r="AV999" s="21"/>
      <c r="AW999" s="21"/>
      <c r="AX999" s="21"/>
      <c r="AY999" s="21"/>
      <c r="AZ999" s="21"/>
      <c r="BA999" s="21"/>
      <c r="BB999" s="21"/>
      <c r="BC999" s="21"/>
      <c r="BD999" s="21"/>
      <c r="BE999" s="21"/>
      <c r="BF999" s="21"/>
      <c r="BG999" s="21"/>
      <c r="BH999" s="21"/>
      <c r="BI999" s="21"/>
    </row>
    <row r="1000" spans="19:61" x14ac:dyDescent="0.2">
      <c r="S1000" s="21"/>
      <c r="T1000" s="21"/>
      <c r="U1000" s="21"/>
      <c r="V1000" s="21"/>
      <c r="W1000" s="21"/>
      <c r="X1000" s="21"/>
      <c r="Y1000" s="21"/>
      <c r="Z1000" s="21"/>
      <c r="AA1000" s="21"/>
      <c r="AB1000" s="21"/>
      <c r="AC1000" s="21"/>
      <c r="AD1000" s="21"/>
      <c r="AE1000" s="21"/>
      <c r="AF1000" s="21"/>
      <c r="AG1000" s="21"/>
      <c r="AH1000" s="21"/>
      <c r="AI1000" s="21"/>
      <c r="AJ1000" s="21"/>
      <c r="AK1000" s="21"/>
      <c r="AL1000" s="21"/>
      <c r="AM1000" s="21"/>
      <c r="AN1000" s="21"/>
      <c r="AO1000" s="21"/>
      <c r="AP1000" s="21"/>
      <c r="AQ1000" s="21"/>
      <c r="AR1000" s="21"/>
      <c r="AS1000" s="21"/>
      <c r="AT1000" s="21"/>
      <c r="AU1000" s="21"/>
      <c r="AV1000" s="21"/>
      <c r="AW1000" s="21"/>
      <c r="AX1000" s="21"/>
      <c r="AY1000" s="21"/>
      <c r="AZ1000" s="21"/>
      <c r="BA1000" s="21"/>
      <c r="BB1000" s="21"/>
      <c r="BC1000" s="21"/>
      <c r="BD1000" s="21"/>
      <c r="BE1000" s="21"/>
      <c r="BF1000" s="21"/>
      <c r="BG1000" s="21"/>
      <c r="BH1000" s="21"/>
      <c r="BI1000" s="21"/>
    </row>
    <row r="1001" spans="19:61" x14ac:dyDescent="0.2">
      <c r="S1001" s="21"/>
      <c r="T1001" s="21"/>
      <c r="U1001" s="21"/>
      <c r="V1001" s="21"/>
      <c r="W1001" s="21"/>
      <c r="X1001" s="21"/>
      <c r="Y1001" s="21"/>
      <c r="Z1001" s="21"/>
      <c r="AA1001" s="21"/>
      <c r="AB1001" s="21"/>
      <c r="AC1001" s="21"/>
      <c r="AD1001" s="21"/>
      <c r="AE1001" s="21"/>
      <c r="AF1001" s="21"/>
      <c r="AG1001" s="21"/>
      <c r="AH1001" s="21"/>
      <c r="AI1001" s="21"/>
      <c r="AJ1001" s="21"/>
      <c r="AK1001" s="21"/>
      <c r="AL1001" s="21"/>
      <c r="AM1001" s="21"/>
      <c r="AN1001" s="21"/>
      <c r="AO1001" s="21"/>
      <c r="AP1001" s="21"/>
      <c r="AQ1001" s="21"/>
      <c r="AR1001" s="21"/>
      <c r="AS1001" s="21"/>
      <c r="AT1001" s="21"/>
      <c r="AU1001" s="21"/>
      <c r="AV1001" s="21"/>
      <c r="AW1001" s="21"/>
      <c r="AX1001" s="21"/>
      <c r="AY1001" s="21"/>
      <c r="AZ1001" s="21"/>
      <c r="BA1001" s="21"/>
      <c r="BB1001" s="21"/>
      <c r="BC1001" s="21"/>
      <c r="BD1001" s="21"/>
      <c r="BE1001" s="21"/>
      <c r="BF1001" s="21"/>
      <c r="BG1001" s="21"/>
      <c r="BH1001" s="21"/>
      <c r="BI1001" s="21"/>
    </row>
    <row r="1002" spans="19:61" x14ac:dyDescent="0.2">
      <c r="S1002" s="21"/>
      <c r="T1002" s="21"/>
      <c r="U1002" s="21"/>
      <c r="V1002" s="21"/>
      <c r="W1002" s="21"/>
      <c r="X1002" s="21"/>
      <c r="Y1002" s="21"/>
      <c r="Z1002" s="21"/>
      <c r="AA1002" s="21"/>
      <c r="AB1002" s="21"/>
      <c r="AC1002" s="21"/>
      <c r="AD1002" s="21"/>
      <c r="AE1002" s="21"/>
      <c r="AF1002" s="21"/>
      <c r="AG1002" s="21"/>
      <c r="AH1002" s="21"/>
      <c r="AI1002" s="21"/>
      <c r="AJ1002" s="21"/>
      <c r="AK1002" s="21"/>
      <c r="AL1002" s="21"/>
      <c r="AM1002" s="21"/>
      <c r="AN1002" s="21"/>
      <c r="AO1002" s="21"/>
      <c r="AP1002" s="21"/>
      <c r="AQ1002" s="21"/>
      <c r="AR1002" s="21"/>
      <c r="AS1002" s="21"/>
      <c r="AT1002" s="21"/>
      <c r="AU1002" s="21"/>
      <c r="AV1002" s="21"/>
      <c r="AW1002" s="21"/>
      <c r="AX1002" s="21"/>
      <c r="AY1002" s="21"/>
      <c r="AZ1002" s="21"/>
      <c r="BA1002" s="21"/>
      <c r="BB1002" s="21"/>
      <c r="BC1002" s="21"/>
      <c r="BD1002" s="21"/>
      <c r="BE1002" s="21"/>
      <c r="BF1002" s="21"/>
      <c r="BG1002" s="21"/>
      <c r="BH1002" s="21"/>
      <c r="BI1002" s="21"/>
    </row>
    <row r="1003" spans="19:61" x14ac:dyDescent="0.2">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row>
    <row r="1004" spans="19:61" x14ac:dyDescent="0.2">
      <c r="S1004" s="21"/>
      <c r="T1004" s="21"/>
      <c r="U1004" s="21"/>
      <c r="V1004" s="21"/>
      <c r="W1004" s="21"/>
      <c r="X1004" s="21"/>
      <c r="Y1004" s="21"/>
      <c r="Z1004" s="21"/>
      <c r="AA1004" s="21"/>
      <c r="AB1004" s="21"/>
      <c r="AC1004" s="21"/>
      <c r="AD1004" s="21"/>
      <c r="AE1004" s="21"/>
      <c r="AF1004" s="21"/>
      <c r="AG1004" s="21"/>
      <c r="AH1004" s="21"/>
      <c r="AI1004" s="21"/>
      <c r="AJ1004" s="21"/>
      <c r="AK1004" s="21"/>
      <c r="AL1004" s="21"/>
      <c r="AM1004" s="21"/>
      <c r="AN1004" s="21"/>
      <c r="AO1004" s="21"/>
      <c r="AP1004" s="21"/>
      <c r="AQ1004" s="21"/>
      <c r="AR1004" s="21"/>
      <c r="AS1004" s="21"/>
      <c r="AT1004" s="21"/>
      <c r="AU1004" s="21"/>
      <c r="AV1004" s="21"/>
      <c r="AW1004" s="21"/>
      <c r="AX1004" s="21"/>
      <c r="AY1004" s="21"/>
      <c r="AZ1004" s="21"/>
      <c r="BA1004" s="21"/>
      <c r="BB1004" s="21"/>
      <c r="BC1004" s="21"/>
      <c r="BD1004" s="21"/>
      <c r="BE1004" s="21"/>
      <c r="BF1004" s="21"/>
      <c r="BG1004" s="21"/>
      <c r="BH1004" s="21"/>
      <c r="BI1004" s="21"/>
    </row>
    <row r="1005" spans="19:61" x14ac:dyDescent="0.2">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row>
    <row r="1006" spans="19:61" x14ac:dyDescent="0.2">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row>
    <row r="1007" spans="19:61" x14ac:dyDescent="0.2">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row>
    <row r="1008" spans="19:61" x14ac:dyDescent="0.2">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row>
    <row r="1009" spans="19:61" x14ac:dyDescent="0.2">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row>
    <row r="1010" spans="19:61" x14ac:dyDescent="0.2">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row>
    <row r="1011" spans="19:61" x14ac:dyDescent="0.2">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row>
    <row r="1012" spans="19:61" x14ac:dyDescent="0.2">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row>
    <row r="1013" spans="19:61" x14ac:dyDescent="0.2">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row>
    <row r="1014" spans="19:61" x14ac:dyDescent="0.2">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row>
    <row r="1015" spans="19:61" x14ac:dyDescent="0.2">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row>
    <row r="1016" spans="19:61" x14ac:dyDescent="0.2">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row>
    <row r="1017" spans="19:61" x14ac:dyDescent="0.2">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row>
    <row r="1018" spans="19:61" x14ac:dyDescent="0.2">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row>
    <row r="1019" spans="19:61" x14ac:dyDescent="0.2">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row>
    <row r="1020" spans="19:61" x14ac:dyDescent="0.2">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row>
    <row r="1021" spans="19:61" x14ac:dyDescent="0.2">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row>
    <row r="1022" spans="19:61" x14ac:dyDescent="0.2">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row>
    <row r="1023" spans="19:61" x14ac:dyDescent="0.2">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row>
    <row r="1024" spans="19:61" x14ac:dyDescent="0.2">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row>
    <row r="1025" spans="19:61" x14ac:dyDescent="0.2">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row>
    <row r="1026" spans="19:61" x14ac:dyDescent="0.2">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row>
    <row r="1027" spans="19:61" x14ac:dyDescent="0.2">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row>
    <row r="1028" spans="19:61" x14ac:dyDescent="0.2">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row>
    <row r="1029" spans="19:61" x14ac:dyDescent="0.2">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row>
    <row r="1030" spans="19:61" x14ac:dyDescent="0.2">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row>
    <row r="1031" spans="19:61" x14ac:dyDescent="0.2">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row>
    <row r="1032" spans="19:61" x14ac:dyDescent="0.2">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row>
    <row r="1033" spans="19:61" x14ac:dyDescent="0.2">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row>
    <row r="1034" spans="19:61" x14ac:dyDescent="0.2">
      <c r="S1034" s="21"/>
      <c r="T1034" s="21"/>
      <c r="U1034" s="21"/>
      <c r="V1034" s="21"/>
      <c r="W1034" s="21"/>
      <c r="X1034" s="21"/>
      <c r="Y1034" s="21"/>
      <c r="Z1034" s="21"/>
      <c r="AA1034" s="21"/>
      <c r="AB1034" s="21"/>
      <c r="AC1034" s="21"/>
      <c r="AD1034" s="21"/>
      <c r="AE1034" s="21"/>
      <c r="AF1034" s="21"/>
      <c r="AG1034" s="21"/>
      <c r="AH1034" s="21"/>
      <c r="AI1034" s="21"/>
      <c r="AJ1034" s="21"/>
      <c r="AK1034" s="21"/>
      <c r="AL1034" s="21"/>
      <c r="AM1034" s="21"/>
      <c r="AN1034" s="21"/>
      <c r="AO1034" s="21"/>
      <c r="AP1034" s="21"/>
      <c r="AQ1034" s="21"/>
      <c r="AR1034" s="21"/>
      <c r="AS1034" s="21"/>
      <c r="AT1034" s="21"/>
      <c r="AU1034" s="21"/>
      <c r="AV1034" s="21"/>
      <c r="AW1034" s="21"/>
      <c r="AX1034" s="21"/>
      <c r="AY1034" s="21"/>
      <c r="AZ1034" s="21"/>
      <c r="BA1034" s="21"/>
      <c r="BB1034" s="21"/>
      <c r="BC1034" s="21"/>
      <c r="BD1034" s="21"/>
      <c r="BE1034" s="21"/>
      <c r="BF1034" s="21"/>
      <c r="BG1034" s="21"/>
      <c r="BH1034" s="21"/>
      <c r="BI1034" s="21"/>
    </row>
    <row r="1035" spans="19:61" x14ac:dyDescent="0.2">
      <c r="S1035" s="21"/>
      <c r="T1035" s="21"/>
      <c r="U1035" s="21"/>
      <c r="V1035" s="21"/>
      <c r="W1035" s="21"/>
      <c r="X1035" s="21"/>
      <c r="Y1035" s="21"/>
      <c r="Z1035" s="21"/>
      <c r="AA1035" s="21"/>
      <c r="AB1035" s="21"/>
      <c r="AC1035" s="21"/>
      <c r="AD1035" s="21"/>
      <c r="AE1035" s="21"/>
      <c r="AF1035" s="21"/>
      <c r="AG1035" s="21"/>
      <c r="AH1035" s="21"/>
      <c r="AI1035" s="21"/>
      <c r="AJ1035" s="21"/>
      <c r="AK1035" s="21"/>
      <c r="AL1035" s="21"/>
      <c r="AM1035" s="21"/>
      <c r="AN1035" s="21"/>
      <c r="AO1035" s="21"/>
      <c r="AP1035" s="21"/>
      <c r="AQ1035" s="21"/>
      <c r="AR1035" s="21"/>
      <c r="AS1035" s="21"/>
      <c r="AT1035" s="21"/>
      <c r="AU1035" s="21"/>
      <c r="AV1035" s="21"/>
      <c r="AW1035" s="21"/>
      <c r="AX1035" s="21"/>
      <c r="AY1035" s="21"/>
      <c r="AZ1035" s="21"/>
      <c r="BA1035" s="21"/>
      <c r="BB1035" s="21"/>
      <c r="BC1035" s="21"/>
      <c r="BD1035" s="21"/>
      <c r="BE1035" s="21"/>
      <c r="BF1035" s="21"/>
      <c r="BG1035" s="21"/>
      <c r="BH1035" s="21"/>
      <c r="BI1035" s="21"/>
    </row>
    <row r="1036" spans="19:61" x14ac:dyDescent="0.2">
      <c r="S1036" s="21"/>
      <c r="T1036" s="21"/>
      <c r="U1036" s="21"/>
      <c r="V1036" s="21"/>
      <c r="W1036" s="21"/>
      <c r="X1036" s="21"/>
      <c r="Y1036" s="21"/>
      <c r="Z1036" s="21"/>
      <c r="AA1036" s="21"/>
      <c r="AB1036" s="21"/>
      <c r="AC1036" s="21"/>
      <c r="AD1036" s="21"/>
      <c r="AE1036" s="21"/>
      <c r="AF1036" s="21"/>
      <c r="AG1036" s="21"/>
      <c r="AH1036" s="21"/>
      <c r="AI1036" s="21"/>
      <c r="AJ1036" s="21"/>
      <c r="AK1036" s="21"/>
      <c r="AL1036" s="21"/>
      <c r="AM1036" s="21"/>
      <c r="AN1036" s="21"/>
      <c r="AO1036" s="21"/>
      <c r="AP1036" s="21"/>
      <c r="AQ1036" s="21"/>
      <c r="AR1036" s="21"/>
      <c r="AS1036" s="21"/>
      <c r="AT1036" s="21"/>
      <c r="AU1036" s="21"/>
      <c r="AV1036" s="21"/>
      <c r="AW1036" s="21"/>
      <c r="AX1036" s="21"/>
      <c r="AY1036" s="21"/>
      <c r="AZ1036" s="21"/>
      <c r="BA1036" s="21"/>
      <c r="BB1036" s="21"/>
      <c r="BC1036" s="21"/>
      <c r="BD1036" s="21"/>
      <c r="BE1036" s="21"/>
      <c r="BF1036" s="21"/>
      <c r="BG1036" s="21"/>
      <c r="BH1036" s="21"/>
      <c r="BI1036" s="21"/>
    </row>
    <row r="1037" spans="19:61" x14ac:dyDescent="0.2">
      <c r="S1037" s="21"/>
      <c r="T1037" s="21"/>
      <c r="U1037" s="21"/>
      <c r="V1037" s="21"/>
      <c r="W1037" s="21"/>
      <c r="X1037" s="21"/>
      <c r="Y1037" s="21"/>
      <c r="Z1037" s="21"/>
      <c r="AA1037" s="21"/>
      <c r="AB1037" s="21"/>
      <c r="AC1037" s="21"/>
      <c r="AD1037" s="21"/>
      <c r="AE1037" s="21"/>
      <c r="AF1037" s="21"/>
      <c r="AG1037" s="21"/>
      <c r="AH1037" s="21"/>
      <c r="AI1037" s="21"/>
      <c r="AJ1037" s="21"/>
      <c r="AK1037" s="21"/>
      <c r="AL1037" s="21"/>
      <c r="AM1037" s="21"/>
      <c r="AN1037" s="21"/>
      <c r="AO1037" s="21"/>
      <c r="AP1037" s="21"/>
      <c r="AQ1037" s="21"/>
      <c r="AR1037" s="21"/>
      <c r="AS1037" s="21"/>
      <c r="AT1037" s="21"/>
      <c r="AU1037" s="21"/>
      <c r="AV1037" s="21"/>
      <c r="AW1037" s="21"/>
      <c r="AX1037" s="21"/>
      <c r="AY1037" s="21"/>
      <c r="AZ1037" s="21"/>
      <c r="BA1037" s="21"/>
      <c r="BB1037" s="21"/>
      <c r="BC1037" s="21"/>
      <c r="BD1037" s="21"/>
      <c r="BE1037" s="21"/>
      <c r="BF1037" s="21"/>
      <c r="BG1037" s="21"/>
      <c r="BH1037" s="21"/>
      <c r="BI1037" s="21"/>
    </row>
    <row r="1038" spans="19:61" x14ac:dyDescent="0.2">
      <c r="S1038" s="21"/>
      <c r="T1038" s="21"/>
      <c r="U1038" s="21"/>
      <c r="V1038" s="21"/>
      <c r="W1038" s="21"/>
      <c r="X1038" s="21"/>
      <c r="Y1038" s="21"/>
      <c r="Z1038" s="21"/>
      <c r="AA1038" s="21"/>
      <c r="AB1038" s="21"/>
      <c r="AC1038" s="21"/>
      <c r="AD1038" s="21"/>
      <c r="AE1038" s="21"/>
      <c r="AF1038" s="21"/>
      <c r="AG1038" s="21"/>
      <c r="AH1038" s="21"/>
      <c r="AI1038" s="21"/>
      <c r="AJ1038" s="21"/>
      <c r="AK1038" s="21"/>
      <c r="AL1038" s="21"/>
      <c r="AM1038" s="21"/>
      <c r="AN1038" s="21"/>
      <c r="AO1038" s="21"/>
      <c r="AP1038" s="21"/>
      <c r="AQ1038" s="21"/>
      <c r="AR1038" s="21"/>
      <c r="AS1038" s="21"/>
      <c r="AT1038" s="21"/>
      <c r="AU1038" s="21"/>
      <c r="AV1038" s="21"/>
      <c r="AW1038" s="21"/>
      <c r="AX1038" s="21"/>
      <c r="AY1038" s="21"/>
      <c r="AZ1038" s="21"/>
      <c r="BA1038" s="21"/>
      <c r="BB1038" s="21"/>
      <c r="BC1038" s="21"/>
      <c r="BD1038" s="21"/>
      <c r="BE1038" s="21"/>
      <c r="BF1038" s="21"/>
      <c r="BG1038" s="21"/>
      <c r="BH1038" s="21"/>
      <c r="BI1038" s="21"/>
    </row>
    <row r="1039" spans="19:61" x14ac:dyDescent="0.2">
      <c r="S1039" s="21"/>
      <c r="T1039" s="21"/>
      <c r="U1039" s="21"/>
      <c r="V1039" s="21"/>
      <c r="W1039" s="21"/>
      <c r="X1039" s="21"/>
      <c r="Y1039" s="21"/>
      <c r="Z1039" s="21"/>
      <c r="AA1039" s="21"/>
      <c r="AB1039" s="21"/>
      <c r="AC1039" s="21"/>
      <c r="AD1039" s="21"/>
      <c r="AE1039" s="21"/>
      <c r="AF1039" s="21"/>
      <c r="AG1039" s="21"/>
      <c r="AH1039" s="21"/>
      <c r="AI1039" s="21"/>
      <c r="AJ1039" s="21"/>
      <c r="AK1039" s="21"/>
      <c r="AL1039" s="21"/>
      <c r="AM1039" s="21"/>
      <c r="AN1039" s="21"/>
      <c r="AO1039" s="21"/>
      <c r="AP1039" s="21"/>
      <c r="AQ1039" s="21"/>
      <c r="AR1039" s="21"/>
      <c r="AS1039" s="21"/>
      <c r="AT1039" s="21"/>
      <c r="AU1039" s="21"/>
      <c r="AV1039" s="21"/>
      <c r="AW1039" s="21"/>
      <c r="AX1039" s="21"/>
      <c r="AY1039" s="21"/>
      <c r="AZ1039" s="21"/>
      <c r="BA1039" s="21"/>
      <c r="BB1039" s="21"/>
      <c r="BC1039" s="21"/>
      <c r="BD1039" s="21"/>
      <c r="BE1039" s="21"/>
      <c r="BF1039" s="21"/>
      <c r="BG1039" s="21"/>
      <c r="BH1039" s="21"/>
      <c r="BI1039" s="21"/>
    </row>
    <row r="1040" spans="19:61" x14ac:dyDescent="0.2">
      <c r="S1040" s="21"/>
      <c r="T1040" s="21"/>
      <c r="U1040" s="21"/>
      <c r="V1040" s="21"/>
      <c r="W1040" s="21"/>
      <c r="X1040" s="21"/>
      <c r="Y1040" s="21"/>
      <c r="Z1040" s="21"/>
      <c r="AA1040" s="21"/>
      <c r="AB1040" s="21"/>
      <c r="AC1040" s="21"/>
      <c r="AD1040" s="21"/>
      <c r="AE1040" s="21"/>
      <c r="AF1040" s="21"/>
      <c r="AG1040" s="21"/>
      <c r="AH1040" s="21"/>
      <c r="AI1040" s="21"/>
      <c r="AJ1040" s="21"/>
      <c r="AK1040" s="21"/>
      <c r="AL1040" s="21"/>
      <c r="AM1040" s="21"/>
      <c r="AN1040" s="21"/>
      <c r="AO1040" s="21"/>
      <c r="AP1040" s="21"/>
      <c r="AQ1040" s="21"/>
      <c r="AR1040" s="21"/>
      <c r="AS1040" s="21"/>
      <c r="AT1040" s="21"/>
      <c r="AU1040" s="21"/>
      <c r="AV1040" s="21"/>
      <c r="AW1040" s="21"/>
      <c r="AX1040" s="21"/>
      <c r="AY1040" s="21"/>
      <c r="AZ1040" s="21"/>
      <c r="BA1040" s="21"/>
      <c r="BB1040" s="21"/>
      <c r="BC1040" s="21"/>
      <c r="BD1040" s="21"/>
      <c r="BE1040" s="21"/>
      <c r="BF1040" s="21"/>
      <c r="BG1040" s="21"/>
      <c r="BH1040" s="21"/>
      <c r="BI1040" s="21"/>
    </row>
    <row r="1041" spans="19:61" x14ac:dyDescent="0.2">
      <c r="S1041" s="21"/>
      <c r="T1041" s="21"/>
      <c r="U1041" s="21"/>
      <c r="V1041" s="21"/>
      <c r="W1041" s="21"/>
      <c r="X1041" s="21"/>
      <c r="Y1041" s="21"/>
      <c r="Z1041" s="21"/>
      <c r="AA1041" s="21"/>
      <c r="AB1041" s="21"/>
      <c r="AC1041" s="21"/>
      <c r="AD1041" s="21"/>
      <c r="AE1041" s="21"/>
      <c r="AF1041" s="21"/>
      <c r="AG1041" s="21"/>
      <c r="AH1041" s="21"/>
      <c r="AI1041" s="21"/>
      <c r="AJ1041" s="21"/>
      <c r="AK1041" s="21"/>
      <c r="AL1041" s="21"/>
      <c r="AM1041" s="21"/>
      <c r="AN1041" s="21"/>
      <c r="AO1041" s="21"/>
      <c r="AP1041" s="21"/>
      <c r="AQ1041" s="21"/>
      <c r="AR1041" s="21"/>
      <c r="AS1041" s="21"/>
      <c r="AT1041" s="21"/>
      <c r="AU1041" s="21"/>
      <c r="AV1041" s="21"/>
      <c r="AW1041" s="21"/>
      <c r="AX1041" s="21"/>
      <c r="AY1041" s="21"/>
      <c r="AZ1041" s="21"/>
      <c r="BA1041" s="21"/>
      <c r="BB1041" s="21"/>
      <c r="BC1041" s="21"/>
      <c r="BD1041" s="21"/>
      <c r="BE1041" s="21"/>
      <c r="BF1041" s="21"/>
      <c r="BG1041" s="21"/>
      <c r="BH1041" s="21"/>
      <c r="BI1041" s="21"/>
    </row>
    <row r="1042" spans="19:61" x14ac:dyDescent="0.2">
      <c r="S1042" s="21"/>
      <c r="T1042" s="21"/>
      <c r="U1042" s="21"/>
      <c r="V1042" s="21"/>
      <c r="W1042" s="21"/>
      <c r="X1042" s="21"/>
      <c r="Y1042" s="21"/>
      <c r="Z1042" s="21"/>
      <c r="AA1042" s="21"/>
      <c r="AB1042" s="21"/>
      <c r="AC1042" s="21"/>
      <c r="AD1042" s="21"/>
      <c r="AE1042" s="21"/>
      <c r="AF1042" s="21"/>
      <c r="AG1042" s="21"/>
      <c r="AH1042" s="21"/>
      <c r="AI1042" s="21"/>
      <c r="AJ1042" s="21"/>
      <c r="AK1042" s="21"/>
      <c r="AL1042" s="21"/>
      <c r="AM1042" s="21"/>
      <c r="AN1042" s="21"/>
      <c r="AO1042" s="21"/>
      <c r="AP1042" s="21"/>
      <c r="AQ1042" s="21"/>
      <c r="AR1042" s="21"/>
      <c r="AS1042" s="21"/>
      <c r="AT1042" s="21"/>
      <c r="AU1042" s="21"/>
      <c r="AV1042" s="21"/>
      <c r="AW1042" s="21"/>
      <c r="AX1042" s="21"/>
      <c r="AY1042" s="21"/>
      <c r="AZ1042" s="21"/>
      <c r="BA1042" s="21"/>
      <c r="BB1042" s="21"/>
      <c r="BC1042" s="21"/>
      <c r="BD1042" s="21"/>
      <c r="BE1042" s="21"/>
      <c r="BF1042" s="21"/>
      <c r="BG1042" s="21"/>
      <c r="BH1042" s="21"/>
      <c r="BI1042" s="21"/>
    </row>
    <row r="1043" spans="19:61" x14ac:dyDescent="0.2">
      <c r="S1043" s="21"/>
      <c r="T1043" s="21"/>
      <c r="U1043" s="21"/>
      <c r="V1043" s="21"/>
      <c r="W1043" s="21"/>
      <c r="X1043" s="21"/>
      <c r="Y1043" s="21"/>
      <c r="Z1043" s="21"/>
      <c r="AA1043" s="21"/>
      <c r="AB1043" s="21"/>
      <c r="AC1043" s="21"/>
      <c r="AD1043" s="21"/>
      <c r="AE1043" s="21"/>
      <c r="AF1043" s="21"/>
      <c r="AG1043" s="21"/>
      <c r="AH1043" s="21"/>
      <c r="AI1043" s="21"/>
      <c r="AJ1043" s="21"/>
      <c r="AK1043" s="21"/>
      <c r="AL1043" s="21"/>
      <c r="AM1043" s="21"/>
      <c r="AN1043" s="21"/>
      <c r="AO1043" s="21"/>
      <c r="AP1043" s="21"/>
      <c r="AQ1043" s="21"/>
      <c r="AR1043" s="21"/>
      <c r="AS1043" s="21"/>
      <c r="AT1043" s="21"/>
      <c r="AU1043" s="21"/>
      <c r="AV1043" s="21"/>
      <c r="AW1043" s="21"/>
      <c r="AX1043" s="21"/>
      <c r="AY1043" s="21"/>
      <c r="AZ1043" s="21"/>
      <c r="BA1043" s="21"/>
      <c r="BB1043" s="21"/>
      <c r="BC1043" s="21"/>
      <c r="BD1043" s="21"/>
      <c r="BE1043" s="21"/>
      <c r="BF1043" s="21"/>
      <c r="BG1043" s="21"/>
      <c r="BH1043" s="21"/>
      <c r="BI1043" s="21"/>
    </row>
    <row r="1044" spans="19:61" x14ac:dyDescent="0.2">
      <c r="S1044" s="21"/>
      <c r="T1044" s="21"/>
      <c r="U1044" s="21"/>
      <c r="V1044" s="21"/>
      <c r="W1044" s="21"/>
      <c r="X1044" s="21"/>
      <c r="Y1044" s="21"/>
      <c r="Z1044" s="21"/>
      <c r="AA1044" s="21"/>
      <c r="AB1044" s="21"/>
      <c r="AC1044" s="21"/>
      <c r="AD1044" s="21"/>
      <c r="AE1044" s="21"/>
      <c r="AF1044" s="21"/>
      <c r="AG1044" s="21"/>
      <c r="AH1044" s="21"/>
      <c r="AI1044" s="21"/>
      <c r="AJ1044" s="21"/>
      <c r="AK1044" s="21"/>
      <c r="AL1044" s="21"/>
      <c r="AM1044" s="21"/>
      <c r="AN1044" s="21"/>
      <c r="AO1044" s="21"/>
      <c r="AP1044" s="21"/>
      <c r="AQ1044" s="21"/>
      <c r="AR1044" s="21"/>
      <c r="AS1044" s="21"/>
      <c r="AT1044" s="21"/>
      <c r="AU1044" s="21"/>
      <c r="AV1044" s="21"/>
      <c r="AW1044" s="21"/>
      <c r="AX1044" s="21"/>
      <c r="AY1044" s="21"/>
      <c r="AZ1044" s="21"/>
      <c r="BA1044" s="21"/>
      <c r="BB1044" s="21"/>
      <c r="BC1044" s="21"/>
      <c r="BD1044" s="21"/>
      <c r="BE1044" s="21"/>
      <c r="BF1044" s="21"/>
      <c r="BG1044" s="21"/>
      <c r="BH1044" s="21"/>
      <c r="BI1044" s="21"/>
    </row>
    <row r="1045" spans="19:61" x14ac:dyDescent="0.2">
      <c r="S1045" s="21"/>
      <c r="T1045" s="21"/>
      <c r="U1045" s="21"/>
      <c r="V1045" s="21"/>
      <c r="W1045" s="21"/>
      <c r="X1045" s="21"/>
      <c r="Y1045" s="21"/>
      <c r="Z1045" s="21"/>
      <c r="AA1045" s="21"/>
      <c r="AB1045" s="21"/>
      <c r="AC1045" s="21"/>
      <c r="AD1045" s="21"/>
      <c r="AE1045" s="21"/>
      <c r="AF1045" s="21"/>
      <c r="AG1045" s="21"/>
      <c r="AH1045" s="21"/>
      <c r="AI1045" s="21"/>
      <c r="AJ1045" s="21"/>
      <c r="AK1045" s="21"/>
      <c r="AL1045" s="21"/>
      <c r="AM1045" s="21"/>
      <c r="AN1045" s="21"/>
      <c r="AO1045" s="21"/>
      <c r="AP1045" s="21"/>
      <c r="AQ1045" s="21"/>
      <c r="AR1045" s="21"/>
      <c r="AS1045" s="21"/>
      <c r="AT1045" s="21"/>
      <c r="AU1045" s="21"/>
      <c r="AV1045" s="21"/>
      <c r="AW1045" s="21"/>
      <c r="AX1045" s="21"/>
      <c r="AY1045" s="21"/>
      <c r="AZ1045" s="21"/>
      <c r="BA1045" s="21"/>
      <c r="BB1045" s="21"/>
      <c r="BC1045" s="21"/>
      <c r="BD1045" s="21"/>
      <c r="BE1045" s="21"/>
      <c r="BF1045" s="21"/>
      <c r="BG1045" s="21"/>
      <c r="BH1045" s="21"/>
      <c r="BI1045" s="21"/>
    </row>
    <row r="1046" spans="19:61" x14ac:dyDescent="0.2">
      <c r="S1046" s="21"/>
      <c r="T1046" s="21"/>
      <c r="U1046" s="21"/>
      <c r="V1046" s="21"/>
      <c r="W1046" s="21"/>
      <c r="X1046" s="21"/>
      <c r="Y1046" s="21"/>
      <c r="Z1046" s="21"/>
      <c r="AA1046" s="21"/>
      <c r="AB1046" s="21"/>
      <c r="AC1046" s="21"/>
      <c r="AD1046" s="21"/>
      <c r="AE1046" s="21"/>
      <c r="AF1046" s="21"/>
      <c r="AG1046" s="21"/>
      <c r="AH1046" s="21"/>
      <c r="AI1046" s="21"/>
      <c r="AJ1046" s="21"/>
      <c r="AK1046" s="21"/>
      <c r="AL1046" s="21"/>
      <c r="AM1046" s="21"/>
      <c r="AN1046" s="21"/>
      <c r="AO1046" s="21"/>
      <c r="AP1046" s="21"/>
      <c r="AQ1046" s="21"/>
      <c r="AR1046" s="21"/>
      <c r="AS1046" s="21"/>
      <c r="AT1046" s="21"/>
      <c r="AU1046" s="21"/>
      <c r="AV1046" s="21"/>
      <c r="AW1046" s="21"/>
      <c r="AX1046" s="21"/>
      <c r="AY1046" s="21"/>
      <c r="AZ1046" s="21"/>
      <c r="BA1046" s="21"/>
      <c r="BB1046" s="21"/>
      <c r="BC1046" s="21"/>
      <c r="BD1046" s="21"/>
      <c r="BE1046" s="21"/>
      <c r="BF1046" s="21"/>
      <c r="BG1046" s="21"/>
      <c r="BH1046" s="21"/>
      <c r="BI1046" s="21"/>
    </row>
    <row r="1047" spans="19:61" x14ac:dyDescent="0.2">
      <c r="S1047" s="21"/>
      <c r="T1047" s="21"/>
      <c r="U1047" s="21"/>
      <c r="V1047" s="21"/>
      <c r="W1047" s="21"/>
      <c r="X1047" s="21"/>
      <c r="Y1047" s="21"/>
      <c r="Z1047" s="21"/>
      <c r="AA1047" s="21"/>
      <c r="AB1047" s="21"/>
      <c r="AC1047" s="21"/>
      <c r="AD1047" s="21"/>
      <c r="AE1047" s="21"/>
      <c r="AF1047" s="21"/>
      <c r="AG1047" s="21"/>
      <c r="AH1047" s="21"/>
      <c r="AI1047" s="21"/>
      <c r="AJ1047" s="21"/>
      <c r="AK1047" s="21"/>
      <c r="AL1047" s="21"/>
      <c r="AM1047" s="21"/>
      <c r="AN1047" s="21"/>
      <c r="AO1047" s="21"/>
      <c r="AP1047" s="21"/>
      <c r="AQ1047" s="21"/>
      <c r="AR1047" s="21"/>
      <c r="AS1047" s="21"/>
      <c r="AT1047" s="21"/>
      <c r="AU1047" s="21"/>
      <c r="AV1047" s="21"/>
      <c r="AW1047" s="21"/>
      <c r="AX1047" s="21"/>
      <c r="AY1047" s="21"/>
      <c r="AZ1047" s="21"/>
      <c r="BA1047" s="21"/>
      <c r="BB1047" s="21"/>
      <c r="BC1047" s="21"/>
      <c r="BD1047" s="21"/>
      <c r="BE1047" s="21"/>
      <c r="BF1047" s="21"/>
      <c r="BG1047" s="21"/>
      <c r="BH1047" s="21"/>
      <c r="BI1047" s="21"/>
    </row>
    <row r="1048" spans="19:61" x14ac:dyDescent="0.2">
      <c r="S1048" s="21"/>
      <c r="T1048" s="21"/>
      <c r="U1048" s="21"/>
      <c r="V1048" s="21"/>
      <c r="W1048" s="21"/>
      <c r="X1048" s="21"/>
      <c r="Y1048" s="21"/>
      <c r="Z1048" s="21"/>
      <c r="AA1048" s="21"/>
      <c r="AB1048" s="21"/>
      <c r="AC1048" s="21"/>
      <c r="AD1048" s="21"/>
      <c r="AE1048" s="21"/>
      <c r="AF1048" s="21"/>
      <c r="AG1048" s="21"/>
      <c r="AH1048" s="21"/>
      <c r="AI1048" s="21"/>
      <c r="AJ1048" s="21"/>
      <c r="AK1048" s="21"/>
      <c r="AL1048" s="21"/>
      <c r="AM1048" s="21"/>
      <c r="AN1048" s="21"/>
      <c r="AO1048" s="21"/>
      <c r="AP1048" s="21"/>
      <c r="AQ1048" s="21"/>
      <c r="AR1048" s="21"/>
      <c r="AS1048" s="21"/>
      <c r="AT1048" s="21"/>
      <c r="AU1048" s="21"/>
      <c r="AV1048" s="21"/>
      <c r="AW1048" s="21"/>
      <c r="AX1048" s="21"/>
      <c r="AY1048" s="21"/>
      <c r="AZ1048" s="21"/>
      <c r="BA1048" s="21"/>
      <c r="BB1048" s="21"/>
      <c r="BC1048" s="21"/>
      <c r="BD1048" s="21"/>
      <c r="BE1048" s="21"/>
      <c r="BF1048" s="21"/>
      <c r="BG1048" s="21"/>
      <c r="BH1048" s="21"/>
      <c r="BI1048" s="21"/>
    </row>
    <row r="1049" spans="19:61" x14ac:dyDescent="0.2">
      <c r="S1049" s="21"/>
      <c r="T1049" s="21"/>
      <c r="U1049" s="21"/>
      <c r="V1049" s="21"/>
      <c r="W1049" s="21"/>
      <c r="X1049" s="21"/>
      <c r="Y1049" s="21"/>
      <c r="Z1049" s="21"/>
      <c r="AA1049" s="21"/>
      <c r="AB1049" s="21"/>
      <c r="AC1049" s="21"/>
      <c r="AD1049" s="21"/>
      <c r="AE1049" s="21"/>
      <c r="AF1049" s="21"/>
      <c r="AG1049" s="21"/>
      <c r="AH1049" s="21"/>
      <c r="AI1049" s="21"/>
      <c r="AJ1049" s="21"/>
      <c r="AK1049" s="21"/>
      <c r="AL1049" s="21"/>
      <c r="AM1049" s="21"/>
      <c r="AN1049" s="21"/>
      <c r="AO1049" s="21"/>
      <c r="AP1049" s="21"/>
      <c r="AQ1049" s="21"/>
      <c r="AR1049" s="21"/>
      <c r="AS1049" s="21"/>
      <c r="AT1049" s="21"/>
      <c r="AU1049" s="21"/>
      <c r="AV1049" s="21"/>
      <c r="AW1049" s="21"/>
      <c r="AX1049" s="21"/>
      <c r="AY1049" s="21"/>
      <c r="AZ1049" s="21"/>
      <c r="BA1049" s="21"/>
      <c r="BB1049" s="21"/>
      <c r="BC1049" s="21"/>
      <c r="BD1049" s="21"/>
      <c r="BE1049" s="21"/>
      <c r="BF1049" s="21"/>
      <c r="BG1049" s="21"/>
      <c r="BH1049" s="21"/>
      <c r="BI1049" s="21"/>
    </row>
    <row r="1050" spans="19:61" x14ac:dyDescent="0.2">
      <c r="S1050" s="21"/>
      <c r="T1050" s="21"/>
      <c r="U1050" s="21"/>
      <c r="V1050" s="21"/>
      <c r="W1050" s="21"/>
      <c r="X1050" s="21"/>
      <c r="Y1050" s="21"/>
      <c r="Z1050" s="21"/>
      <c r="AA1050" s="21"/>
      <c r="AB1050" s="21"/>
      <c r="AC1050" s="21"/>
      <c r="AD1050" s="21"/>
      <c r="AE1050" s="21"/>
      <c r="AF1050" s="21"/>
      <c r="AG1050" s="21"/>
      <c r="AH1050" s="21"/>
      <c r="AI1050" s="21"/>
      <c r="AJ1050" s="21"/>
      <c r="AK1050" s="21"/>
      <c r="AL1050" s="21"/>
      <c r="AM1050" s="21"/>
      <c r="AN1050" s="21"/>
      <c r="AO1050" s="21"/>
      <c r="AP1050" s="21"/>
      <c r="AQ1050" s="21"/>
      <c r="AR1050" s="21"/>
      <c r="AS1050" s="21"/>
      <c r="AT1050" s="21"/>
      <c r="AU1050" s="21"/>
      <c r="AV1050" s="21"/>
      <c r="AW1050" s="21"/>
      <c r="AX1050" s="21"/>
      <c r="AY1050" s="21"/>
      <c r="AZ1050" s="21"/>
      <c r="BA1050" s="21"/>
      <c r="BB1050" s="21"/>
      <c r="BC1050" s="21"/>
      <c r="BD1050" s="21"/>
      <c r="BE1050" s="21"/>
      <c r="BF1050" s="21"/>
      <c r="BG1050" s="21"/>
      <c r="BH1050" s="21"/>
      <c r="BI1050" s="21"/>
    </row>
  </sheetData>
  <pageMargins left="0.25" right="0.25" top="0.75" bottom="0.75" header="0.3" footer="0.3"/>
  <pageSetup scale="4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5"/>
  <sheetViews>
    <sheetView showGridLines="0" topLeftCell="A46" zoomScale="85" zoomScaleNormal="85" workbookViewId="0">
      <selection activeCell="J45" sqref="J45"/>
    </sheetView>
  </sheetViews>
  <sheetFormatPr defaultColWidth="8.85546875" defaultRowHeight="14.25" x14ac:dyDescent="0.2"/>
  <cols>
    <col min="1" max="1" width="50.85546875" style="23" customWidth="1"/>
    <col min="2" max="6" width="15.85546875" style="23" customWidth="1"/>
    <col min="7" max="8" width="15.85546875" style="190" customWidth="1"/>
    <col min="9" max="9" width="1.42578125" style="23" customWidth="1"/>
    <col min="10" max="14" width="15.85546875" style="23" customWidth="1"/>
    <col min="15" max="15" width="15.85546875" style="190" customWidth="1"/>
    <col min="16" max="16" width="16.28515625" style="190" customWidth="1"/>
    <col min="17" max="16384" width="8.85546875" style="23"/>
  </cols>
  <sheetData>
    <row r="1" spans="1:16" ht="15" x14ac:dyDescent="0.25">
      <c r="A1" s="43" t="s">
        <v>172</v>
      </c>
      <c r="B1" s="43"/>
    </row>
    <row r="2" spans="1:16" ht="15" x14ac:dyDescent="0.25">
      <c r="B2" s="348" t="s">
        <v>166</v>
      </c>
      <c r="C2" s="349"/>
      <c r="D2" s="349"/>
      <c r="E2" s="349"/>
      <c r="F2" s="349"/>
      <c r="G2" s="349"/>
      <c r="H2" s="350"/>
      <c r="J2" s="348" t="s">
        <v>167</v>
      </c>
      <c r="K2" s="349"/>
      <c r="L2" s="349"/>
      <c r="M2" s="349"/>
      <c r="N2" s="349"/>
      <c r="O2" s="349"/>
      <c r="P2" s="350"/>
    </row>
    <row r="3" spans="1:16" ht="14.45" customHeight="1" x14ac:dyDescent="0.25">
      <c r="B3" s="312" t="s">
        <v>203</v>
      </c>
      <c r="C3" s="312" t="s">
        <v>203</v>
      </c>
      <c r="D3" s="312" t="s">
        <v>203</v>
      </c>
      <c r="E3" s="312" t="s">
        <v>204</v>
      </c>
      <c r="F3" s="312" t="s">
        <v>204</v>
      </c>
      <c r="G3" s="334" t="s">
        <v>204</v>
      </c>
      <c r="H3" s="334" t="s">
        <v>203</v>
      </c>
      <c r="J3" s="312" t="s">
        <v>203</v>
      </c>
      <c r="K3" s="312" t="s">
        <v>203</v>
      </c>
      <c r="L3" s="312" t="s">
        <v>203</v>
      </c>
      <c r="M3" s="312" t="s">
        <v>204</v>
      </c>
      <c r="N3" s="312" t="s">
        <v>204</v>
      </c>
      <c r="O3" s="334" t="s">
        <v>204</v>
      </c>
      <c r="P3" s="334" t="s">
        <v>203</v>
      </c>
    </row>
    <row r="4" spans="1:16" ht="45" x14ac:dyDescent="0.25">
      <c r="B4" s="187" t="s">
        <v>168</v>
      </c>
      <c r="C4" s="341" t="s">
        <v>169</v>
      </c>
      <c r="D4" s="187" t="s">
        <v>170</v>
      </c>
      <c r="E4" s="342" t="s">
        <v>171</v>
      </c>
      <c r="F4" s="342" t="s">
        <v>175</v>
      </c>
      <c r="G4" s="342" t="s">
        <v>223</v>
      </c>
      <c r="H4" s="342" t="s">
        <v>223</v>
      </c>
      <c r="I4" s="343"/>
      <c r="J4" s="187" t="s">
        <v>168</v>
      </c>
      <c r="K4" s="341" t="s">
        <v>169</v>
      </c>
      <c r="L4" s="187" t="s">
        <v>170</v>
      </c>
      <c r="M4" s="342" t="s">
        <v>171</v>
      </c>
      <c r="N4" s="342" t="s">
        <v>175</v>
      </c>
      <c r="O4" s="342" t="s">
        <v>223</v>
      </c>
      <c r="P4" s="342" t="s">
        <v>223</v>
      </c>
    </row>
    <row r="5" spans="1:16" ht="15" x14ac:dyDescent="0.2">
      <c r="A5" s="226" t="s">
        <v>55</v>
      </c>
      <c r="B5" s="338"/>
      <c r="C5" s="339"/>
      <c r="D5" s="338"/>
      <c r="E5" s="335"/>
      <c r="F5" s="335"/>
      <c r="G5" s="335"/>
      <c r="H5" s="335"/>
      <c r="I5" s="193"/>
      <c r="J5" s="340"/>
      <c r="K5" s="192"/>
      <c r="L5" s="271"/>
      <c r="M5" s="335"/>
      <c r="N5" s="335"/>
      <c r="O5" s="335"/>
      <c r="P5" s="335"/>
    </row>
    <row r="6" spans="1:16" x14ac:dyDescent="0.2">
      <c r="A6" s="92" t="s">
        <v>44</v>
      </c>
      <c r="B6" s="261">
        <v>0.06</v>
      </c>
      <c r="C6" s="262">
        <v>0.63</v>
      </c>
      <c r="D6" s="261">
        <v>0.12</v>
      </c>
      <c r="E6" s="263">
        <v>0.22</v>
      </c>
      <c r="F6" s="263">
        <v>0.22</v>
      </c>
      <c r="G6" s="263">
        <v>0.29734482152277103</v>
      </c>
      <c r="H6" s="263">
        <v>0.24608858697322714</v>
      </c>
      <c r="J6" s="261">
        <v>7.0000000000000007E-2</v>
      </c>
      <c r="K6" s="262">
        <v>0.63</v>
      </c>
      <c r="L6" s="261">
        <v>0.11</v>
      </c>
      <c r="M6" s="263">
        <v>0.22</v>
      </c>
      <c r="N6" s="263">
        <v>0.22</v>
      </c>
      <c r="O6" s="263">
        <v>0.30591735509694579</v>
      </c>
      <c r="P6" s="263">
        <v>0.24888512703716958</v>
      </c>
    </row>
    <row r="7" spans="1:16" x14ac:dyDescent="0.2">
      <c r="A7" s="93" t="s">
        <v>88</v>
      </c>
      <c r="B7" s="264">
        <v>0.28000000000000003</v>
      </c>
      <c r="C7" s="265" t="s">
        <v>153</v>
      </c>
      <c r="D7" s="261">
        <v>0.2</v>
      </c>
      <c r="E7" s="263">
        <v>0.54</v>
      </c>
      <c r="F7" s="263">
        <v>0.6</v>
      </c>
      <c r="G7" s="263">
        <v>0.6636648394675021</v>
      </c>
      <c r="H7" s="263">
        <v>0.60181618051733643</v>
      </c>
      <c r="J7" s="264">
        <v>0.28000000000000003</v>
      </c>
      <c r="K7" s="265" t="s">
        <v>153</v>
      </c>
      <c r="L7" s="261">
        <v>0.2</v>
      </c>
      <c r="M7" s="263">
        <v>0.54</v>
      </c>
      <c r="N7" s="263">
        <v>0.6</v>
      </c>
      <c r="O7" s="263">
        <v>0.66976684460836189</v>
      </c>
      <c r="P7" s="263">
        <v>0.60359929830143744</v>
      </c>
    </row>
    <row r="8" spans="1:16" x14ac:dyDescent="0.2">
      <c r="A8" s="93" t="s">
        <v>89</v>
      </c>
      <c r="B8" s="261">
        <v>-0.63</v>
      </c>
      <c r="C8" s="262">
        <v>-0.63</v>
      </c>
      <c r="D8" s="261">
        <v>-0.35</v>
      </c>
      <c r="E8" s="266" t="s">
        <v>153</v>
      </c>
      <c r="F8" s="266" t="s">
        <v>153</v>
      </c>
      <c r="G8" s="266" t="s">
        <v>153</v>
      </c>
      <c r="H8" s="266" t="s">
        <v>153</v>
      </c>
      <c r="J8" s="261">
        <v>-0.62</v>
      </c>
      <c r="K8" s="262">
        <v>-0.63</v>
      </c>
      <c r="L8" s="261">
        <v>-0.35</v>
      </c>
      <c r="M8" s="266" t="s">
        <v>153</v>
      </c>
      <c r="N8" s="266" t="s">
        <v>153</v>
      </c>
      <c r="O8" s="266" t="s">
        <v>153</v>
      </c>
      <c r="P8" s="266" t="s">
        <v>153</v>
      </c>
    </row>
    <row r="9" spans="1:16" x14ac:dyDescent="0.2">
      <c r="A9" s="94" t="s">
        <v>90</v>
      </c>
      <c r="B9" s="267">
        <v>0</v>
      </c>
      <c r="C9" s="268">
        <v>0.37</v>
      </c>
      <c r="D9" s="267">
        <v>0.09</v>
      </c>
      <c r="E9" s="269">
        <v>0.11</v>
      </c>
      <c r="F9" s="269">
        <v>0.11</v>
      </c>
      <c r="G9" s="269">
        <v>0.19072982774252006</v>
      </c>
      <c r="H9" s="269">
        <v>0.13888560740303202</v>
      </c>
      <c r="J9" s="267">
        <v>0.01</v>
      </c>
      <c r="K9" s="268">
        <v>0.37</v>
      </c>
      <c r="L9" s="267">
        <v>0.09</v>
      </c>
      <c r="M9" s="269">
        <v>0.11</v>
      </c>
      <c r="N9" s="269">
        <v>0.11</v>
      </c>
      <c r="O9" s="269">
        <v>0.19999823471210407</v>
      </c>
      <c r="P9" s="269">
        <v>0.14199255180024134</v>
      </c>
    </row>
    <row r="10" spans="1:16" x14ac:dyDescent="0.2">
      <c r="A10" s="95"/>
      <c r="B10" s="261"/>
      <c r="C10" s="262"/>
      <c r="D10" s="261"/>
      <c r="E10" s="263"/>
      <c r="F10" s="263"/>
      <c r="G10" s="263"/>
      <c r="H10" s="263"/>
      <c r="J10" s="261"/>
      <c r="K10" s="262"/>
      <c r="L10" s="261"/>
      <c r="M10" s="263"/>
      <c r="N10" s="263"/>
      <c r="O10" s="263"/>
      <c r="P10" s="263"/>
    </row>
    <row r="11" spans="1:16" x14ac:dyDescent="0.2">
      <c r="A11" s="95" t="s">
        <v>91</v>
      </c>
      <c r="B11" s="261"/>
      <c r="C11" s="262"/>
      <c r="D11" s="261"/>
      <c r="E11" s="263"/>
      <c r="F11" s="263"/>
      <c r="G11" s="263"/>
      <c r="H11" s="263"/>
      <c r="J11" s="261"/>
      <c r="K11" s="262"/>
      <c r="L11" s="261"/>
      <c r="M11" s="263"/>
      <c r="N11" s="263"/>
      <c r="O11" s="263"/>
      <c r="P11" s="263"/>
    </row>
    <row r="12" spans="1:16" x14ac:dyDescent="0.2">
      <c r="A12" s="96" t="s">
        <v>92</v>
      </c>
      <c r="B12" s="261">
        <v>0.05</v>
      </c>
      <c r="C12" s="262">
        <v>0.13</v>
      </c>
      <c r="D12" s="261">
        <v>0.13</v>
      </c>
      <c r="E12" s="263">
        <v>0.03</v>
      </c>
      <c r="F12" s="263">
        <v>0.05</v>
      </c>
      <c r="G12" s="263">
        <v>4.5243335778918911E-2</v>
      </c>
      <c r="H12" s="263">
        <v>4.2433283606829145E-2</v>
      </c>
      <c r="J12" s="261">
        <v>0.05</v>
      </c>
      <c r="K12" s="262">
        <v>0.13</v>
      </c>
      <c r="L12" s="261">
        <v>0.13</v>
      </c>
      <c r="M12" s="263">
        <v>0.03</v>
      </c>
      <c r="N12" s="263">
        <v>0.05</v>
      </c>
      <c r="O12" s="263">
        <v>5.7029052775284084E-2</v>
      </c>
      <c r="P12" s="263">
        <v>4.7784345885628327E-2</v>
      </c>
    </row>
    <row r="13" spans="1:16" x14ac:dyDescent="0.2">
      <c r="A13" s="97" t="s">
        <v>27</v>
      </c>
      <c r="B13" s="261">
        <v>-7.0000000000000007E-2</v>
      </c>
      <c r="C13" s="262">
        <v>0.37</v>
      </c>
      <c r="D13" s="261">
        <v>0.09</v>
      </c>
      <c r="E13" s="263">
        <v>0.15</v>
      </c>
      <c r="F13" s="263">
        <v>0.22</v>
      </c>
      <c r="G13" s="263">
        <v>0.33387463462163064</v>
      </c>
      <c r="H13" s="263">
        <v>0.24516908212560387</v>
      </c>
      <c r="J13" s="261">
        <v>-0.06</v>
      </c>
      <c r="K13" s="262">
        <v>0.37</v>
      </c>
      <c r="L13" s="261">
        <v>0.09</v>
      </c>
      <c r="M13" s="263">
        <v>0.14000000000000001</v>
      </c>
      <c r="N13" s="263">
        <v>0.22</v>
      </c>
      <c r="O13" s="263">
        <v>0.34226855823764962</v>
      </c>
      <c r="P13" s="263">
        <v>0.24602270727162287</v>
      </c>
    </row>
    <row r="14" spans="1:16" x14ac:dyDescent="0.2">
      <c r="A14" s="96" t="s">
        <v>93</v>
      </c>
      <c r="B14" s="261">
        <v>0.05</v>
      </c>
      <c r="C14" s="262">
        <v>1.64</v>
      </c>
      <c r="D14" s="261">
        <v>-0.01</v>
      </c>
      <c r="E14" s="263">
        <v>0.38</v>
      </c>
      <c r="F14" s="263">
        <v>0.23</v>
      </c>
      <c r="G14" s="263">
        <v>0.41840000000000011</v>
      </c>
      <c r="H14" s="263">
        <v>0.34125034125034126</v>
      </c>
      <c r="J14" s="261">
        <v>0.05</v>
      </c>
      <c r="K14" s="262">
        <v>1.64</v>
      </c>
      <c r="L14" s="261">
        <v>-0.01</v>
      </c>
      <c r="M14" s="263">
        <v>0.37</v>
      </c>
      <c r="N14" s="263">
        <v>0.23</v>
      </c>
      <c r="O14" s="263">
        <v>0.41965033083675085</v>
      </c>
      <c r="P14" s="263">
        <v>0.3402153375055097</v>
      </c>
    </row>
    <row r="15" spans="1:16" x14ac:dyDescent="0.2">
      <c r="A15" s="96" t="s">
        <v>94</v>
      </c>
      <c r="B15" s="261">
        <v>-0.02</v>
      </c>
      <c r="C15" s="262">
        <v>1</v>
      </c>
      <c r="D15" s="261">
        <v>0.01</v>
      </c>
      <c r="E15" s="263">
        <v>-0.12</v>
      </c>
      <c r="F15" s="263">
        <v>-0.28999999999999998</v>
      </c>
      <c r="G15" s="263">
        <v>-0.13054187192118202</v>
      </c>
      <c r="H15" s="263">
        <v>-0.19119769119769101</v>
      </c>
      <c r="J15" s="261">
        <v>-0.02</v>
      </c>
      <c r="K15" s="262">
        <v>1</v>
      </c>
      <c r="L15" s="261">
        <v>0.01</v>
      </c>
      <c r="M15" s="263">
        <v>-0.12</v>
      </c>
      <c r="N15" s="263">
        <v>-0.28000000000000003</v>
      </c>
      <c r="O15" s="263">
        <v>-0.11973038241507988</v>
      </c>
      <c r="P15" s="263">
        <v>-0.18647921030969394</v>
      </c>
    </row>
    <row r="16" spans="1:16" x14ac:dyDescent="0.2">
      <c r="A16" s="98" t="s">
        <v>95</v>
      </c>
      <c r="B16" s="267">
        <v>0</v>
      </c>
      <c r="C16" s="268">
        <v>0.37</v>
      </c>
      <c r="D16" s="267">
        <v>0.09</v>
      </c>
      <c r="E16" s="269">
        <v>0.11</v>
      </c>
      <c r="F16" s="269">
        <v>0.11</v>
      </c>
      <c r="G16" s="269">
        <v>0.19072982774252048</v>
      </c>
      <c r="H16" s="269">
        <v>0.13888560740303221</v>
      </c>
      <c r="J16" s="267">
        <v>0.01</v>
      </c>
      <c r="K16" s="268">
        <v>0.37</v>
      </c>
      <c r="L16" s="267">
        <v>0.09</v>
      </c>
      <c r="M16" s="269">
        <v>0.11</v>
      </c>
      <c r="N16" s="269">
        <v>0.11</v>
      </c>
      <c r="O16" s="269">
        <v>0.19999823471210629</v>
      </c>
      <c r="P16" s="269">
        <v>0.1419925518002442</v>
      </c>
    </row>
    <row r="17" spans="1:22" x14ac:dyDescent="0.2">
      <c r="A17" s="99"/>
      <c r="B17" s="132"/>
      <c r="C17" s="262" t="s">
        <v>35</v>
      </c>
      <c r="D17" s="261"/>
      <c r="E17" s="263"/>
      <c r="F17" s="263"/>
      <c r="G17" s="263"/>
      <c r="H17" s="263"/>
      <c r="J17" s="261"/>
      <c r="K17" s="262"/>
      <c r="L17" s="261"/>
      <c r="M17" s="263"/>
      <c r="N17" s="263"/>
      <c r="O17" s="263"/>
      <c r="P17" s="263"/>
    </row>
    <row r="18" spans="1:22" x14ac:dyDescent="0.2">
      <c r="A18" s="99" t="s">
        <v>96</v>
      </c>
      <c r="B18" s="142"/>
      <c r="C18" s="262">
        <v>0.61</v>
      </c>
      <c r="D18" s="261">
        <v>0.11</v>
      </c>
      <c r="E18" s="263">
        <v>0.19</v>
      </c>
      <c r="F18" s="263">
        <v>0.2</v>
      </c>
      <c r="G18" s="263">
        <v>0.26869100444310678</v>
      </c>
      <c r="H18" s="263">
        <v>0.22103001937036595</v>
      </c>
      <c r="J18" s="142"/>
      <c r="K18" s="262">
        <v>0.61</v>
      </c>
      <c r="L18" s="261">
        <v>0.11</v>
      </c>
      <c r="M18" s="263">
        <v>0.19</v>
      </c>
      <c r="N18" s="263">
        <v>0.2</v>
      </c>
      <c r="O18" s="263">
        <v>0.27734264641137463</v>
      </c>
      <c r="P18" s="263">
        <v>0.22395543386878711</v>
      </c>
    </row>
    <row r="19" spans="1:22" x14ac:dyDescent="0.2">
      <c r="A19" s="99" t="s">
        <v>88</v>
      </c>
      <c r="B19" s="142"/>
      <c r="C19" s="265" t="s">
        <v>153</v>
      </c>
      <c r="D19" s="261">
        <v>0.2</v>
      </c>
      <c r="E19" s="263">
        <v>0.54</v>
      </c>
      <c r="F19" s="263">
        <v>0.6</v>
      </c>
      <c r="G19" s="263">
        <v>0.6636648394675021</v>
      </c>
      <c r="H19" s="263">
        <v>0.60181618051733643</v>
      </c>
      <c r="J19" s="142"/>
      <c r="K19" s="265" t="s">
        <v>153</v>
      </c>
      <c r="L19" s="261">
        <v>0.2</v>
      </c>
      <c r="M19" s="263">
        <v>0.54</v>
      </c>
      <c r="N19" s="263">
        <v>0.6</v>
      </c>
      <c r="O19" s="263">
        <v>0.66976684460836189</v>
      </c>
      <c r="P19" s="263">
        <v>0.60359929830143744</v>
      </c>
    </row>
    <row r="20" spans="1:22" ht="15" x14ac:dyDescent="0.25">
      <c r="A20" s="100" t="s">
        <v>97</v>
      </c>
      <c r="B20" s="144"/>
      <c r="C20" s="268">
        <v>0.37</v>
      </c>
      <c r="D20" s="267">
        <v>0.09</v>
      </c>
      <c r="E20" s="269">
        <v>0.08</v>
      </c>
      <c r="F20" s="269">
        <v>0.08</v>
      </c>
      <c r="G20" s="269">
        <v>0.1435410210911178</v>
      </c>
      <c r="H20" s="269">
        <v>0.10265444940853713</v>
      </c>
      <c r="I20" s="260"/>
      <c r="J20" s="144"/>
      <c r="K20" s="268">
        <v>0.37</v>
      </c>
      <c r="L20" s="267">
        <v>0.08</v>
      </c>
      <c r="M20" s="269">
        <v>0.08</v>
      </c>
      <c r="N20" s="269">
        <v>0.09</v>
      </c>
      <c r="O20" s="269">
        <v>0.15289223779061209</v>
      </c>
      <c r="P20" s="269">
        <v>0.10599906781868318</v>
      </c>
    </row>
    <row r="21" spans="1:22" x14ac:dyDescent="0.2">
      <c r="A21" s="99"/>
      <c r="B21" s="132"/>
      <c r="C21" s="262"/>
      <c r="D21" s="261"/>
      <c r="E21" s="263"/>
      <c r="F21" s="263"/>
      <c r="G21" s="263"/>
      <c r="H21" s="263"/>
      <c r="J21" s="261"/>
      <c r="K21" s="262"/>
      <c r="L21" s="261"/>
      <c r="M21" s="263"/>
      <c r="N21" s="263"/>
      <c r="O21" s="263"/>
      <c r="P21" s="263"/>
    </row>
    <row r="22" spans="1:22" x14ac:dyDescent="0.2">
      <c r="A22" s="100" t="s">
        <v>17</v>
      </c>
      <c r="B22" s="267">
        <v>0.09</v>
      </c>
      <c r="C22" s="268">
        <v>0.44</v>
      </c>
      <c r="D22" s="267">
        <v>0.11</v>
      </c>
      <c r="E22" s="269">
        <v>0.79</v>
      </c>
      <c r="F22" s="269">
        <v>0.37</v>
      </c>
      <c r="G22" s="269">
        <v>0.68846112461928699</v>
      </c>
      <c r="H22" s="269">
        <v>0.56120205328123518</v>
      </c>
      <c r="J22" s="267">
        <v>0.09</v>
      </c>
      <c r="K22" s="268">
        <v>0.44</v>
      </c>
      <c r="L22" s="267">
        <v>0.1</v>
      </c>
      <c r="M22" s="269">
        <v>0.78</v>
      </c>
      <c r="N22" s="269">
        <v>0.36</v>
      </c>
      <c r="O22" s="269">
        <v>0.69445647790706355</v>
      </c>
      <c r="P22" s="269">
        <v>0.55957518029812314</v>
      </c>
    </row>
    <row r="23" spans="1:22" x14ac:dyDescent="0.2">
      <c r="B23" s="261"/>
      <c r="C23" s="262"/>
      <c r="D23" s="261"/>
      <c r="E23" s="263"/>
      <c r="F23" s="263"/>
      <c r="G23" s="263"/>
      <c r="H23" s="263"/>
      <c r="J23" s="261"/>
      <c r="K23" s="262"/>
      <c r="L23" s="261"/>
      <c r="M23" s="263"/>
      <c r="N23" s="263"/>
      <c r="O23" s="263"/>
      <c r="P23" s="263"/>
    </row>
    <row r="24" spans="1:22" ht="15" x14ac:dyDescent="0.2">
      <c r="A24" s="226" t="s">
        <v>20</v>
      </c>
      <c r="B24" s="261"/>
      <c r="C24" s="262"/>
      <c r="D24" s="261"/>
      <c r="E24" s="263"/>
      <c r="F24" s="263"/>
      <c r="G24" s="263"/>
      <c r="H24" s="263"/>
      <c r="I24" s="21"/>
      <c r="J24" s="261"/>
      <c r="K24" s="262"/>
      <c r="L24" s="261"/>
      <c r="M24" s="263"/>
      <c r="N24" s="263"/>
      <c r="O24" s="263"/>
      <c r="P24" s="263"/>
      <c r="Q24" s="138"/>
      <c r="R24" s="138"/>
      <c r="S24" s="138"/>
      <c r="T24" s="138"/>
      <c r="U24" s="138"/>
      <c r="V24" s="138"/>
    </row>
    <row r="25" spans="1:22" x14ac:dyDescent="0.2">
      <c r="A25" s="92" t="s">
        <v>44</v>
      </c>
      <c r="B25" s="261">
        <v>-0.12</v>
      </c>
      <c r="C25" s="262">
        <v>0.4</v>
      </c>
      <c r="D25" s="261">
        <v>0.14000000000000001</v>
      </c>
      <c r="E25" s="263">
        <v>0.42</v>
      </c>
      <c r="F25" s="263">
        <v>0.08</v>
      </c>
      <c r="G25" s="263">
        <v>0.13677354709418826</v>
      </c>
      <c r="H25" s="263">
        <v>0.19125183016105393</v>
      </c>
      <c r="J25" s="261">
        <v>-0.04</v>
      </c>
      <c r="K25" s="262">
        <v>0.52</v>
      </c>
      <c r="L25" s="261">
        <v>0.14000000000000001</v>
      </c>
      <c r="M25" s="263">
        <v>0.25</v>
      </c>
      <c r="N25" s="263">
        <v>0.01</v>
      </c>
      <c r="O25" s="263">
        <v>0.15</v>
      </c>
      <c r="P25" s="263">
        <v>0.12686342258849476</v>
      </c>
    </row>
    <row r="26" spans="1:22" x14ac:dyDescent="0.2">
      <c r="A26" s="93" t="s">
        <v>88</v>
      </c>
      <c r="B26" s="261">
        <v>-0.39</v>
      </c>
      <c r="C26" s="262">
        <v>1.1000000000000001</v>
      </c>
      <c r="D26" s="261">
        <v>0.25</v>
      </c>
      <c r="E26" s="263">
        <v>1.48</v>
      </c>
      <c r="F26" s="263">
        <v>-0.22</v>
      </c>
      <c r="G26" s="263">
        <v>-0.28703703703703703</v>
      </c>
      <c r="H26" s="263">
        <v>0.2861952861952865</v>
      </c>
      <c r="J26" s="261">
        <v>-0.32</v>
      </c>
      <c r="K26" s="262">
        <v>1.28</v>
      </c>
      <c r="L26" s="261">
        <v>0.28000000000000003</v>
      </c>
      <c r="M26" s="263">
        <v>1.17</v>
      </c>
      <c r="N26" s="263">
        <v>-0.27</v>
      </c>
      <c r="O26" s="263">
        <v>-0.27</v>
      </c>
      <c r="P26" s="263">
        <v>0.19501354649955438</v>
      </c>
    </row>
    <row r="27" spans="1:22" x14ac:dyDescent="0.2">
      <c r="A27" s="93" t="s">
        <v>89</v>
      </c>
      <c r="B27" s="270" t="s">
        <v>153</v>
      </c>
      <c r="C27" s="266" t="s">
        <v>153</v>
      </c>
      <c r="D27" s="266" t="s">
        <v>153</v>
      </c>
      <c r="E27" s="266" t="s">
        <v>153</v>
      </c>
      <c r="F27" s="266" t="s">
        <v>153</v>
      </c>
      <c r="G27" s="266" t="s">
        <v>153</v>
      </c>
      <c r="H27" s="266" t="s">
        <v>153</v>
      </c>
      <c r="J27" s="270" t="s">
        <v>153</v>
      </c>
      <c r="K27" s="270" t="s">
        <v>153</v>
      </c>
      <c r="L27" s="266" t="s">
        <v>153</v>
      </c>
      <c r="M27" s="266" t="s">
        <v>153</v>
      </c>
      <c r="N27" s="266" t="s">
        <v>153</v>
      </c>
      <c r="O27" s="266" t="s">
        <v>153</v>
      </c>
      <c r="P27" s="266" t="s">
        <v>153</v>
      </c>
    </row>
    <row r="28" spans="1:22" x14ac:dyDescent="0.2">
      <c r="A28" s="94" t="s">
        <v>90</v>
      </c>
      <c r="B28" s="267">
        <v>-0.1</v>
      </c>
      <c r="C28" s="268">
        <v>0.31</v>
      </c>
      <c r="D28" s="267">
        <v>0.14000000000000001</v>
      </c>
      <c r="E28" s="269">
        <v>0.27</v>
      </c>
      <c r="F28" s="269">
        <v>0.11</v>
      </c>
      <c r="G28" s="269">
        <v>0.18887015177065744</v>
      </c>
      <c r="H28" s="269">
        <v>0.17991373998767693</v>
      </c>
      <c r="J28" s="267">
        <v>-0.03</v>
      </c>
      <c r="K28" s="268">
        <v>0.42</v>
      </c>
      <c r="L28" s="267">
        <v>0.13</v>
      </c>
      <c r="M28" s="269">
        <v>0.11</v>
      </c>
      <c r="N28" s="269">
        <v>0.04</v>
      </c>
      <c r="O28" s="269">
        <v>0.21</v>
      </c>
      <c r="P28" s="269">
        <v>0.11879822917950696</v>
      </c>
    </row>
    <row r="29" spans="1:22" x14ac:dyDescent="0.2">
      <c r="A29" s="95"/>
      <c r="B29" s="261"/>
      <c r="C29" s="262"/>
      <c r="D29" s="261"/>
      <c r="E29" s="263"/>
      <c r="F29" s="263"/>
      <c r="G29" s="263"/>
      <c r="H29" s="263"/>
      <c r="J29" s="261"/>
      <c r="K29" s="262"/>
      <c r="L29" s="261"/>
      <c r="M29" s="263"/>
      <c r="N29" s="263"/>
      <c r="O29" s="263"/>
      <c r="P29" s="263"/>
    </row>
    <row r="30" spans="1:22" x14ac:dyDescent="0.2">
      <c r="A30" s="95" t="s">
        <v>91</v>
      </c>
      <c r="B30" s="261"/>
      <c r="C30" s="262"/>
      <c r="D30" s="261"/>
      <c r="E30" s="263"/>
      <c r="F30" s="263"/>
      <c r="G30" s="263"/>
      <c r="H30" s="263"/>
      <c r="J30" s="261"/>
      <c r="K30" s="262"/>
      <c r="L30" s="261"/>
      <c r="M30" s="263"/>
      <c r="N30" s="263"/>
      <c r="O30" s="263"/>
      <c r="P30" s="263"/>
    </row>
    <row r="31" spans="1:22" x14ac:dyDescent="0.2">
      <c r="A31" s="96" t="s">
        <v>92</v>
      </c>
      <c r="B31" s="261">
        <v>-0.12</v>
      </c>
      <c r="C31" s="262">
        <v>0.3</v>
      </c>
      <c r="D31" s="261">
        <v>0.16</v>
      </c>
      <c r="E31" s="263">
        <v>0.41</v>
      </c>
      <c r="F31" s="263">
        <v>0.32</v>
      </c>
      <c r="G31" s="263">
        <v>0.31291028446389496</v>
      </c>
      <c r="H31" s="263">
        <v>0.34618291761148917</v>
      </c>
      <c r="J31" s="261">
        <v>-0.04</v>
      </c>
      <c r="K31" s="262">
        <v>0.44</v>
      </c>
      <c r="L31" s="261">
        <v>0.16</v>
      </c>
      <c r="M31" s="263">
        <v>0.24</v>
      </c>
      <c r="N31" s="263">
        <v>0.24</v>
      </c>
      <c r="O31" s="263">
        <v>0.33</v>
      </c>
      <c r="P31" s="263">
        <v>0.27097119300456868</v>
      </c>
    </row>
    <row r="32" spans="1:22" x14ac:dyDescent="0.2">
      <c r="A32" s="97" t="s">
        <v>27</v>
      </c>
      <c r="B32" s="261">
        <v>-0.05</v>
      </c>
      <c r="C32" s="262">
        <v>0.43</v>
      </c>
      <c r="D32" s="261">
        <v>0.12</v>
      </c>
      <c r="E32" s="263">
        <v>0.17</v>
      </c>
      <c r="F32" s="263">
        <v>0.01</v>
      </c>
      <c r="G32" s="263">
        <v>0.22627737226277367</v>
      </c>
      <c r="H32" s="263">
        <v>0.12922077922077907</v>
      </c>
      <c r="J32" s="261">
        <v>0.02</v>
      </c>
      <c r="K32" s="262">
        <v>0.54</v>
      </c>
      <c r="L32" s="261">
        <v>0.11</v>
      </c>
      <c r="M32" s="263">
        <v>0.03</v>
      </c>
      <c r="N32" s="263">
        <v>-0.05</v>
      </c>
      <c r="O32" s="263">
        <v>0.25</v>
      </c>
      <c r="P32" s="263">
        <v>7.395452812819385E-2</v>
      </c>
    </row>
    <row r="33" spans="1:16" x14ac:dyDescent="0.2">
      <c r="A33" s="96" t="s">
        <v>93</v>
      </c>
      <c r="B33" s="261">
        <v>-0.17</v>
      </c>
      <c r="C33" s="262">
        <v>0.35</v>
      </c>
      <c r="D33" s="261">
        <v>0.21</v>
      </c>
      <c r="E33" s="263">
        <v>0.22</v>
      </c>
      <c r="F33" s="263">
        <v>0.01</v>
      </c>
      <c r="G33" s="263">
        <v>8.1081081081081086E-2</v>
      </c>
      <c r="H33" s="263">
        <v>8.2417582417582416E-2</v>
      </c>
      <c r="J33" s="261">
        <v>-0.11</v>
      </c>
      <c r="K33" s="262">
        <v>0.46</v>
      </c>
      <c r="L33" s="261">
        <v>0.18</v>
      </c>
      <c r="M33" s="263">
        <v>0.06</v>
      </c>
      <c r="N33" s="263">
        <v>-0.05</v>
      </c>
      <c r="O33" s="263">
        <v>0.1</v>
      </c>
      <c r="P33" s="263">
        <v>3.0582223780700558E-2</v>
      </c>
    </row>
    <row r="34" spans="1:16" x14ac:dyDescent="0.2">
      <c r="A34" s="96" t="s">
        <v>94</v>
      </c>
      <c r="B34" s="261">
        <v>-0.09</v>
      </c>
      <c r="C34" s="262">
        <v>0.14000000000000001</v>
      </c>
      <c r="D34" s="261">
        <v>0.09</v>
      </c>
      <c r="E34" s="263">
        <v>0.24</v>
      </c>
      <c r="F34" s="263">
        <v>0.08</v>
      </c>
      <c r="G34" s="263">
        <v>9.6534653465346509E-2</v>
      </c>
      <c r="H34" s="263">
        <v>0.13138686131386854</v>
      </c>
      <c r="J34" s="261">
        <v>-0.02</v>
      </c>
      <c r="K34" s="262">
        <v>0.25</v>
      </c>
      <c r="L34" s="261">
        <v>0.09</v>
      </c>
      <c r="M34" s="263">
        <v>0.09</v>
      </c>
      <c r="N34" s="263">
        <v>0.02</v>
      </c>
      <c r="O34" s="263">
        <v>0.11</v>
      </c>
      <c r="P34" s="263">
        <v>7.0982467194663751E-2</v>
      </c>
    </row>
    <row r="35" spans="1:16" x14ac:dyDescent="0.2">
      <c r="A35" s="98" t="s">
        <v>95</v>
      </c>
      <c r="B35" s="267">
        <v>-0.1</v>
      </c>
      <c r="C35" s="268">
        <v>0.31</v>
      </c>
      <c r="D35" s="267">
        <v>0.14000000000000001</v>
      </c>
      <c r="E35" s="269">
        <v>0.27</v>
      </c>
      <c r="F35" s="269">
        <v>0.11</v>
      </c>
      <c r="G35" s="269">
        <v>0.18887015177065763</v>
      </c>
      <c r="H35" s="269">
        <v>0.17991373998767721</v>
      </c>
      <c r="J35" s="267">
        <v>-0.03</v>
      </c>
      <c r="K35" s="268">
        <v>0.42</v>
      </c>
      <c r="L35" s="267">
        <v>0.13</v>
      </c>
      <c r="M35" s="269">
        <v>0.11</v>
      </c>
      <c r="N35" s="269">
        <v>0.04</v>
      </c>
      <c r="O35" s="269">
        <v>0.21</v>
      </c>
      <c r="P35" s="269">
        <v>0.11879822917950215</v>
      </c>
    </row>
    <row r="36" spans="1:16" x14ac:dyDescent="0.2">
      <c r="A36" s="99"/>
      <c r="B36" s="261"/>
      <c r="C36" s="262"/>
      <c r="D36" s="261"/>
      <c r="E36" s="263"/>
      <c r="F36" s="263"/>
      <c r="G36" s="263"/>
      <c r="H36" s="263"/>
      <c r="J36" s="261"/>
      <c r="K36" s="262"/>
      <c r="L36" s="261"/>
      <c r="M36" s="263"/>
      <c r="N36" s="263"/>
      <c r="O36" s="263"/>
      <c r="P36" s="263"/>
    </row>
    <row r="37" spans="1:16" x14ac:dyDescent="0.2">
      <c r="A37" s="99" t="s">
        <v>96</v>
      </c>
      <c r="B37" s="142"/>
      <c r="C37" s="262">
        <v>0.36</v>
      </c>
      <c r="D37" s="261">
        <v>0.15</v>
      </c>
      <c r="E37" s="263">
        <v>0.36</v>
      </c>
      <c r="F37" s="263">
        <v>0.11</v>
      </c>
      <c r="G37" s="263">
        <v>5.8164354322305413E-2</v>
      </c>
      <c r="H37" s="263">
        <v>0.16768176627331563</v>
      </c>
      <c r="J37" s="142"/>
      <c r="K37" s="262">
        <v>0.46</v>
      </c>
      <c r="L37" s="261">
        <v>0.15</v>
      </c>
      <c r="M37" s="263">
        <v>0.2</v>
      </c>
      <c r="N37" s="263">
        <v>0.04</v>
      </c>
      <c r="O37" s="263">
        <v>7.0000000000000007E-2</v>
      </c>
      <c r="P37" s="263">
        <v>0.10243792221142232</v>
      </c>
    </row>
    <row r="38" spans="1:16" x14ac:dyDescent="0.2">
      <c r="A38" s="99" t="s">
        <v>88</v>
      </c>
      <c r="B38" s="142"/>
      <c r="C38" s="262">
        <v>1.1000000000000001</v>
      </c>
      <c r="D38" s="261">
        <v>0.25</v>
      </c>
      <c r="E38" s="263">
        <v>1.48</v>
      </c>
      <c r="F38" s="263">
        <v>-0.22</v>
      </c>
      <c r="G38" s="263">
        <v>-0.28703703703703703</v>
      </c>
      <c r="H38" s="263">
        <v>0.2861952861952865</v>
      </c>
      <c r="J38" s="142"/>
      <c r="K38" s="262">
        <v>1.28</v>
      </c>
      <c r="L38" s="261">
        <v>0.28000000000000003</v>
      </c>
      <c r="M38" s="263">
        <v>1.17</v>
      </c>
      <c r="N38" s="263">
        <v>-0.27</v>
      </c>
      <c r="O38" s="263">
        <v>-0.27</v>
      </c>
      <c r="P38" s="263">
        <v>0.19501354649955438</v>
      </c>
    </row>
    <row r="39" spans="1:16" x14ac:dyDescent="0.2">
      <c r="A39" s="100" t="s">
        <v>97</v>
      </c>
      <c r="B39" s="144"/>
      <c r="C39" s="268">
        <v>0.31</v>
      </c>
      <c r="D39" s="267">
        <v>0.14000000000000001</v>
      </c>
      <c r="E39" s="269">
        <v>0.22</v>
      </c>
      <c r="F39" s="269">
        <v>0.14000000000000001</v>
      </c>
      <c r="G39" s="269">
        <v>0.10313630880579024</v>
      </c>
      <c r="H39" s="269">
        <v>0.15257510729613738</v>
      </c>
      <c r="J39" s="144"/>
      <c r="K39" s="268">
        <v>0.41</v>
      </c>
      <c r="L39" s="267">
        <v>0.14000000000000001</v>
      </c>
      <c r="M39" s="269">
        <v>0.08</v>
      </c>
      <c r="N39" s="269">
        <v>7.0000000000000007E-2</v>
      </c>
      <c r="O39" s="269">
        <v>0.12</v>
      </c>
      <c r="P39" s="269">
        <v>9.0585238037766039E-2</v>
      </c>
    </row>
    <row r="40" spans="1:16" x14ac:dyDescent="0.2">
      <c r="A40" s="99"/>
      <c r="B40" s="132"/>
      <c r="C40" s="262"/>
      <c r="D40" s="261"/>
      <c r="E40" s="263"/>
      <c r="F40" s="263"/>
      <c r="G40" s="263"/>
      <c r="H40" s="263"/>
      <c r="J40" s="261"/>
      <c r="K40" s="262"/>
      <c r="L40" s="261"/>
      <c r="M40" s="263"/>
      <c r="N40" s="263"/>
      <c r="O40" s="263"/>
      <c r="P40" s="263"/>
    </row>
    <row r="41" spans="1:16" x14ac:dyDescent="0.2">
      <c r="A41" s="100" t="s">
        <v>17</v>
      </c>
      <c r="B41" s="267">
        <v>0.12</v>
      </c>
      <c r="C41" s="268">
        <v>0.34</v>
      </c>
      <c r="D41" s="267">
        <v>0.2</v>
      </c>
      <c r="E41" s="269">
        <v>-0.33</v>
      </c>
      <c r="F41" s="269">
        <v>-0.1</v>
      </c>
      <c r="G41" s="269">
        <v>1.2307692307692304</v>
      </c>
      <c r="H41" s="269">
        <v>0.79203539823008839</v>
      </c>
      <c r="J41" s="267">
        <v>0.27</v>
      </c>
      <c r="K41" s="268">
        <v>0.52</v>
      </c>
      <c r="L41" s="267">
        <v>0.12</v>
      </c>
      <c r="M41" s="269">
        <v>-0.36</v>
      </c>
      <c r="N41" s="269">
        <v>-0.14000000000000001</v>
      </c>
      <c r="O41" s="269">
        <v>1.26</v>
      </c>
      <c r="P41" s="269">
        <v>0.76410673448619715</v>
      </c>
    </row>
    <row r="42" spans="1:16" x14ac:dyDescent="0.2">
      <c r="B42" s="261"/>
      <c r="C42" s="262"/>
      <c r="D42" s="261"/>
      <c r="E42" s="263"/>
      <c r="F42" s="263"/>
      <c r="G42" s="263"/>
      <c r="H42" s="263"/>
      <c r="J42" s="261"/>
      <c r="K42" s="262"/>
      <c r="L42" s="261"/>
      <c r="M42" s="263"/>
      <c r="N42" s="263"/>
      <c r="O42" s="263"/>
      <c r="P42" s="263"/>
    </row>
    <row r="43" spans="1:16" ht="15" x14ac:dyDescent="0.2">
      <c r="A43" s="226" t="s">
        <v>56</v>
      </c>
      <c r="B43" s="261"/>
      <c r="C43" s="262"/>
      <c r="D43" s="261"/>
      <c r="E43" s="263"/>
      <c r="F43" s="263"/>
      <c r="G43" s="263"/>
      <c r="H43" s="263"/>
      <c r="I43" s="21"/>
      <c r="J43" s="261"/>
      <c r="K43" s="262"/>
      <c r="L43" s="261"/>
      <c r="M43" s="263"/>
      <c r="N43" s="133"/>
      <c r="O43" s="263"/>
      <c r="P43" s="263"/>
    </row>
    <row r="44" spans="1:16" x14ac:dyDescent="0.2">
      <c r="A44" s="92" t="s">
        <v>44</v>
      </c>
      <c r="B44" s="261">
        <v>0.04</v>
      </c>
      <c r="C44" s="262">
        <v>0.19</v>
      </c>
      <c r="D44" s="261">
        <v>0.09</v>
      </c>
      <c r="E44" s="263">
        <v>0.08</v>
      </c>
      <c r="F44" s="263">
        <v>0.04</v>
      </c>
      <c r="G44" s="263">
        <v>3.2232070910557229E-3</v>
      </c>
      <c r="H44" s="263">
        <v>3.8917405506299622E-2</v>
      </c>
      <c r="J44" s="261">
        <v>0.06</v>
      </c>
      <c r="K44" s="262">
        <v>0.2</v>
      </c>
      <c r="L44" s="261">
        <v>0.08</v>
      </c>
      <c r="M44" s="263">
        <v>0.03</v>
      </c>
      <c r="N44" s="263">
        <v>0.02</v>
      </c>
      <c r="O44" s="263">
        <v>5.8958282757845981E-2</v>
      </c>
      <c r="P44" s="263">
        <v>3.700441042032853E-2</v>
      </c>
    </row>
    <row r="45" spans="1:16" x14ac:dyDescent="0.2">
      <c r="A45" s="93" t="s">
        <v>88</v>
      </c>
      <c r="B45" s="261">
        <v>0</v>
      </c>
      <c r="C45" s="262">
        <v>0.1</v>
      </c>
      <c r="D45" s="261">
        <v>7.0000000000000007E-2</v>
      </c>
      <c r="E45" s="263">
        <v>0.02</v>
      </c>
      <c r="F45" s="263">
        <v>-0.06</v>
      </c>
      <c r="G45" s="263">
        <v>-9.7232079488999312E-2</v>
      </c>
      <c r="H45" s="263">
        <v>-4.9875311720698257E-2</v>
      </c>
      <c r="J45" s="261">
        <v>0.01</v>
      </c>
      <c r="K45" s="262">
        <v>0.11</v>
      </c>
      <c r="L45" s="261">
        <v>0.04</v>
      </c>
      <c r="M45" s="263">
        <v>-0.02</v>
      </c>
      <c r="N45" s="263">
        <v>-0.06</v>
      </c>
      <c r="O45" s="263">
        <v>-2.5746037638438385E-2</v>
      </c>
      <c r="P45" s="263">
        <v>-3.7046361626244181E-2</v>
      </c>
    </row>
    <row r="46" spans="1:16" x14ac:dyDescent="0.2">
      <c r="A46" s="93" t="s">
        <v>89</v>
      </c>
      <c r="B46" s="264" t="s">
        <v>153</v>
      </c>
      <c r="C46" s="266" t="s">
        <v>153</v>
      </c>
      <c r="D46" s="266" t="s">
        <v>153</v>
      </c>
      <c r="E46" s="266" t="s">
        <v>153</v>
      </c>
      <c r="F46" s="266" t="s">
        <v>153</v>
      </c>
      <c r="G46" s="266" t="s">
        <v>153</v>
      </c>
      <c r="H46" s="266" t="s">
        <v>153</v>
      </c>
      <c r="J46" s="264" t="s">
        <v>153</v>
      </c>
      <c r="K46" s="270" t="s">
        <v>153</v>
      </c>
      <c r="L46" s="266" t="s">
        <v>153</v>
      </c>
      <c r="M46" s="266" t="s">
        <v>153</v>
      </c>
      <c r="N46" s="266" t="s">
        <v>153</v>
      </c>
      <c r="O46" s="266" t="s">
        <v>153</v>
      </c>
      <c r="P46" s="266" t="s">
        <v>153</v>
      </c>
    </row>
    <row r="47" spans="1:16" x14ac:dyDescent="0.2">
      <c r="A47" s="94" t="s">
        <v>90</v>
      </c>
      <c r="B47" s="267">
        <v>7.0000000000000007E-2</v>
      </c>
      <c r="C47" s="268">
        <v>0.24</v>
      </c>
      <c r="D47" s="267">
        <v>0.11</v>
      </c>
      <c r="E47" s="269">
        <v>0.11</v>
      </c>
      <c r="F47" s="269">
        <v>0.1</v>
      </c>
      <c r="G47" s="269">
        <v>6.43906655142613E-2</v>
      </c>
      <c r="H47" s="269">
        <v>9.1858037578288129E-2</v>
      </c>
      <c r="J47" s="267">
        <v>0.09</v>
      </c>
      <c r="K47" s="268">
        <v>0.26</v>
      </c>
      <c r="L47" s="267">
        <v>0.1</v>
      </c>
      <c r="M47" s="269">
        <v>0.06</v>
      </c>
      <c r="N47" s="269">
        <v>7.0000000000000007E-2</v>
      </c>
      <c r="O47" s="269">
        <v>0.10977110867693629</v>
      </c>
      <c r="P47" s="269">
        <v>8.0874925974024764E-2</v>
      </c>
    </row>
    <row r="48" spans="1:16" x14ac:dyDescent="0.2">
      <c r="A48" s="95"/>
      <c r="B48" s="261"/>
      <c r="C48" s="262"/>
      <c r="D48" s="261"/>
      <c r="E48" s="263"/>
      <c r="F48" s="263"/>
      <c r="G48" s="263"/>
      <c r="H48" s="263"/>
      <c r="J48" s="261"/>
      <c r="K48" s="262"/>
      <c r="L48" s="261"/>
      <c r="M48" s="263"/>
      <c r="N48" s="263"/>
      <c r="O48" s="263"/>
      <c r="P48" s="263"/>
    </row>
    <row r="49" spans="1:17" x14ac:dyDescent="0.2">
      <c r="A49" s="95" t="s">
        <v>91</v>
      </c>
      <c r="B49" s="261"/>
      <c r="C49" s="262"/>
      <c r="D49" s="261"/>
      <c r="E49" s="263"/>
      <c r="F49" s="263"/>
      <c r="G49" s="263"/>
      <c r="H49" s="263"/>
      <c r="J49" s="261"/>
      <c r="K49" s="262"/>
      <c r="L49" s="261"/>
      <c r="M49" s="263"/>
      <c r="N49" s="263"/>
      <c r="O49" s="263"/>
      <c r="P49" s="263"/>
    </row>
    <row r="50" spans="1:17" x14ac:dyDescent="0.2">
      <c r="A50" s="96" t="s">
        <v>92</v>
      </c>
      <c r="B50" s="261">
        <v>0.1</v>
      </c>
      <c r="C50" s="262">
        <v>0.23</v>
      </c>
      <c r="D50" s="261">
        <v>0.14000000000000001</v>
      </c>
      <c r="E50" s="263">
        <v>-0.01</v>
      </c>
      <c r="F50" s="263">
        <v>0.03</v>
      </c>
      <c r="G50" s="263">
        <v>3.1249999999999823E-2</v>
      </c>
      <c r="H50" s="263">
        <v>1.6011644832605625E-2</v>
      </c>
      <c r="J50" s="261">
        <v>0.11</v>
      </c>
      <c r="K50" s="262">
        <v>0.24</v>
      </c>
      <c r="L50" s="261">
        <v>0.12</v>
      </c>
      <c r="M50" s="263">
        <v>-0.06</v>
      </c>
      <c r="N50" s="263">
        <v>0.01</v>
      </c>
      <c r="O50" s="263">
        <v>8.0612023218005993E-2</v>
      </c>
      <c r="P50" s="263">
        <v>6.938335381166047E-3</v>
      </c>
    </row>
    <row r="51" spans="1:17" x14ac:dyDescent="0.2">
      <c r="A51" s="97" t="s">
        <v>27</v>
      </c>
      <c r="B51" s="261">
        <v>-0.1</v>
      </c>
      <c r="C51" s="262">
        <v>0.17</v>
      </c>
      <c r="D51" s="261">
        <v>0.16</v>
      </c>
      <c r="E51" s="263">
        <v>0.1</v>
      </c>
      <c r="F51" s="263">
        <v>0.31</v>
      </c>
      <c r="G51" s="263">
        <v>0.15966386554621856</v>
      </c>
      <c r="H51" s="263">
        <v>0.19739696312364427</v>
      </c>
      <c r="J51" s="261">
        <v>-7.0000000000000007E-2</v>
      </c>
      <c r="K51" s="262">
        <v>0.2</v>
      </c>
      <c r="L51" s="261">
        <v>0.15</v>
      </c>
      <c r="M51" s="263">
        <v>0.04</v>
      </c>
      <c r="N51" s="263">
        <v>0.27</v>
      </c>
      <c r="O51" s="263">
        <v>0.20291909251216192</v>
      </c>
      <c r="P51" s="263">
        <v>0.18470805810244653</v>
      </c>
    </row>
    <row r="52" spans="1:17" x14ac:dyDescent="0.2">
      <c r="A52" s="96" t="s">
        <v>93</v>
      </c>
      <c r="B52" s="261">
        <v>0.44</v>
      </c>
      <c r="C52" s="262">
        <v>0.8</v>
      </c>
      <c r="D52" s="261">
        <v>-0.16</v>
      </c>
      <c r="E52" s="263">
        <v>2.11</v>
      </c>
      <c r="F52" s="263">
        <v>0.13</v>
      </c>
      <c r="G52" s="263">
        <v>0.28906249999999994</v>
      </c>
      <c r="H52" s="263">
        <v>0.6789772727272726</v>
      </c>
      <c r="J52" s="261">
        <v>0.43</v>
      </c>
      <c r="K52" s="262">
        <v>0.8</v>
      </c>
      <c r="L52" s="261">
        <v>-0.16</v>
      </c>
      <c r="M52" s="263">
        <v>2.1</v>
      </c>
      <c r="N52" s="263">
        <v>0.13</v>
      </c>
      <c r="O52" s="263">
        <v>0.32633454651415533</v>
      </c>
      <c r="P52" s="263">
        <v>0.68632261479019219</v>
      </c>
    </row>
    <row r="53" spans="1:17" x14ac:dyDescent="0.2">
      <c r="A53" s="96" t="s">
        <v>94</v>
      </c>
      <c r="B53" s="261">
        <v>-0.02</v>
      </c>
      <c r="C53" s="262">
        <v>0.08</v>
      </c>
      <c r="D53" s="261">
        <v>0.05</v>
      </c>
      <c r="E53" s="263">
        <v>0.27</v>
      </c>
      <c r="F53" s="263">
        <v>0.3</v>
      </c>
      <c r="G53" s="263">
        <v>2.1834061135371334E-2</v>
      </c>
      <c r="H53" s="263">
        <v>0.18940609951845927</v>
      </c>
      <c r="J53" s="261">
        <v>0.01</v>
      </c>
      <c r="K53" s="262">
        <v>0.12</v>
      </c>
      <c r="L53" s="261">
        <v>0.06</v>
      </c>
      <c r="M53" s="263">
        <v>0.2</v>
      </c>
      <c r="N53" s="263">
        <v>0.25</v>
      </c>
      <c r="O53" s="263">
        <v>4.6275937644295807E-2</v>
      </c>
      <c r="P53" s="263">
        <v>0.16161196549414686</v>
      </c>
    </row>
    <row r="54" spans="1:17" x14ac:dyDescent="0.2">
      <c r="A54" s="98" t="s">
        <v>95</v>
      </c>
      <c r="B54" s="267">
        <v>7.0000000000000007E-2</v>
      </c>
      <c r="C54" s="268">
        <v>0.24</v>
      </c>
      <c r="D54" s="267">
        <v>0.11</v>
      </c>
      <c r="E54" s="269">
        <v>0.11</v>
      </c>
      <c r="F54" s="269">
        <v>0.1</v>
      </c>
      <c r="G54" s="269">
        <v>6.4390665514260925E-2</v>
      </c>
      <c r="H54" s="269">
        <v>9.1858037578288129E-2</v>
      </c>
      <c r="J54" s="267">
        <v>0.09</v>
      </c>
      <c r="K54" s="268">
        <v>0.26</v>
      </c>
      <c r="L54" s="267">
        <v>0.1</v>
      </c>
      <c r="M54" s="269">
        <v>0.06</v>
      </c>
      <c r="N54" s="269">
        <v>7.0000000000000007E-2</v>
      </c>
      <c r="O54" s="269">
        <v>0.10977110867694159</v>
      </c>
      <c r="P54" s="269">
        <v>8.0874925974025111E-2</v>
      </c>
    </row>
    <row r="55" spans="1:17" x14ac:dyDescent="0.2">
      <c r="A55" s="99"/>
      <c r="B55" s="132"/>
      <c r="C55" s="262"/>
      <c r="D55" s="261"/>
      <c r="E55" s="263"/>
      <c r="F55" s="263"/>
      <c r="G55" s="263"/>
      <c r="H55" s="263"/>
      <c r="J55" s="261"/>
      <c r="K55" s="262"/>
      <c r="L55" s="261"/>
      <c r="M55" s="263"/>
      <c r="N55" s="263"/>
      <c r="O55" s="263"/>
      <c r="P55" s="263"/>
    </row>
    <row r="56" spans="1:17" x14ac:dyDescent="0.2">
      <c r="A56" s="99" t="s">
        <v>96</v>
      </c>
      <c r="B56" s="142"/>
      <c r="C56" s="262">
        <v>0.17</v>
      </c>
      <c r="D56" s="261">
        <v>0.1</v>
      </c>
      <c r="E56" s="263">
        <v>0.04</v>
      </c>
      <c r="F56" s="263">
        <v>0.02</v>
      </c>
      <c r="G56" s="263">
        <v>-2.1666666666666386E-2</v>
      </c>
      <c r="H56" s="263">
        <v>1.04408352668213E-2</v>
      </c>
      <c r="J56" s="142"/>
      <c r="K56" s="262">
        <v>0.19</v>
      </c>
      <c r="L56" s="261">
        <v>0.08</v>
      </c>
      <c r="M56" s="263">
        <v>-0.02</v>
      </c>
      <c r="N56" s="263">
        <v>0</v>
      </c>
      <c r="O56" s="263">
        <v>3.4079092558681003E-2</v>
      </c>
      <c r="P56" s="263">
        <v>9.4694066429612134E-3</v>
      </c>
    </row>
    <row r="57" spans="1:17" x14ac:dyDescent="0.2">
      <c r="A57" s="99" t="s">
        <v>88</v>
      </c>
      <c r="B57" s="142"/>
      <c r="C57" s="262">
        <v>0.1</v>
      </c>
      <c r="D57" s="261">
        <v>7.0000000000000007E-2</v>
      </c>
      <c r="E57" s="263">
        <v>0.02</v>
      </c>
      <c r="F57" s="263">
        <v>-0.06</v>
      </c>
      <c r="G57" s="263">
        <v>-9.7232079488999312E-2</v>
      </c>
      <c r="H57" s="263">
        <v>-4.9875311720698257E-2</v>
      </c>
      <c r="J57" s="142"/>
      <c r="K57" s="262">
        <v>0.11</v>
      </c>
      <c r="L57" s="261">
        <v>0.04</v>
      </c>
      <c r="M57" s="263">
        <v>-0.02</v>
      </c>
      <c r="N57" s="263">
        <v>-0.06</v>
      </c>
      <c r="O57" s="263">
        <v>-2.5746037638438385E-2</v>
      </c>
      <c r="P57" s="263">
        <v>-3.7046361626244181E-2</v>
      </c>
    </row>
    <row r="58" spans="1:17" x14ac:dyDescent="0.2">
      <c r="A58" s="100" t="s">
        <v>97</v>
      </c>
      <c r="B58" s="144"/>
      <c r="C58" s="268">
        <v>0.22</v>
      </c>
      <c r="D58" s="267">
        <v>0.11</v>
      </c>
      <c r="E58" s="269">
        <v>0.05</v>
      </c>
      <c r="F58" s="269">
        <v>7.0000000000000007E-2</v>
      </c>
      <c r="G58" s="269">
        <v>2.6928343222273488E-2</v>
      </c>
      <c r="H58" s="269">
        <v>4.862646037259228E-2</v>
      </c>
      <c r="J58" s="144"/>
      <c r="K58" s="268">
        <v>0.24</v>
      </c>
      <c r="L58" s="267">
        <v>0.1</v>
      </c>
      <c r="M58" s="269">
        <v>0.06</v>
      </c>
      <c r="N58" s="269">
        <v>0.04</v>
      </c>
      <c r="O58" s="269">
        <v>7.2036516925622004E-2</v>
      </c>
      <c r="P58" s="269">
        <v>3.8723069170814924E-2</v>
      </c>
    </row>
    <row r="59" spans="1:17" x14ac:dyDescent="0.2">
      <c r="A59" s="99"/>
      <c r="B59" s="261"/>
      <c r="C59" s="262"/>
      <c r="D59" s="261"/>
      <c r="E59" s="263"/>
      <c r="F59" s="263"/>
      <c r="G59" s="263"/>
      <c r="H59" s="263"/>
      <c r="J59" s="261"/>
      <c r="K59" s="262"/>
      <c r="L59" s="261"/>
      <c r="M59" s="263"/>
      <c r="N59" s="263"/>
      <c r="O59" s="263"/>
      <c r="P59" s="263"/>
    </row>
    <row r="60" spans="1:17" x14ac:dyDescent="0.2">
      <c r="A60" s="100" t="s">
        <v>17</v>
      </c>
      <c r="B60" s="267">
        <v>0.43</v>
      </c>
      <c r="C60" s="268">
        <v>0.43</v>
      </c>
      <c r="D60" s="267">
        <v>0.04</v>
      </c>
      <c r="E60" s="269">
        <v>2.0299999999999998</v>
      </c>
      <c r="F60" s="269">
        <v>0.47</v>
      </c>
      <c r="G60" s="269">
        <v>0.64341085271317822</v>
      </c>
      <c r="H60" s="269">
        <v>0.81</v>
      </c>
      <c r="J60" s="267">
        <v>0.42</v>
      </c>
      <c r="K60" s="268">
        <v>0.44</v>
      </c>
      <c r="L60" s="267">
        <v>0.03</v>
      </c>
      <c r="M60" s="269">
        <v>1.78</v>
      </c>
      <c r="N60" s="269">
        <v>0.43</v>
      </c>
      <c r="O60" s="269">
        <v>0.68887132114994165</v>
      </c>
      <c r="P60" s="269">
        <v>0.76824905940501187</v>
      </c>
    </row>
    <row r="61" spans="1:17" x14ac:dyDescent="0.2">
      <c r="B61" s="261"/>
      <c r="C61" s="135"/>
      <c r="D61" s="132"/>
      <c r="E61" s="263"/>
      <c r="F61" s="263"/>
      <c r="G61" s="263"/>
      <c r="H61" s="263"/>
      <c r="J61" s="261"/>
      <c r="K61" s="135"/>
      <c r="L61" s="132"/>
      <c r="M61" s="263"/>
      <c r="N61" s="263"/>
      <c r="O61" s="263"/>
      <c r="P61" s="263"/>
    </row>
    <row r="62" spans="1:17" ht="15" x14ac:dyDescent="0.2">
      <c r="A62" s="226" t="s">
        <v>23</v>
      </c>
      <c r="B62" s="261"/>
      <c r="C62" s="135"/>
      <c r="D62" s="132"/>
      <c r="E62" s="133"/>
      <c r="F62" s="133"/>
      <c r="G62" s="263"/>
      <c r="H62" s="263"/>
      <c r="I62" s="21"/>
      <c r="J62" s="132"/>
      <c r="K62" s="135"/>
      <c r="L62" s="132"/>
      <c r="M62" s="263"/>
      <c r="N62" s="263"/>
      <c r="O62" s="263"/>
      <c r="P62" s="263"/>
    </row>
    <row r="63" spans="1:17" x14ac:dyDescent="0.2">
      <c r="A63" s="27" t="s">
        <v>150</v>
      </c>
      <c r="B63" s="274"/>
      <c r="C63" s="132"/>
      <c r="D63" s="134"/>
      <c r="E63" s="271"/>
      <c r="F63" s="271"/>
      <c r="G63" s="271"/>
      <c r="H63" s="271"/>
      <c r="I63" s="21"/>
      <c r="J63" s="261"/>
      <c r="K63" s="132"/>
      <c r="L63" s="133"/>
      <c r="M63" s="261"/>
      <c r="N63" s="261"/>
      <c r="O63" s="271"/>
      <c r="P63" s="261"/>
    </row>
    <row r="64" spans="1:17" x14ac:dyDescent="0.2">
      <c r="A64" s="128" t="s">
        <v>44</v>
      </c>
      <c r="B64" s="264">
        <v>0.03</v>
      </c>
      <c r="C64" s="281">
        <v>0.48</v>
      </c>
      <c r="D64" s="261">
        <v>0.11</v>
      </c>
      <c r="E64" s="261">
        <v>0.21</v>
      </c>
      <c r="F64" s="261">
        <v>0.16</v>
      </c>
      <c r="G64" s="261">
        <v>0.21453226466974787</v>
      </c>
      <c r="H64" s="261">
        <v>0.19436689111512545</v>
      </c>
      <c r="I64" s="134"/>
      <c r="J64" s="261">
        <v>0.05</v>
      </c>
      <c r="K64" s="263">
        <v>0.51</v>
      </c>
      <c r="L64" s="261">
        <v>0.11</v>
      </c>
      <c r="M64" s="261">
        <v>0.18</v>
      </c>
      <c r="N64" s="261">
        <v>0.15</v>
      </c>
      <c r="O64" s="261">
        <v>0.23389449765048506</v>
      </c>
      <c r="P64" s="261">
        <v>0.18734707261750688</v>
      </c>
      <c r="Q64" s="190"/>
    </row>
    <row r="65" spans="1:17" x14ac:dyDescent="0.2">
      <c r="A65" s="128" t="s">
        <v>88</v>
      </c>
      <c r="B65" s="264">
        <v>0.12</v>
      </c>
      <c r="C65" s="281">
        <v>1.08</v>
      </c>
      <c r="D65" s="261">
        <v>0.16</v>
      </c>
      <c r="E65" s="261">
        <v>0.42</v>
      </c>
      <c r="F65" s="261">
        <v>0.33</v>
      </c>
      <c r="G65" s="261">
        <v>0.35798037808088068</v>
      </c>
      <c r="H65" s="261">
        <v>0.36590296495956903</v>
      </c>
      <c r="I65" s="134"/>
      <c r="J65" s="261">
        <v>0.13</v>
      </c>
      <c r="K65" s="263">
        <v>1.1200000000000001</v>
      </c>
      <c r="L65" s="261">
        <v>0.15</v>
      </c>
      <c r="M65" s="261">
        <v>0.39</v>
      </c>
      <c r="N65" s="261">
        <v>0.33</v>
      </c>
      <c r="O65" s="261">
        <v>0.38657959535980363</v>
      </c>
      <c r="P65" s="261">
        <v>0.36349279984177246</v>
      </c>
      <c r="Q65" s="284"/>
    </row>
    <row r="66" spans="1:17" x14ac:dyDescent="0.2">
      <c r="A66" s="128" t="s">
        <v>89</v>
      </c>
      <c r="B66" s="264">
        <v>-0.7</v>
      </c>
      <c r="C66" s="281">
        <v>-0.7</v>
      </c>
      <c r="D66" s="261">
        <v>-0.23</v>
      </c>
      <c r="E66" s="264" t="s">
        <v>153</v>
      </c>
      <c r="F66" s="264" t="s">
        <v>153</v>
      </c>
      <c r="G66" s="264" t="s">
        <v>153</v>
      </c>
      <c r="H66" s="264" t="s">
        <v>153</v>
      </c>
      <c r="I66" s="139"/>
      <c r="J66" s="261">
        <v>-0.69</v>
      </c>
      <c r="K66" s="263">
        <v>-0.69</v>
      </c>
      <c r="L66" s="261">
        <v>-0.24</v>
      </c>
      <c r="M66" s="264" t="s">
        <v>153</v>
      </c>
      <c r="N66" s="264" t="s">
        <v>153</v>
      </c>
      <c r="O66" s="264" t="s">
        <v>153</v>
      </c>
      <c r="P66" s="264" t="s">
        <v>153</v>
      </c>
      <c r="Q66" s="190"/>
    </row>
    <row r="67" spans="1:17" ht="15" thickBot="1" x14ac:dyDescent="0.25">
      <c r="A67" s="130" t="s">
        <v>90</v>
      </c>
      <c r="B67" s="275">
        <v>0</v>
      </c>
      <c r="C67" s="282">
        <v>0.34</v>
      </c>
      <c r="D67" s="272">
        <v>0.1</v>
      </c>
      <c r="E67" s="272">
        <v>0.13</v>
      </c>
      <c r="F67" s="272">
        <v>0.11</v>
      </c>
      <c r="G67" s="272">
        <v>0.16784082991406668</v>
      </c>
      <c r="H67" s="272">
        <v>0.13575872328915298</v>
      </c>
      <c r="I67" s="134"/>
      <c r="J67" s="272">
        <v>0.01</v>
      </c>
      <c r="K67" s="285">
        <v>0.36</v>
      </c>
      <c r="L67" s="272">
        <v>0.1</v>
      </c>
      <c r="M67" s="272">
        <v>0.1</v>
      </c>
      <c r="N67" s="272">
        <v>0.1</v>
      </c>
      <c r="O67" s="272">
        <v>0.18454985725628875</v>
      </c>
      <c r="P67" s="272">
        <v>0.12754912201521099</v>
      </c>
      <c r="Q67" s="190"/>
    </row>
    <row r="68" spans="1:17" ht="15" thickTop="1" x14ac:dyDescent="0.2">
      <c r="A68" s="95"/>
      <c r="B68" s="276"/>
      <c r="C68" s="281"/>
      <c r="D68" s="261"/>
      <c r="E68" s="261"/>
      <c r="F68" s="261"/>
      <c r="G68" s="261"/>
      <c r="H68" s="261"/>
      <c r="I68" s="134"/>
      <c r="J68" s="261"/>
      <c r="K68" s="263"/>
      <c r="L68" s="261"/>
      <c r="M68" s="261"/>
      <c r="N68" s="261"/>
      <c r="O68" s="261"/>
      <c r="P68" s="261"/>
      <c r="Q68" s="190"/>
    </row>
    <row r="69" spans="1:17" x14ac:dyDescent="0.2">
      <c r="A69" s="95" t="s">
        <v>91</v>
      </c>
      <c r="B69" s="276"/>
      <c r="C69" s="281"/>
      <c r="D69" s="261"/>
      <c r="E69" s="261"/>
      <c r="F69" s="261"/>
      <c r="G69" s="261"/>
      <c r="H69" s="261"/>
      <c r="I69" s="134"/>
      <c r="J69" s="261"/>
      <c r="K69" s="263"/>
      <c r="L69" s="261"/>
      <c r="M69" s="261"/>
      <c r="N69" s="261"/>
      <c r="O69" s="261"/>
      <c r="P69" s="261"/>
      <c r="Q69" s="190"/>
    </row>
    <row r="70" spans="1:17" x14ac:dyDescent="0.2">
      <c r="A70" s="128" t="s">
        <v>92</v>
      </c>
      <c r="B70" s="264">
        <v>0.04</v>
      </c>
      <c r="C70" s="281">
        <v>0.17</v>
      </c>
      <c r="D70" s="261">
        <v>0.14000000000000001</v>
      </c>
      <c r="E70" s="261">
        <v>0.05</v>
      </c>
      <c r="F70" s="261">
        <v>0.06</v>
      </c>
      <c r="G70" s="261">
        <v>6.1503416856491952E-2</v>
      </c>
      <c r="H70" s="261">
        <v>5.7533794922519116E-2</v>
      </c>
      <c r="I70" s="134"/>
      <c r="J70" s="261">
        <v>0.06</v>
      </c>
      <c r="K70" s="263">
        <v>0.18</v>
      </c>
      <c r="L70" s="261">
        <v>0.13</v>
      </c>
      <c r="M70" s="261">
        <v>0.02</v>
      </c>
      <c r="N70" s="261">
        <v>0.06</v>
      </c>
      <c r="O70" s="261">
        <v>8.4069217946743172E-2</v>
      </c>
      <c r="P70" s="261">
        <v>5.3920701091797044E-2</v>
      </c>
      <c r="Q70" s="190"/>
    </row>
    <row r="71" spans="1:17" x14ac:dyDescent="0.2">
      <c r="A71" s="128" t="s">
        <v>27</v>
      </c>
      <c r="B71" s="264">
        <v>-7.0000000000000007E-2</v>
      </c>
      <c r="C71" s="281">
        <v>0.36</v>
      </c>
      <c r="D71" s="261">
        <v>0.1</v>
      </c>
      <c r="E71" s="261">
        <v>0.15</v>
      </c>
      <c r="F71" s="261">
        <v>0.2</v>
      </c>
      <c r="G71" s="261">
        <v>0.30346385542168697</v>
      </c>
      <c r="H71" s="261">
        <v>0.2244460994228264</v>
      </c>
      <c r="I71" s="134"/>
      <c r="J71" s="261">
        <v>-0.05</v>
      </c>
      <c r="K71" s="263">
        <v>0.38</v>
      </c>
      <c r="L71" s="261">
        <v>0.1</v>
      </c>
      <c r="M71" s="261">
        <v>0.12</v>
      </c>
      <c r="N71" s="261">
        <v>0.18</v>
      </c>
      <c r="O71" s="261">
        <v>0.31654949052820902</v>
      </c>
      <c r="P71" s="261">
        <v>0.21472347379127305</v>
      </c>
      <c r="Q71" s="190"/>
    </row>
    <row r="72" spans="1:17" x14ac:dyDescent="0.2">
      <c r="A72" s="128" t="s">
        <v>93</v>
      </c>
      <c r="B72" s="264">
        <v>0.03</v>
      </c>
      <c r="C72" s="281">
        <v>1.18</v>
      </c>
      <c r="D72" s="261">
        <v>0.01</v>
      </c>
      <c r="E72" s="261">
        <v>0.46</v>
      </c>
      <c r="F72" s="261">
        <v>0.18</v>
      </c>
      <c r="G72" s="261">
        <v>0.3375286041189931</v>
      </c>
      <c r="H72" s="261">
        <v>0.31756345177664969</v>
      </c>
      <c r="I72" s="134"/>
      <c r="J72" s="261">
        <v>0.04</v>
      </c>
      <c r="K72" s="263">
        <v>1.24</v>
      </c>
      <c r="L72" s="261">
        <v>0.01</v>
      </c>
      <c r="M72" s="261">
        <v>0.43</v>
      </c>
      <c r="N72" s="261">
        <v>0.16</v>
      </c>
      <c r="O72" s="261">
        <v>0.34290212947530319</v>
      </c>
      <c r="P72" s="261">
        <v>0.30486599499146255</v>
      </c>
      <c r="Q72" s="190"/>
    </row>
    <row r="73" spans="1:17" x14ac:dyDescent="0.2">
      <c r="A73" s="128" t="s">
        <v>94</v>
      </c>
      <c r="B73" s="264">
        <v>-0.05</v>
      </c>
      <c r="C73" s="281">
        <v>0.38</v>
      </c>
      <c r="D73" s="261">
        <v>0.05</v>
      </c>
      <c r="E73" s="261">
        <v>0.08</v>
      </c>
      <c r="F73" s="261">
        <v>-0.06</v>
      </c>
      <c r="G73" s="261">
        <v>-8.6621751684311018E-3</v>
      </c>
      <c r="H73" s="261">
        <v>-9.6618357487908055E-4</v>
      </c>
      <c r="I73" s="134"/>
      <c r="J73" s="261">
        <v>-0.01</v>
      </c>
      <c r="K73" s="263">
        <v>0.46</v>
      </c>
      <c r="L73" s="261">
        <v>0.05</v>
      </c>
      <c r="M73" s="261">
        <v>0.02</v>
      </c>
      <c r="N73" s="261">
        <v>-0.08</v>
      </c>
      <c r="O73" s="261">
        <v>5.8904558577076837E-3</v>
      </c>
      <c r="P73" s="261">
        <v>-2.2513615251996893E-2</v>
      </c>
      <c r="Q73" s="190"/>
    </row>
    <row r="74" spans="1:17" ht="15" thickBot="1" x14ac:dyDescent="0.25">
      <c r="A74" s="130" t="s">
        <v>95</v>
      </c>
      <c r="B74" s="275">
        <v>0</v>
      </c>
      <c r="C74" s="282">
        <v>0.34</v>
      </c>
      <c r="D74" s="272">
        <v>0.1</v>
      </c>
      <c r="E74" s="272">
        <v>0.13</v>
      </c>
      <c r="F74" s="272">
        <v>0.11</v>
      </c>
      <c r="G74" s="272">
        <v>0.16784082991406668</v>
      </c>
      <c r="H74" s="272">
        <v>0.1357587232891535</v>
      </c>
      <c r="I74" s="134"/>
      <c r="J74" s="272">
        <v>0.01</v>
      </c>
      <c r="K74" s="285">
        <v>0.36</v>
      </c>
      <c r="L74" s="272">
        <v>0.1</v>
      </c>
      <c r="M74" s="272">
        <v>0.1</v>
      </c>
      <c r="N74" s="272">
        <v>0.1</v>
      </c>
      <c r="O74" s="272">
        <v>0.18454985725628914</v>
      </c>
      <c r="P74" s="272">
        <v>0.1275491220152126</v>
      </c>
      <c r="Q74" s="190"/>
    </row>
    <row r="75" spans="1:17" ht="15" thickTop="1" x14ac:dyDescent="0.2">
      <c r="A75" s="125"/>
      <c r="B75" s="276"/>
      <c r="C75" s="281"/>
      <c r="D75" s="261"/>
      <c r="E75" s="261"/>
      <c r="F75" s="261"/>
      <c r="G75" s="261"/>
      <c r="H75" s="261"/>
      <c r="I75" s="134"/>
      <c r="J75" s="261"/>
      <c r="K75" s="263"/>
      <c r="L75" s="261"/>
      <c r="M75" s="261"/>
      <c r="N75" s="261"/>
      <c r="O75" s="261"/>
      <c r="P75" s="261"/>
      <c r="Q75" s="190"/>
    </row>
    <row r="76" spans="1:17" x14ac:dyDescent="0.2">
      <c r="A76" s="125" t="s">
        <v>100</v>
      </c>
      <c r="B76" s="227"/>
      <c r="C76" s="281"/>
      <c r="D76" s="261"/>
      <c r="E76" s="261"/>
      <c r="F76" s="261"/>
      <c r="G76" s="261"/>
      <c r="H76" s="261"/>
      <c r="I76" s="134"/>
      <c r="J76" s="261"/>
      <c r="K76" s="263"/>
      <c r="L76" s="261"/>
      <c r="M76" s="261"/>
      <c r="N76" s="261"/>
      <c r="O76" s="261"/>
      <c r="P76" s="261"/>
      <c r="Q76" s="190"/>
    </row>
    <row r="77" spans="1:17" ht="42.75" x14ac:dyDescent="0.2">
      <c r="A77" s="129" t="s">
        <v>151</v>
      </c>
      <c r="B77" s="142"/>
      <c r="C77" s="281">
        <v>0.35</v>
      </c>
      <c r="D77" s="261">
        <v>7.0000000000000007E-2</v>
      </c>
      <c r="E77" s="261">
        <v>0.08</v>
      </c>
      <c r="F77" s="261">
        <v>7.0000000000000007E-2</v>
      </c>
      <c r="G77" s="261">
        <v>0.11544473972174461</v>
      </c>
      <c r="H77" s="261">
        <v>8.9100322571901078E-2</v>
      </c>
      <c r="I77" s="134"/>
      <c r="J77" s="142"/>
      <c r="K77" s="263">
        <v>0.35</v>
      </c>
      <c r="L77" s="261">
        <v>7.0000000000000007E-2</v>
      </c>
      <c r="M77" s="261">
        <v>0.06</v>
      </c>
      <c r="N77" s="261">
        <v>0.05</v>
      </c>
      <c r="O77" s="261">
        <v>0.13136641595921481</v>
      </c>
      <c r="P77" s="261">
        <v>8.1154447709452848E-2</v>
      </c>
      <c r="Q77" s="190"/>
    </row>
    <row r="78" spans="1:17" x14ac:dyDescent="0.2">
      <c r="A78" s="127" t="s">
        <v>152</v>
      </c>
      <c r="B78" s="142"/>
      <c r="C78" s="281">
        <v>1.08</v>
      </c>
      <c r="D78" s="261">
        <v>0.16</v>
      </c>
      <c r="E78" s="261">
        <v>0.42</v>
      </c>
      <c r="F78" s="261">
        <v>0.33</v>
      </c>
      <c r="G78" s="261">
        <v>0.35798037808088068</v>
      </c>
      <c r="H78" s="261">
        <v>0.36590296495956903</v>
      </c>
      <c r="I78" s="134"/>
      <c r="J78" s="142"/>
      <c r="K78" s="263">
        <v>1.1200000000000001</v>
      </c>
      <c r="L78" s="261">
        <v>0.15</v>
      </c>
      <c r="M78" s="261">
        <v>0.39</v>
      </c>
      <c r="N78" s="261">
        <v>0.33</v>
      </c>
      <c r="O78" s="261">
        <v>0.38657959535980363</v>
      </c>
      <c r="P78" s="261">
        <v>0.36349279984177246</v>
      </c>
      <c r="Q78" s="190"/>
    </row>
    <row r="79" spans="1:17" x14ac:dyDescent="0.2">
      <c r="A79" s="127" t="s">
        <v>46</v>
      </c>
      <c r="B79" s="142"/>
      <c r="C79" s="281">
        <v>0.67</v>
      </c>
      <c r="D79" s="261">
        <v>0.04</v>
      </c>
      <c r="E79" s="261">
        <v>0.11</v>
      </c>
      <c r="F79" s="261">
        <v>0.09</v>
      </c>
      <c r="G79" s="261">
        <v>0.1170046801872075</v>
      </c>
      <c r="H79" s="261">
        <v>0.10362694300518134</v>
      </c>
      <c r="I79" s="134"/>
      <c r="J79" s="142"/>
      <c r="K79" s="263">
        <v>0.72</v>
      </c>
      <c r="L79" s="261">
        <v>0.04</v>
      </c>
      <c r="M79" s="261">
        <v>0.08</v>
      </c>
      <c r="N79" s="261">
        <v>7.0000000000000007E-2</v>
      </c>
      <c r="O79" s="261">
        <v>0.12362915943687312</v>
      </c>
      <c r="P79" s="261">
        <v>9.0822660769291894E-2</v>
      </c>
      <c r="Q79" s="190"/>
    </row>
    <row r="80" spans="1:17" x14ac:dyDescent="0.2">
      <c r="A80" s="127" t="s">
        <v>101</v>
      </c>
      <c r="B80" s="142"/>
      <c r="C80" s="281">
        <v>-0.84</v>
      </c>
      <c r="D80" s="261">
        <v>-0.11</v>
      </c>
      <c r="E80" s="264" t="s">
        <v>153</v>
      </c>
      <c r="F80" s="264">
        <v>-1.63</v>
      </c>
      <c r="G80" s="264">
        <v>-1.48</v>
      </c>
      <c r="H80" s="264">
        <v>-0.78125000000000011</v>
      </c>
      <c r="I80" s="139"/>
      <c r="J80" s="142"/>
      <c r="K80" s="263">
        <v>-0.73</v>
      </c>
      <c r="L80" s="261">
        <v>-0.08</v>
      </c>
      <c r="M80" s="264" t="s">
        <v>153</v>
      </c>
      <c r="N80" s="264">
        <v>-1.67</v>
      </c>
      <c r="O80" s="264">
        <v>-1.5055761183539804</v>
      </c>
      <c r="P80" s="264">
        <v>-0.79143707406469954</v>
      </c>
      <c r="Q80" s="190"/>
    </row>
    <row r="81" spans="1:17" ht="15" thickBot="1" x14ac:dyDescent="0.25">
      <c r="A81" s="130" t="s">
        <v>6</v>
      </c>
      <c r="B81" s="143"/>
      <c r="C81" s="282">
        <v>0.42</v>
      </c>
      <c r="D81" s="272">
        <v>0.09</v>
      </c>
      <c r="E81" s="272">
        <v>0.17</v>
      </c>
      <c r="F81" s="272">
        <v>0.12</v>
      </c>
      <c r="G81" s="272">
        <v>0.17070128692102751</v>
      </c>
      <c r="H81" s="272">
        <v>0.15212215422758335</v>
      </c>
      <c r="I81" s="134"/>
      <c r="J81" s="143"/>
      <c r="K81" s="285">
        <v>0.45</v>
      </c>
      <c r="L81" s="272">
        <v>0.08</v>
      </c>
      <c r="M81" s="272">
        <v>0.14000000000000001</v>
      </c>
      <c r="N81" s="272">
        <v>0.11</v>
      </c>
      <c r="O81" s="272">
        <v>0.18905615013483926</v>
      </c>
      <c r="P81" s="272">
        <v>0.14515699870689397</v>
      </c>
      <c r="Q81" s="190"/>
    </row>
    <row r="82" spans="1:17" ht="15" thickTop="1" x14ac:dyDescent="0.2">
      <c r="A82" s="125"/>
      <c r="B82" s="227"/>
      <c r="C82" s="281"/>
      <c r="D82" s="261"/>
      <c r="E82" s="261"/>
      <c r="F82" s="261"/>
      <c r="G82" s="261"/>
      <c r="H82" s="261"/>
      <c r="I82" s="134"/>
      <c r="J82" s="227"/>
      <c r="K82" s="263"/>
      <c r="L82" s="261"/>
      <c r="M82" s="261"/>
      <c r="N82" s="261"/>
      <c r="O82" s="261"/>
      <c r="P82" s="261"/>
      <c r="Q82" s="190"/>
    </row>
    <row r="83" spans="1:17" x14ac:dyDescent="0.2">
      <c r="A83" s="126" t="s">
        <v>213</v>
      </c>
      <c r="B83" s="142"/>
      <c r="C83" s="281">
        <v>-0.24</v>
      </c>
      <c r="D83" s="261">
        <v>-0.46</v>
      </c>
      <c r="E83" s="261">
        <v>0.33</v>
      </c>
      <c r="F83" s="261">
        <v>-1.9</v>
      </c>
      <c r="G83" s="261">
        <v>-1.2014652014652027</v>
      </c>
      <c r="H83" s="261">
        <v>-0.823613086770977</v>
      </c>
      <c r="I83" s="134"/>
      <c r="J83" s="142"/>
      <c r="K83" s="263">
        <v>-0.18</v>
      </c>
      <c r="L83" s="263">
        <v>-0.44</v>
      </c>
      <c r="M83" s="261">
        <v>-0.34</v>
      </c>
      <c r="N83" s="261">
        <v>-1.95</v>
      </c>
      <c r="O83" s="261">
        <v>-1.226009395551205</v>
      </c>
      <c r="P83" s="261">
        <v>-0.83689880745503076</v>
      </c>
      <c r="Q83" s="190"/>
    </row>
    <row r="84" spans="1:17" x14ac:dyDescent="0.2">
      <c r="A84" s="131" t="s">
        <v>17</v>
      </c>
      <c r="B84" s="277">
        <v>0.14000000000000001</v>
      </c>
      <c r="C84" s="283">
        <v>0.41</v>
      </c>
      <c r="D84" s="273">
        <v>0.11</v>
      </c>
      <c r="E84" s="273">
        <v>1.57</v>
      </c>
      <c r="F84" s="273">
        <v>0.3</v>
      </c>
      <c r="G84" s="273">
        <v>0.75178406758866667</v>
      </c>
      <c r="H84" s="273">
        <v>0.61768347092095111</v>
      </c>
      <c r="I84" s="134"/>
      <c r="J84" s="273">
        <v>0.16</v>
      </c>
      <c r="K84" s="286">
        <v>0.45</v>
      </c>
      <c r="L84" s="273">
        <v>0.09</v>
      </c>
      <c r="M84" s="273">
        <v>1.58</v>
      </c>
      <c r="N84" s="273">
        <v>0.28000000000000003</v>
      </c>
      <c r="O84" s="273">
        <v>0.76727017755897964</v>
      </c>
      <c r="P84" s="273">
        <v>0.60926694731395015</v>
      </c>
      <c r="Q84" s="190"/>
    </row>
    <row r="85" spans="1:17" x14ac:dyDescent="0.2">
      <c r="C85" s="190"/>
      <c r="D85" s="190"/>
      <c r="E85" s="190"/>
      <c r="F85" s="190"/>
    </row>
  </sheetData>
  <mergeCells count="2">
    <mergeCell ref="B2:H2"/>
    <mergeCell ref="J2:P2"/>
  </mergeCells>
  <pageMargins left="0.25" right="0.25" top="0.75" bottom="0.75" header="0.3" footer="0.3"/>
  <pageSetup scale="4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P31"/>
  <sheetViews>
    <sheetView showGridLines="0" zoomScaleNormal="100" workbookViewId="0">
      <pane xSplit="1" ySplit="7" topLeftCell="F21" activePane="bottomRight" state="frozen"/>
      <selection pane="topRight" activeCell="B1" sqref="B1"/>
      <selection pane="bottomLeft" activeCell="A8" sqref="A8"/>
      <selection pane="bottomRight" activeCell="A30" sqref="A30:L31"/>
    </sheetView>
  </sheetViews>
  <sheetFormatPr defaultColWidth="9.140625" defaultRowHeight="14.25" outlineLevelCol="1" x14ac:dyDescent="0.2"/>
  <cols>
    <col min="1" max="1" width="54.85546875" style="198" customWidth="1"/>
    <col min="2" max="3" width="21.42578125" style="198" customWidth="1"/>
    <col min="4" max="4" width="21.42578125" style="193" customWidth="1"/>
    <col min="5" max="6" width="21.42578125" style="193" customWidth="1" outlineLevel="1"/>
    <col min="7" max="7" width="21" style="193" bestFit="1" customWidth="1" outlineLevel="1"/>
    <col min="8" max="8" width="21.42578125" style="193" customWidth="1"/>
    <col min="9" max="9" width="21.42578125" style="193" hidden="1" customWidth="1" outlineLevel="1"/>
    <col min="10" max="10" width="21.42578125" style="193" customWidth="1" collapsed="1"/>
    <col min="11" max="13" width="21.7109375" style="193" customWidth="1" outlineLevel="1"/>
    <col min="14" max="14" width="21.7109375" style="193" hidden="1" customWidth="1" outlineLevel="1"/>
    <col min="15" max="15" width="21.7109375" style="193" customWidth="1"/>
    <col min="16" max="16384" width="9.140625" style="193"/>
  </cols>
  <sheetData>
    <row r="1" spans="1:15" ht="15" x14ac:dyDescent="0.25">
      <c r="A1" s="43" t="s">
        <v>58</v>
      </c>
    </row>
    <row r="2" spans="1:15" x14ac:dyDescent="0.2">
      <c r="A2" s="50" t="s">
        <v>54</v>
      </c>
    </row>
    <row r="3" spans="1:15" x14ac:dyDescent="0.2">
      <c r="A3" s="50"/>
    </row>
    <row r="4" spans="1:15" ht="30" x14ac:dyDescent="0.2">
      <c r="A4" s="228" t="s">
        <v>109</v>
      </c>
    </row>
    <row r="5" spans="1:15" ht="15" x14ac:dyDescent="0.25">
      <c r="A5" s="193"/>
      <c r="B5" s="238" t="s">
        <v>162</v>
      </c>
      <c r="C5" s="43"/>
      <c r="D5" s="21"/>
      <c r="E5" s="21"/>
      <c r="F5" s="21"/>
      <c r="G5" s="21"/>
      <c r="H5" s="21"/>
      <c r="I5" s="21"/>
      <c r="J5" s="21"/>
      <c r="K5" s="21"/>
      <c r="L5" s="21"/>
    </row>
    <row r="6" spans="1:15" ht="30" x14ac:dyDescent="0.25">
      <c r="A6" s="193"/>
      <c r="B6" s="188" t="s">
        <v>176</v>
      </c>
      <c r="C6" s="188" t="s">
        <v>176</v>
      </c>
      <c r="D6" s="188" t="s">
        <v>176</v>
      </c>
      <c r="E6" s="203" t="s">
        <v>220</v>
      </c>
      <c r="F6" s="203" t="s">
        <v>220</v>
      </c>
      <c r="G6" s="203" t="s">
        <v>220</v>
      </c>
      <c r="H6" s="182" t="s">
        <v>221</v>
      </c>
      <c r="I6" s="203" t="s">
        <v>220</v>
      </c>
      <c r="J6" s="188" t="s">
        <v>176</v>
      </c>
      <c r="K6" s="203" t="s">
        <v>220</v>
      </c>
      <c r="L6" s="203" t="s">
        <v>220</v>
      </c>
      <c r="M6" s="203" t="s">
        <v>220</v>
      </c>
      <c r="N6" s="203" t="s">
        <v>220</v>
      </c>
      <c r="O6" s="188" t="s">
        <v>221</v>
      </c>
    </row>
    <row r="7" spans="1:15" ht="15" x14ac:dyDescent="0.25">
      <c r="A7" s="26"/>
      <c r="B7" s="183">
        <v>42369</v>
      </c>
      <c r="C7" s="183">
        <v>42369</v>
      </c>
      <c r="D7" s="183">
        <v>42735</v>
      </c>
      <c r="E7" s="204">
        <v>42825</v>
      </c>
      <c r="F7" s="204">
        <v>42916</v>
      </c>
      <c r="G7" s="204">
        <v>43008</v>
      </c>
      <c r="H7" s="183">
        <f>G7</f>
        <v>43008</v>
      </c>
      <c r="I7" s="204">
        <v>43100</v>
      </c>
      <c r="J7" s="183">
        <v>43100</v>
      </c>
      <c r="K7" s="204">
        <v>43190</v>
      </c>
      <c r="L7" s="204">
        <v>43281</v>
      </c>
      <c r="M7" s="204">
        <v>43373</v>
      </c>
      <c r="N7" s="204">
        <v>43465</v>
      </c>
      <c r="O7" s="183">
        <v>43373</v>
      </c>
    </row>
    <row r="8" spans="1:15" ht="9" customHeight="1" x14ac:dyDescent="0.25">
      <c r="A8" s="43" t="s">
        <v>35</v>
      </c>
      <c r="B8" s="229"/>
      <c r="C8" s="82"/>
      <c r="D8" s="82"/>
      <c r="E8" s="21"/>
      <c r="F8" s="318"/>
      <c r="G8" s="233"/>
      <c r="H8" s="82"/>
      <c r="I8" s="82"/>
      <c r="J8" s="82"/>
      <c r="K8" s="82"/>
      <c r="L8" s="67"/>
      <c r="M8" s="233"/>
      <c r="N8" s="82"/>
      <c r="O8" s="82"/>
    </row>
    <row r="9" spans="1:15" x14ac:dyDescent="0.2">
      <c r="A9" s="49" t="s">
        <v>98</v>
      </c>
      <c r="B9" s="107">
        <v>6019</v>
      </c>
      <c r="C9" s="83">
        <v>4193.2</v>
      </c>
      <c r="D9" s="83">
        <v>6215.7</v>
      </c>
      <c r="E9" s="166">
        <v>1461.3</v>
      </c>
      <c r="F9" s="319">
        <v>1700.6</v>
      </c>
      <c r="G9" s="234">
        <v>1709.3</v>
      </c>
      <c r="H9" s="83">
        <f>SUM(E9:G9)</f>
        <v>4871.2</v>
      </c>
      <c r="I9" s="83"/>
      <c r="J9" s="83">
        <v>6923.9</v>
      </c>
      <c r="K9" s="83">
        <f>3742-1974.3</f>
        <v>1767.7</v>
      </c>
      <c r="L9" s="107">
        <v>1974.3</v>
      </c>
      <c r="M9" s="234">
        <v>2076</v>
      </c>
      <c r="N9" s="83"/>
      <c r="O9" s="83">
        <f>SUM(K9:N9)</f>
        <v>5818</v>
      </c>
    </row>
    <row r="10" spans="1:15" x14ac:dyDescent="0.2">
      <c r="A10" s="49" t="s">
        <v>100</v>
      </c>
      <c r="B10" s="108"/>
      <c r="C10" s="84"/>
      <c r="D10" s="84"/>
      <c r="E10" s="25"/>
      <c r="F10" s="320"/>
      <c r="G10" s="235"/>
      <c r="H10" s="84"/>
      <c r="I10" s="84"/>
      <c r="J10" s="84"/>
      <c r="K10" s="84"/>
      <c r="L10" s="108"/>
      <c r="M10" s="235"/>
      <c r="N10" s="84"/>
      <c r="O10" s="84"/>
    </row>
    <row r="11" spans="1:15" ht="28.5" x14ac:dyDescent="0.2">
      <c r="A11" s="57" t="s">
        <v>99</v>
      </c>
      <c r="B11" s="108">
        <v>4499</v>
      </c>
      <c r="C11" s="84">
        <v>3386.3</v>
      </c>
      <c r="D11" s="84">
        <v>5076.7</v>
      </c>
      <c r="E11" s="25">
        <v>1236.5999999999999</v>
      </c>
      <c r="F11" s="320">
        <v>1379.7</v>
      </c>
      <c r="G11" s="235">
        <v>1421.3</v>
      </c>
      <c r="H11" s="84">
        <f t="shared" ref="H11:H24" si="0">SUM(E11:G11)</f>
        <v>4037.6000000000004</v>
      </c>
      <c r="I11" s="84"/>
      <c r="J11" s="84">
        <v>5639.6</v>
      </c>
      <c r="K11" s="84">
        <f>3038-1564.7</f>
        <v>1473.3</v>
      </c>
      <c r="L11" s="108">
        <v>1564.7</v>
      </c>
      <c r="M11" s="235">
        <v>1687.2</v>
      </c>
      <c r="N11" s="84"/>
      <c r="O11" s="84">
        <f>SUM(K11:N11)</f>
        <v>4725.2</v>
      </c>
    </row>
    <row r="12" spans="1:15" x14ac:dyDescent="0.2">
      <c r="A12" s="57" t="s">
        <v>45</v>
      </c>
      <c r="B12" s="108">
        <v>1432.1</v>
      </c>
      <c r="C12" s="84">
        <v>858.6</v>
      </c>
      <c r="D12" s="84">
        <v>1159.7</v>
      </c>
      <c r="E12" s="25">
        <v>281.8</v>
      </c>
      <c r="F12" s="320">
        <v>281</v>
      </c>
      <c r="G12" s="235">
        <v>276</v>
      </c>
      <c r="H12" s="84">
        <f t="shared" si="0"/>
        <v>838.8</v>
      </c>
      <c r="I12" s="84"/>
      <c r="J12" s="84">
        <v>1155.4000000000001</v>
      </c>
      <c r="K12" s="84">
        <f>606.8-311.9</f>
        <v>294.89999999999998</v>
      </c>
      <c r="L12" s="108">
        <v>311.89999999999998</v>
      </c>
      <c r="M12" s="235">
        <v>307.39999999999998</v>
      </c>
      <c r="N12" s="84"/>
      <c r="O12" s="84">
        <f>SUM(K12:N12)</f>
        <v>914.19999999999993</v>
      </c>
    </row>
    <row r="13" spans="1:15" x14ac:dyDescent="0.2">
      <c r="A13" s="57" t="s">
        <v>46</v>
      </c>
      <c r="B13" s="108">
        <v>260.10000000000002</v>
      </c>
      <c r="C13" s="84">
        <v>155.9</v>
      </c>
      <c r="D13" s="84">
        <v>260.60000000000002</v>
      </c>
      <c r="E13" s="25">
        <v>63</v>
      </c>
      <c r="F13" s="320">
        <v>65.900000000000006</v>
      </c>
      <c r="G13" s="235">
        <v>64.099999999999994</v>
      </c>
      <c r="H13" s="84">
        <f t="shared" si="0"/>
        <v>193</v>
      </c>
      <c r="I13" s="84"/>
      <c r="J13" s="84">
        <v>270.60000000000002</v>
      </c>
      <c r="K13" s="84">
        <f>141.4-71.6</f>
        <v>69.800000000000011</v>
      </c>
      <c r="L13" s="108">
        <v>71.599999999999994</v>
      </c>
      <c r="M13" s="235">
        <v>71.599999999999994</v>
      </c>
      <c r="N13" s="84"/>
      <c r="O13" s="84">
        <f>SUM(K13:N13)</f>
        <v>213</v>
      </c>
    </row>
    <row r="14" spans="1:15" x14ac:dyDescent="0.2">
      <c r="A14" s="57" t="s">
        <v>101</v>
      </c>
      <c r="B14" s="108">
        <v>203.3</v>
      </c>
      <c r="C14" s="84">
        <v>202.8</v>
      </c>
      <c r="D14" s="84">
        <v>32.1</v>
      </c>
      <c r="E14" s="25">
        <v>0.1</v>
      </c>
      <c r="F14" s="320">
        <v>10.1</v>
      </c>
      <c r="G14" s="235">
        <v>2.5</v>
      </c>
      <c r="H14" s="84">
        <f t="shared" si="0"/>
        <v>12.7</v>
      </c>
      <c r="I14" s="84"/>
      <c r="J14" s="84">
        <v>28.5</v>
      </c>
      <c r="K14" s="84">
        <f>4--6.4</f>
        <v>10.4</v>
      </c>
      <c r="L14" s="108">
        <v>-6.4</v>
      </c>
      <c r="M14" s="235">
        <v>-1.2</v>
      </c>
      <c r="N14" s="84"/>
      <c r="O14" s="84">
        <f>SUM(K14:N14)</f>
        <v>2.8</v>
      </c>
    </row>
    <row r="15" spans="1:15" x14ac:dyDescent="0.2">
      <c r="A15" s="79" t="s">
        <v>6</v>
      </c>
      <c r="B15" s="109">
        <f t="shared" ref="B15:J15" si="1">SUM(B11:B14)</f>
        <v>6394.5000000000009</v>
      </c>
      <c r="C15" s="85">
        <f t="shared" si="1"/>
        <v>4603.6000000000004</v>
      </c>
      <c r="D15" s="85">
        <f t="shared" si="1"/>
        <v>6529.1</v>
      </c>
      <c r="E15" s="167">
        <f t="shared" si="1"/>
        <v>1581.4999999999998</v>
      </c>
      <c r="F15" s="85">
        <f>SUM(F11:F14)</f>
        <v>1736.7</v>
      </c>
      <c r="G15" s="85">
        <f>SUM(G11:G14)</f>
        <v>1763.8999999999999</v>
      </c>
      <c r="H15" s="85">
        <f t="shared" si="0"/>
        <v>5082.0999999999995</v>
      </c>
      <c r="I15" s="85"/>
      <c r="J15" s="85">
        <f t="shared" si="1"/>
        <v>7094.1</v>
      </c>
      <c r="K15" s="85">
        <f>SUM(K11:K14)</f>
        <v>1848.3999999999999</v>
      </c>
      <c r="L15" s="109">
        <f>SUM(L11:L14)</f>
        <v>1941.7999999999997</v>
      </c>
      <c r="M15" s="109">
        <f>SUM(M11:M14)</f>
        <v>2065</v>
      </c>
      <c r="N15" s="85"/>
      <c r="O15" s="85">
        <f>SUM(O11:O14)</f>
        <v>5855.2</v>
      </c>
    </row>
    <row r="16" spans="1:15" ht="15" x14ac:dyDescent="0.25">
      <c r="A16" s="48" t="s">
        <v>235</v>
      </c>
      <c r="B16" s="110">
        <f t="shared" ref="B16:J16" si="2">B9-B15</f>
        <v>-375.50000000000091</v>
      </c>
      <c r="C16" s="86">
        <f t="shared" si="2"/>
        <v>-410.40000000000055</v>
      </c>
      <c r="D16" s="86">
        <f t="shared" si="2"/>
        <v>-313.40000000000055</v>
      </c>
      <c r="E16" s="168">
        <f t="shared" si="2"/>
        <v>-120.19999999999982</v>
      </c>
      <c r="F16" s="86">
        <f>F9-F15</f>
        <v>-36.100000000000136</v>
      </c>
      <c r="G16" s="86">
        <f>G9-G15</f>
        <v>-54.599999999999909</v>
      </c>
      <c r="H16" s="86">
        <f t="shared" si="0"/>
        <v>-210.89999999999986</v>
      </c>
      <c r="I16" s="86"/>
      <c r="J16" s="86">
        <f t="shared" si="2"/>
        <v>-170.20000000000073</v>
      </c>
      <c r="K16" s="86">
        <f>K9-K15</f>
        <v>-80.699999999999818</v>
      </c>
      <c r="L16" s="110">
        <f>L9-L15</f>
        <v>32.500000000000227</v>
      </c>
      <c r="M16" s="110">
        <f>M9-M15</f>
        <v>11</v>
      </c>
      <c r="N16" s="86"/>
      <c r="O16" s="86">
        <f>O9-O15</f>
        <v>-37.199999999999818</v>
      </c>
    </row>
    <row r="17" spans="1:16" x14ac:dyDescent="0.2">
      <c r="A17" s="49" t="s">
        <v>102</v>
      </c>
      <c r="B17" s="108">
        <v>-125.3</v>
      </c>
      <c r="C17" s="84">
        <v>-123.1</v>
      </c>
      <c r="D17" s="84">
        <v>-171.8</v>
      </c>
      <c r="E17" s="25">
        <v>-41.7</v>
      </c>
      <c r="F17" s="320">
        <v>-44</v>
      </c>
      <c r="G17" s="235">
        <v>-49.2</v>
      </c>
      <c r="H17" s="84">
        <f t="shared" si="0"/>
        <v>-134.9</v>
      </c>
      <c r="I17" s="84"/>
      <c r="J17" s="84">
        <v>-183.1</v>
      </c>
      <c r="K17" s="84">
        <f>-96.4--52</f>
        <v>-44.400000000000006</v>
      </c>
      <c r="L17" s="108">
        <v>-52</v>
      </c>
      <c r="M17" s="235">
        <v>-92.7</v>
      </c>
      <c r="N17" s="84"/>
      <c r="O17" s="84">
        <f>SUM(K17:N17)</f>
        <v>-189.10000000000002</v>
      </c>
    </row>
    <row r="18" spans="1:16" x14ac:dyDescent="0.2">
      <c r="A18" s="49" t="s">
        <v>103</v>
      </c>
      <c r="B18" s="108">
        <v>4.5999999999999996</v>
      </c>
      <c r="C18" s="84">
        <v>4.5999999999999996</v>
      </c>
      <c r="D18" s="84">
        <v>5.9</v>
      </c>
      <c r="E18" s="25">
        <v>0.4</v>
      </c>
      <c r="F18" s="320">
        <v>0.1</v>
      </c>
      <c r="G18" s="235">
        <v>0.5</v>
      </c>
      <c r="H18" s="84">
        <f t="shared" si="0"/>
        <v>1</v>
      </c>
      <c r="I18" s="84"/>
      <c r="J18" s="84">
        <v>1.4</v>
      </c>
      <c r="K18" s="84">
        <v>0.4</v>
      </c>
      <c r="L18" s="108">
        <v>0.4</v>
      </c>
      <c r="M18" s="235">
        <v>0.4</v>
      </c>
      <c r="N18" s="84"/>
      <c r="O18" s="84">
        <f>SUM(K18:N18)</f>
        <v>1.2000000000000002</v>
      </c>
    </row>
    <row r="19" spans="1:16" x14ac:dyDescent="0.2">
      <c r="A19" s="49" t="s">
        <v>236</v>
      </c>
      <c r="B19" s="108">
        <v>-7</v>
      </c>
      <c r="C19" s="84">
        <v>-0.2</v>
      </c>
      <c r="D19" s="84">
        <v>2.4</v>
      </c>
      <c r="E19" s="25">
        <v>0.1</v>
      </c>
      <c r="F19" s="320">
        <v>0.2</v>
      </c>
      <c r="G19" s="235">
        <v>0.9</v>
      </c>
      <c r="H19" s="84">
        <f t="shared" si="0"/>
        <v>1.2000000000000002</v>
      </c>
      <c r="I19" s="84"/>
      <c r="J19" s="84">
        <v>11</v>
      </c>
      <c r="K19" s="84">
        <v>1</v>
      </c>
      <c r="L19" s="108">
        <v>2</v>
      </c>
      <c r="M19" s="235">
        <v>-0.3</v>
      </c>
      <c r="N19" s="84"/>
      <c r="O19" s="84">
        <f>SUM(K19:N19)</f>
        <v>2.7</v>
      </c>
    </row>
    <row r="20" spans="1:16" ht="15" x14ac:dyDescent="0.25">
      <c r="A20" s="80" t="s">
        <v>104</v>
      </c>
      <c r="B20" s="111">
        <f t="shared" ref="B20:J20" si="3">B16+SUM(B17:B19)</f>
        <v>-503.2000000000009</v>
      </c>
      <c r="C20" s="87">
        <f t="shared" si="3"/>
        <v>-529.10000000000059</v>
      </c>
      <c r="D20" s="87">
        <f t="shared" si="3"/>
        <v>-476.90000000000055</v>
      </c>
      <c r="E20" s="169">
        <f t="shared" si="3"/>
        <v>-161.39999999999981</v>
      </c>
      <c r="F20" s="87">
        <f t="shared" si="3"/>
        <v>-79.800000000000125</v>
      </c>
      <c r="G20" s="87">
        <f t="shared" si="3"/>
        <v>-102.39999999999992</v>
      </c>
      <c r="H20" s="87">
        <f t="shared" si="0"/>
        <v>-343.59999999999985</v>
      </c>
      <c r="I20" s="87"/>
      <c r="J20" s="87">
        <f t="shared" si="3"/>
        <v>-340.90000000000072</v>
      </c>
      <c r="K20" s="87">
        <f>K16+SUM(K17:K19)</f>
        <v>-123.69999999999982</v>
      </c>
      <c r="L20" s="111">
        <f>L16+SUM(L17:L19)</f>
        <v>-17.099999999999774</v>
      </c>
      <c r="M20" s="111">
        <f>M16+SUM(M17:M19)</f>
        <v>-81.599999999999994</v>
      </c>
      <c r="N20" s="87"/>
      <c r="O20" s="87">
        <f>O16+SUM(O17:O19)</f>
        <v>-222.39999999999986</v>
      </c>
    </row>
    <row r="21" spans="1:16" x14ac:dyDescent="0.2">
      <c r="A21" s="49" t="s">
        <v>232</v>
      </c>
      <c r="B21" s="112">
        <v>-35.5</v>
      </c>
      <c r="C21" s="88">
        <v>-56.3</v>
      </c>
      <c r="D21" s="88">
        <v>-27.4</v>
      </c>
      <c r="E21" s="230">
        <v>-41.7</v>
      </c>
      <c r="F21" s="321">
        <v>-32.5</v>
      </c>
      <c r="G21" s="236">
        <v>-23.8</v>
      </c>
      <c r="H21" s="88">
        <f t="shared" si="0"/>
        <v>-98</v>
      </c>
      <c r="I21" s="88"/>
      <c r="J21" s="88">
        <v>-120.4</v>
      </c>
      <c r="K21" s="88">
        <f>-16.6-15.1</f>
        <v>-31.700000000000003</v>
      </c>
      <c r="L21" s="112">
        <v>15.1</v>
      </c>
      <c r="M21" s="236">
        <v>-32.9</v>
      </c>
      <c r="N21" s="88"/>
      <c r="O21" s="88">
        <f>SUM(K21:N21)</f>
        <v>-49.5</v>
      </c>
    </row>
    <row r="22" spans="1:16" ht="15.75" thickBot="1" x14ac:dyDescent="0.3">
      <c r="A22" s="81" t="s">
        <v>105</v>
      </c>
      <c r="B22" s="113">
        <f t="shared" ref="B22:M22" si="4">B20-B21</f>
        <v>-467.7000000000009</v>
      </c>
      <c r="C22" s="89">
        <f t="shared" si="4"/>
        <v>-472.80000000000058</v>
      </c>
      <c r="D22" s="89">
        <f t="shared" si="4"/>
        <v>-449.50000000000057</v>
      </c>
      <c r="E22" s="170">
        <f>E20-E21</f>
        <v>-119.6999999999998</v>
      </c>
      <c r="F22" s="89">
        <f>F20-F21</f>
        <v>-47.300000000000125</v>
      </c>
      <c r="G22" s="89">
        <f>G20-G21</f>
        <v>-78.599999999999923</v>
      </c>
      <c r="H22" s="89">
        <f t="shared" si="0"/>
        <v>-245.59999999999985</v>
      </c>
      <c r="I22" s="89"/>
      <c r="J22" s="89">
        <f t="shared" si="4"/>
        <v>-220.50000000000071</v>
      </c>
      <c r="K22" s="89">
        <f t="shared" si="4"/>
        <v>-91.999999999999815</v>
      </c>
      <c r="L22" s="113">
        <f t="shared" si="4"/>
        <v>-32.199999999999775</v>
      </c>
      <c r="M22" s="113">
        <f t="shared" si="4"/>
        <v>-48.699999999999996</v>
      </c>
      <c r="N22" s="89"/>
      <c r="O22" s="89">
        <f>O20-O21</f>
        <v>-172.89999999999986</v>
      </c>
    </row>
    <row r="23" spans="1:16" ht="15" thickTop="1" x14ac:dyDescent="0.2">
      <c r="A23" s="49" t="s">
        <v>110</v>
      </c>
      <c r="B23" s="115">
        <v>0.9</v>
      </c>
      <c r="C23" s="114">
        <v>0.9</v>
      </c>
      <c r="D23" s="114">
        <v>-0.4</v>
      </c>
      <c r="E23" s="231">
        <v>0</v>
      </c>
      <c r="F23" s="322">
        <v>0</v>
      </c>
      <c r="G23" s="237"/>
      <c r="H23" s="114">
        <f t="shared" si="0"/>
        <v>0</v>
      </c>
      <c r="I23" s="114"/>
      <c r="J23" s="114">
        <v>0</v>
      </c>
      <c r="K23" s="114">
        <v>0</v>
      </c>
      <c r="L23" s="115">
        <v>0</v>
      </c>
      <c r="M23" s="237"/>
      <c r="N23" s="114"/>
      <c r="O23" s="114">
        <f>SUM(K23:N23)</f>
        <v>0</v>
      </c>
    </row>
    <row r="24" spans="1:16" ht="15.75" thickBot="1" x14ac:dyDescent="0.3">
      <c r="A24" s="81" t="s">
        <v>111</v>
      </c>
      <c r="B24" s="113">
        <f t="shared" ref="B24:G24" si="5">B22-B23</f>
        <v>-468.60000000000088</v>
      </c>
      <c r="C24" s="113">
        <f t="shared" si="5"/>
        <v>-473.70000000000056</v>
      </c>
      <c r="D24" s="113">
        <f t="shared" si="5"/>
        <v>-449.10000000000059</v>
      </c>
      <c r="E24" s="232">
        <f t="shared" si="5"/>
        <v>-119.6999999999998</v>
      </c>
      <c r="F24" s="113">
        <f t="shared" si="5"/>
        <v>-47.300000000000125</v>
      </c>
      <c r="G24" s="113">
        <f t="shared" si="5"/>
        <v>-78.599999999999923</v>
      </c>
      <c r="H24" s="89">
        <f t="shared" si="0"/>
        <v>-245.59999999999985</v>
      </c>
      <c r="I24" s="89"/>
      <c r="J24" s="113">
        <f>J22-J23</f>
        <v>-220.50000000000071</v>
      </c>
      <c r="K24" s="113">
        <f>K22-K23</f>
        <v>-91.999999999999815</v>
      </c>
      <c r="L24" s="113">
        <f>L22-L23</f>
        <v>-32.199999999999775</v>
      </c>
      <c r="M24" s="113">
        <f>M22-M23</f>
        <v>-48.699999999999996</v>
      </c>
      <c r="N24" s="89"/>
      <c r="O24" s="113">
        <f>O22-O23</f>
        <v>-172.89999999999986</v>
      </c>
    </row>
    <row r="25" spans="1:16" ht="15" thickTop="1" x14ac:dyDescent="0.2">
      <c r="A25" s="49"/>
      <c r="B25" s="108"/>
      <c r="C25" s="84"/>
      <c r="D25" s="84"/>
      <c r="E25" s="25"/>
      <c r="F25" s="235"/>
      <c r="G25" s="235"/>
      <c r="H25" s="235"/>
      <c r="I25" s="84"/>
      <c r="J25" s="84"/>
      <c r="K25" s="84"/>
      <c r="L25" s="108"/>
      <c r="M25" s="235"/>
      <c r="N25" s="84"/>
      <c r="O25" s="84"/>
    </row>
    <row r="26" spans="1:16" x14ac:dyDescent="0.2">
      <c r="A26" s="49" t="s">
        <v>106</v>
      </c>
      <c r="B26" s="108"/>
      <c r="C26" s="84"/>
      <c r="D26" s="84"/>
      <c r="E26" s="25"/>
      <c r="F26" s="235"/>
      <c r="G26" s="235"/>
      <c r="H26" s="235"/>
      <c r="I26" s="84"/>
      <c r="J26" s="84"/>
      <c r="K26" s="84"/>
      <c r="L26" s="108"/>
      <c r="M26" s="235"/>
      <c r="N26" s="84"/>
      <c r="O26" s="84"/>
    </row>
    <row r="27" spans="1:16" x14ac:dyDescent="0.2">
      <c r="A27" s="57" t="s">
        <v>107</v>
      </c>
      <c r="B27" s="310"/>
      <c r="C27" s="90">
        <f>C24/C28</f>
        <v>-5.4573732718894075</v>
      </c>
      <c r="D27" s="90">
        <f>D24/D28</f>
        <v>-3.1760961810466801</v>
      </c>
      <c r="E27" s="171">
        <f>E24/E28</f>
        <v>-0.83647798742138235</v>
      </c>
      <c r="F27" s="171">
        <f>F24/F28</f>
        <v>-0.3291579679888666</v>
      </c>
      <c r="G27" s="171">
        <f>G24/G28</f>
        <v>-0.54545454545454497</v>
      </c>
      <c r="H27" s="171">
        <f>SUM(E27:G27)</f>
        <v>-1.7110905008647939</v>
      </c>
      <c r="I27" s="90"/>
      <c r="J27" s="90">
        <f>J24/J28</f>
        <v>-1.5323141070187678</v>
      </c>
      <c r="K27" s="90">
        <f>K24/K28</f>
        <v>-0.63317274604266904</v>
      </c>
      <c r="L27" s="90">
        <f>L24/L28</f>
        <v>-0.22100205902539313</v>
      </c>
      <c r="M27" s="90">
        <f>M24/M28</f>
        <v>-0.26467391304347826</v>
      </c>
      <c r="N27" s="90"/>
      <c r="O27" s="90">
        <f>O24/O28</f>
        <v>-1.090851735015772</v>
      </c>
    </row>
    <row r="28" spans="1:16" ht="28.5" x14ac:dyDescent="0.2">
      <c r="A28" s="57" t="s">
        <v>108</v>
      </c>
      <c r="B28" s="311"/>
      <c r="C28" s="288">
        <v>86.8</v>
      </c>
      <c r="D28" s="288">
        <v>141.4</v>
      </c>
      <c r="E28" s="289">
        <v>143.1</v>
      </c>
      <c r="F28" s="290">
        <v>143.69999999999999</v>
      </c>
      <c r="G28" s="290">
        <v>144.1</v>
      </c>
      <c r="H28" s="290">
        <v>143.4</v>
      </c>
      <c r="I28" s="288"/>
      <c r="J28" s="288">
        <v>143.9</v>
      </c>
      <c r="K28" s="288">
        <v>145.30000000000001</v>
      </c>
      <c r="L28" s="287">
        <v>145.69999999999999</v>
      </c>
      <c r="M28" s="287">
        <v>184</v>
      </c>
      <c r="N28" s="288"/>
      <c r="O28" s="288">
        <v>158.5</v>
      </c>
      <c r="P28" s="278"/>
    </row>
    <row r="29" spans="1:16" x14ac:dyDescent="0.2">
      <c r="A29" s="91"/>
      <c r="B29" s="91"/>
      <c r="C29" s="91"/>
    </row>
    <row r="30" spans="1:16" x14ac:dyDescent="0.2">
      <c r="A30" s="351" t="s">
        <v>36</v>
      </c>
      <c r="B30" s="351"/>
      <c r="C30" s="351"/>
      <c r="D30" s="351"/>
      <c r="E30" s="351"/>
      <c r="F30" s="351"/>
      <c r="G30" s="351"/>
      <c r="H30" s="351"/>
      <c r="I30" s="351"/>
      <c r="J30" s="351"/>
      <c r="K30" s="351"/>
      <c r="L30" s="351"/>
    </row>
    <row r="31" spans="1:16" x14ac:dyDescent="0.2">
      <c r="A31" s="351"/>
      <c r="B31" s="351"/>
      <c r="C31" s="351"/>
      <c r="D31" s="351"/>
      <c r="E31" s="351"/>
      <c r="F31" s="351"/>
      <c r="G31" s="351"/>
      <c r="H31" s="351"/>
      <c r="I31" s="351"/>
      <c r="J31" s="351"/>
      <c r="K31" s="351"/>
      <c r="L31" s="351"/>
    </row>
  </sheetData>
  <mergeCells count="1">
    <mergeCell ref="A30:L31"/>
  </mergeCells>
  <pageMargins left="0.25" right="0.25" top="0.75" bottom="0.75" header="0.3" footer="0.3"/>
  <pageSetup scale="4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showGridLines="0" zoomScaleNormal="100" workbookViewId="0">
      <pane xSplit="1" ySplit="4" topLeftCell="B17" activePane="bottomRight" state="frozen"/>
      <selection activeCell="G29" sqref="G29"/>
      <selection pane="topRight" activeCell="G29" sqref="G29"/>
      <selection pane="bottomLeft" activeCell="G29" sqref="G29"/>
      <selection pane="bottomRight" activeCell="A23" sqref="A23"/>
    </sheetView>
  </sheetViews>
  <sheetFormatPr defaultColWidth="9.140625" defaultRowHeight="14.25" x14ac:dyDescent="0.2"/>
  <cols>
    <col min="1" max="1" width="57.140625" style="196" customWidth="1"/>
    <col min="2" max="2" width="20.28515625" style="197" bestFit="1" customWidth="1"/>
    <col min="3" max="3" width="20.28515625" style="23" bestFit="1" customWidth="1"/>
    <col min="4" max="4" width="18.28515625" style="23" customWidth="1"/>
    <col min="5" max="5" width="18.28515625" style="193" customWidth="1"/>
    <col min="6" max="6" width="21" style="193" bestFit="1" customWidth="1"/>
    <col min="7" max="16384" width="9.140625" style="193"/>
  </cols>
  <sheetData>
    <row r="1" spans="1:6" ht="15" x14ac:dyDescent="0.25">
      <c r="A1" s="43" t="s">
        <v>57</v>
      </c>
      <c r="B1" s="21"/>
    </row>
    <row r="2" spans="1:6" x14ac:dyDescent="0.2">
      <c r="A2" s="26" t="s">
        <v>48</v>
      </c>
      <c r="B2" s="21"/>
    </row>
    <row r="3" spans="1:6" ht="15" x14ac:dyDescent="0.25">
      <c r="A3" s="40"/>
      <c r="B3" s="239">
        <v>42735</v>
      </c>
      <c r="C3" s="239">
        <v>43100</v>
      </c>
      <c r="D3" s="240">
        <v>43190</v>
      </c>
      <c r="E3" s="240">
        <v>43281</v>
      </c>
      <c r="F3" s="240">
        <v>43373</v>
      </c>
    </row>
    <row r="4" spans="1:6" ht="15" x14ac:dyDescent="0.2">
      <c r="A4" s="55" t="s">
        <v>53</v>
      </c>
      <c r="B4" s="59"/>
      <c r="C4" s="59"/>
      <c r="D4" s="194"/>
      <c r="E4" s="195"/>
      <c r="F4" s="195"/>
    </row>
    <row r="5" spans="1:6" x14ac:dyDescent="0.2">
      <c r="A5" s="41" t="s">
        <v>62</v>
      </c>
      <c r="B5" s="154">
        <v>382.3</v>
      </c>
      <c r="C5" s="154">
        <v>405.6</v>
      </c>
      <c r="D5" s="156">
        <v>438.7</v>
      </c>
      <c r="E5" s="154">
        <v>382.4</v>
      </c>
      <c r="F5" s="154">
        <v>939</v>
      </c>
    </row>
    <row r="6" spans="1:6" x14ac:dyDescent="0.2">
      <c r="A6" s="41" t="s">
        <v>63</v>
      </c>
      <c r="B6" s="60">
        <v>1280.7</v>
      </c>
      <c r="C6" s="60">
        <v>1314</v>
      </c>
      <c r="D6" s="51">
        <v>1276.7</v>
      </c>
      <c r="E6" s="60">
        <v>1345.9</v>
      </c>
      <c r="F6" s="60">
        <v>1299.9000000000001</v>
      </c>
    </row>
    <row r="7" spans="1:6" x14ac:dyDescent="0.2">
      <c r="A7" s="41" t="s">
        <v>64</v>
      </c>
      <c r="B7" s="60">
        <v>36.5</v>
      </c>
      <c r="C7" s="60">
        <v>14.6</v>
      </c>
      <c r="D7" s="51">
        <v>16.3</v>
      </c>
      <c r="E7" s="60">
        <v>11.4</v>
      </c>
      <c r="F7" s="60">
        <v>11</v>
      </c>
    </row>
    <row r="8" spans="1:6" x14ac:dyDescent="0.2">
      <c r="A8" s="41" t="s">
        <v>59</v>
      </c>
      <c r="B8" s="60">
        <v>141.4</v>
      </c>
      <c r="C8" s="60">
        <v>176.3</v>
      </c>
      <c r="D8" s="51">
        <v>346.7</v>
      </c>
      <c r="E8" s="60">
        <v>339.7</v>
      </c>
      <c r="F8" s="60">
        <v>373.9</v>
      </c>
    </row>
    <row r="9" spans="1:6" x14ac:dyDescent="0.2">
      <c r="A9" s="58" t="s">
        <v>60</v>
      </c>
      <c r="B9" s="61">
        <f>SUM(B5:B8)</f>
        <v>1840.9</v>
      </c>
      <c r="C9" s="61">
        <f>SUM(C5:C8)</f>
        <v>1910.4999999999998</v>
      </c>
      <c r="D9" s="61">
        <f>SUM(D5:D8)</f>
        <v>2078.4</v>
      </c>
      <c r="E9" s="61">
        <f>SUM(E5:E8)</f>
        <v>2079.4</v>
      </c>
      <c r="F9" s="61">
        <f>SUM(F5:F8)</f>
        <v>2623.8</v>
      </c>
    </row>
    <row r="10" spans="1:6" x14ac:dyDescent="0.2">
      <c r="A10" s="41" t="s">
        <v>61</v>
      </c>
      <c r="B10" s="60">
        <v>245.7</v>
      </c>
      <c r="C10" s="60">
        <v>304.3</v>
      </c>
      <c r="D10" s="51">
        <v>303.60000000000002</v>
      </c>
      <c r="E10" s="60">
        <v>289.5</v>
      </c>
      <c r="F10" s="60">
        <v>295.60000000000002</v>
      </c>
    </row>
    <row r="11" spans="1:6" x14ac:dyDescent="0.2">
      <c r="A11" s="41" t="s">
        <v>65</v>
      </c>
      <c r="B11" s="60">
        <v>1608.6</v>
      </c>
      <c r="C11" s="60">
        <v>1765.3</v>
      </c>
      <c r="D11" s="51">
        <v>1776.3</v>
      </c>
      <c r="E11" s="60">
        <v>1750.2</v>
      </c>
      <c r="F11" s="60">
        <v>1771</v>
      </c>
    </row>
    <row r="12" spans="1:6" x14ac:dyDescent="0.2">
      <c r="A12" s="41" t="s">
        <v>66</v>
      </c>
      <c r="B12" s="60">
        <v>1417</v>
      </c>
      <c r="C12" s="60">
        <v>1306</v>
      </c>
      <c r="D12" s="51">
        <v>1261.8</v>
      </c>
      <c r="E12" s="60">
        <v>1203.9000000000001</v>
      </c>
      <c r="F12" s="60">
        <v>1166.5</v>
      </c>
    </row>
    <row r="13" spans="1:6" x14ac:dyDescent="0.2">
      <c r="A13" s="41" t="s">
        <v>67</v>
      </c>
      <c r="B13" s="60">
        <v>7.6</v>
      </c>
      <c r="C13" s="60">
        <v>7.9</v>
      </c>
      <c r="D13" s="51">
        <v>8.3000000000000007</v>
      </c>
      <c r="E13" s="60">
        <v>7.3</v>
      </c>
      <c r="F13" s="60">
        <v>8.1</v>
      </c>
    </row>
    <row r="14" spans="1:6" x14ac:dyDescent="0.2">
      <c r="A14" s="41" t="s">
        <v>68</v>
      </c>
      <c r="B14" s="60">
        <v>145.1</v>
      </c>
      <c r="C14" s="60">
        <v>71.099999999999994</v>
      </c>
      <c r="D14" s="51">
        <v>74</v>
      </c>
      <c r="E14" s="60">
        <v>68.599999999999994</v>
      </c>
      <c r="F14" s="60">
        <v>67.400000000000006</v>
      </c>
    </row>
    <row r="15" spans="1:6" x14ac:dyDescent="0.2">
      <c r="A15" s="47" t="s">
        <v>69</v>
      </c>
      <c r="B15" s="62">
        <v>417</v>
      </c>
      <c r="C15" s="62">
        <v>432.8</v>
      </c>
      <c r="D15" s="53">
        <v>432.6</v>
      </c>
      <c r="E15" s="62">
        <v>447.8</v>
      </c>
      <c r="F15" s="62">
        <v>500</v>
      </c>
    </row>
    <row r="16" spans="1:6" ht="15" x14ac:dyDescent="0.25">
      <c r="A16" s="46" t="s">
        <v>31</v>
      </c>
      <c r="B16" s="157">
        <f>SUM(B9:B15)</f>
        <v>5681.9000000000005</v>
      </c>
      <c r="C16" s="157">
        <f>SUM(C9:C15)</f>
        <v>5797.9</v>
      </c>
      <c r="D16" s="157">
        <f>SUM(D9:D15)</f>
        <v>5935.0000000000009</v>
      </c>
      <c r="E16" s="157">
        <f>SUM(E9:E15)</f>
        <v>5846.7000000000007</v>
      </c>
      <c r="F16" s="157">
        <f>SUM(F9:F15)</f>
        <v>6432.4</v>
      </c>
    </row>
    <row r="17" spans="1:6" x14ac:dyDescent="0.2">
      <c r="A17" s="41"/>
      <c r="B17" s="60"/>
      <c r="C17" s="60"/>
      <c r="D17" s="51"/>
      <c r="E17" s="60"/>
      <c r="F17" s="60"/>
    </row>
    <row r="18" spans="1:6" ht="15" x14ac:dyDescent="0.2">
      <c r="A18" s="55" t="s">
        <v>52</v>
      </c>
      <c r="B18" s="59"/>
      <c r="C18" s="59"/>
      <c r="D18" s="56"/>
      <c r="E18" s="59"/>
      <c r="F18" s="59"/>
    </row>
    <row r="19" spans="1:6" ht="28.5" x14ac:dyDescent="0.2">
      <c r="A19" s="41" t="s">
        <v>73</v>
      </c>
      <c r="B19" s="154">
        <v>35.5</v>
      </c>
      <c r="C19" s="154">
        <v>59.5</v>
      </c>
      <c r="D19" s="156">
        <v>40.799999999999997</v>
      </c>
      <c r="E19" s="154">
        <v>40.299999999999997</v>
      </c>
      <c r="F19" s="154">
        <v>40.6</v>
      </c>
    </row>
    <row r="20" spans="1:6" x14ac:dyDescent="0.2">
      <c r="A20" s="41" t="s">
        <v>74</v>
      </c>
      <c r="B20" s="64">
        <v>682</v>
      </c>
      <c r="C20" s="64">
        <v>771.2</v>
      </c>
      <c r="D20" s="52">
        <v>771.1</v>
      </c>
      <c r="E20" s="64">
        <v>746.2</v>
      </c>
      <c r="F20" s="64">
        <v>748.4</v>
      </c>
    </row>
    <row r="21" spans="1:6" ht="14.85" customHeight="1" x14ac:dyDescent="0.2">
      <c r="A21" s="41" t="s">
        <v>75</v>
      </c>
      <c r="B21" s="60">
        <v>765</v>
      </c>
      <c r="C21" s="60">
        <v>864.8</v>
      </c>
      <c r="D21" s="51">
        <v>800.1</v>
      </c>
      <c r="E21" s="60">
        <v>834.2</v>
      </c>
      <c r="F21" s="60">
        <v>874.9</v>
      </c>
    </row>
    <row r="22" spans="1:6" ht="14.85" customHeight="1" x14ac:dyDescent="0.2">
      <c r="A22" s="41" t="s">
        <v>76</v>
      </c>
      <c r="B22" s="60">
        <v>39.200000000000003</v>
      </c>
      <c r="C22" s="60">
        <v>35.700000000000003</v>
      </c>
      <c r="D22" s="51">
        <v>51.1</v>
      </c>
      <c r="E22" s="60">
        <v>13</v>
      </c>
      <c r="F22" s="60">
        <v>8.9</v>
      </c>
    </row>
    <row r="23" spans="1:6" ht="14.85" customHeight="1" x14ac:dyDescent="0.2">
      <c r="A23" s="41" t="s">
        <v>77</v>
      </c>
      <c r="B23" s="60">
        <v>102.8</v>
      </c>
      <c r="C23" s="60">
        <v>234.4</v>
      </c>
      <c r="D23" s="51">
        <v>247.7</v>
      </c>
      <c r="E23" s="60">
        <v>235.7</v>
      </c>
      <c r="F23" s="60">
        <v>228.1</v>
      </c>
    </row>
    <row r="24" spans="1:6" ht="14.85" customHeight="1" x14ac:dyDescent="0.2">
      <c r="A24" s="58" t="s">
        <v>78</v>
      </c>
      <c r="B24" s="61">
        <f>SUM(B19:B23)</f>
        <v>1624.5</v>
      </c>
      <c r="C24" s="61">
        <f>SUM(C19:C23)</f>
        <v>1965.6000000000001</v>
      </c>
      <c r="D24" s="61">
        <f>SUM(D19:D23)</f>
        <v>1910.8</v>
      </c>
      <c r="E24" s="61">
        <f>SUM(E19:E23)</f>
        <v>1869.4</v>
      </c>
      <c r="F24" s="61">
        <f>SUM(F19:F23)</f>
        <v>1900.9</v>
      </c>
    </row>
    <row r="25" spans="1:6" ht="14.85" customHeight="1" x14ac:dyDescent="0.2">
      <c r="A25" s="41" t="s">
        <v>79</v>
      </c>
      <c r="B25" s="60">
        <v>2624.6</v>
      </c>
      <c r="C25" s="60">
        <v>2784</v>
      </c>
      <c r="D25" s="60">
        <v>3025.8</v>
      </c>
      <c r="E25" s="60">
        <v>3002.2</v>
      </c>
      <c r="F25" s="60">
        <v>2646.5</v>
      </c>
    </row>
    <row r="26" spans="1:6" ht="14.85" customHeight="1" x14ac:dyDescent="0.2">
      <c r="A26" s="41" t="s">
        <v>80</v>
      </c>
      <c r="B26" s="60">
        <v>401.9</v>
      </c>
      <c r="C26" s="60">
        <v>157.5</v>
      </c>
      <c r="D26" s="60">
        <v>119.1</v>
      </c>
      <c r="E26" s="60">
        <v>145</v>
      </c>
      <c r="F26" s="60">
        <v>107.9</v>
      </c>
    </row>
    <row r="27" spans="1:6" x14ac:dyDescent="0.2">
      <c r="A27" s="47" t="s">
        <v>81</v>
      </c>
      <c r="B27" s="62">
        <v>440.9</v>
      </c>
      <c r="C27" s="62">
        <v>386.9</v>
      </c>
      <c r="D27" s="62">
        <v>393.7</v>
      </c>
      <c r="E27" s="62">
        <v>389.5</v>
      </c>
      <c r="F27" s="62">
        <v>368</v>
      </c>
    </row>
    <row r="28" spans="1:6" ht="15" x14ac:dyDescent="0.25">
      <c r="A28" s="46" t="s">
        <v>32</v>
      </c>
      <c r="B28" s="63">
        <f>SUM(B24:B27)</f>
        <v>5091.8999999999996</v>
      </c>
      <c r="C28" s="63">
        <f>SUM(C24:C27)</f>
        <v>5294</v>
      </c>
      <c r="D28" s="63">
        <f>SUM(D24:D27)</f>
        <v>5449.4000000000005</v>
      </c>
      <c r="E28" s="63">
        <f>SUM(E24:E27)</f>
        <v>5406.1</v>
      </c>
      <c r="F28" s="63">
        <f>SUM(F24:F27)</f>
        <v>5023.2999999999993</v>
      </c>
    </row>
    <row r="29" spans="1:6" x14ac:dyDescent="0.2">
      <c r="A29" s="41"/>
      <c r="B29" s="60"/>
      <c r="C29" s="60"/>
      <c r="D29" s="51"/>
      <c r="E29" s="60"/>
      <c r="F29" s="60"/>
    </row>
    <row r="30" spans="1:6" ht="15" x14ac:dyDescent="0.2">
      <c r="A30" s="55" t="s">
        <v>49</v>
      </c>
      <c r="B30" s="59"/>
      <c r="C30" s="59"/>
      <c r="D30" s="56"/>
      <c r="E30" s="59"/>
      <c r="F30" s="59"/>
    </row>
    <row r="31" spans="1:6" ht="57" x14ac:dyDescent="0.2">
      <c r="A31" s="41" t="s">
        <v>231</v>
      </c>
      <c r="B31" s="60">
        <v>1430.8</v>
      </c>
      <c r="C31" s="60">
        <v>1451.3</v>
      </c>
      <c r="D31" s="51">
        <v>14.6</v>
      </c>
      <c r="E31" s="60">
        <v>14.6</v>
      </c>
      <c r="F31" s="60">
        <v>20.9</v>
      </c>
    </row>
    <row r="32" spans="1:6" x14ac:dyDescent="0.2">
      <c r="A32" s="41" t="s">
        <v>70</v>
      </c>
      <c r="B32" s="60">
        <v>252.4</v>
      </c>
      <c r="C32" s="60">
        <v>305</v>
      </c>
      <c r="D32" s="51">
        <v>1755.7</v>
      </c>
      <c r="E32" s="60">
        <v>1770.6</v>
      </c>
      <c r="F32" s="60">
        <v>2789.2</v>
      </c>
    </row>
    <row r="33" spans="1:6" x14ac:dyDescent="0.2">
      <c r="A33" s="41" t="s">
        <v>71</v>
      </c>
      <c r="B33" s="60">
        <v>-944.7</v>
      </c>
      <c r="C33" s="60">
        <v>-1165.2</v>
      </c>
      <c r="D33" s="51">
        <v>-1221.3</v>
      </c>
      <c r="E33" s="60">
        <v>-1253.5</v>
      </c>
      <c r="F33" s="60">
        <v>-1302.2</v>
      </c>
    </row>
    <row r="34" spans="1:6" x14ac:dyDescent="0.2">
      <c r="A34" s="65" t="s">
        <v>72</v>
      </c>
      <c r="B34" s="62">
        <v>-148.5</v>
      </c>
      <c r="C34" s="62">
        <v>-87.2</v>
      </c>
      <c r="D34" s="53">
        <v>-63.4</v>
      </c>
      <c r="E34" s="62">
        <v>-91.1</v>
      </c>
      <c r="F34" s="62">
        <v>-98.8</v>
      </c>
    </row>
    <row r="35" spans="1:6" ht="15" x14ac:dyDescent="0.25">
      <c r="A35" s="46" t="s">
        <v>50</v>
      </c>
      <c r="B35" s="63">
        <f>SUM(B31:B34)</f>
        <v>590</v>
      </c>
      <c r="C35" s="63">
        <f>SUM(C31:C34)</f>
        <v>503.89999999999992</v>
      </c>
      <c r="D35" s="63">
        <f>SUM(D31:D34)</f>
        <v>485.6</v>
      </c>
      <c r="E35" s="63">
        <f>SUM(E31:E34)</f>
        <v>440.5999999999998</v>
      </c>
      <c r="F35" s="63">
        <f>SUM(F31:F34)</f>
        <v>1409.1</v>
      </c>
    </row>
    <row r="36" spans="1:6" x14ac:dyDescent="0.2">
      <c r="A36" s="47"/>
      <c r="B36" s="62"/>
      <c r="C36" s="62"/>
      <c r="D36" s="62"/>
      <c r="E36" s="62"/>
      <c r="F36" s="62"/>
    </row>
    <row r="37" spans="1:6" ht="15" x14ac:dyDescent="0.25">
      <c r="A37" s="69" t="s">
        <v>51</v>
      </c>
      <c r="B37" s="155">
        <f>B28+B35</f>
        <v>5681.9</v>
      </c>
      <c r="C37" s="155">
        <f>C28+C35</f>
        <v>5797.9</v>
      </c>
      <c r="D37" s="155">
        <f>D28+D35</f>
        <v>5935.0000000000009</v>
      </c>
      <c r="E37" s="155">
        <f>E28+E35</f>
        <v>5846.7</v>
      </c>
      <c r="F37" s="155">
        <f>F28+F35</f>
        <v>6432.4</v>
      </c>
    </row>
    <row r="38" spans="1:6" ht="15" x14ac:dyDescent="0.25">
      <c r="A38" s="42"/>
      <c r="B38" s="39"/>
    </row>
    <row r="39" spans="1:6" ht="13.7" customHeight="1" x14ac:dyDescent="0.2">
      <c r="A39" s="344"/>
      <c r="B39" s="344"/>
      <c r="C39" s="344"/>
      <c r="D39" s="344"/>
      <c r="E39" s="344"/>
      <c r="F39" s="344"/>
    </row>
    <row r="40" spans="1:6" x14ac:dyDescent="0.2">
      <c r="A40" s="344"/>
      <c r="B40" s="344"/>
      <c r="C40" s="344"/>
      <c r="D40" s="344"/>
      <c r="E40" s="344"/>
      <c r="F40" s="344"/>
    </row>
  </sheetData>
  <mergeCells count="1">
    <mergeCell ref="A39:F40"/>
  </mergeCells>
  <pageMargins left="0.25" right="0.25" top="0.75" bottom="0.75" header="0.3" footer="0.3"/>
  <pageSetup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2" ma:contentTypeDescription="Create a new document." ma:contentTypeScope="" ma:versionID="254d56d953507048e7456851ca2d414c">
  <xsd:schema xmlns:xsd="http://www.w3.org/2001/XMLSchema" xmlns:xs="http://www.w3.org/2001/XMLSchema" xmlns:p="http://schemas.microsoft.com/office/2006/metadata/properties" xmlns:ns2="0f1d8beb-5f29-45f2-ba44-8fc45430d41b" targetNamespace="http://schemas.microsoft.com/office/2006/metadata/properties" ma:root="true" ma:fieldsID="9b8eb7a095bd3d03e8fbdf3ca137e85d" ns2:_="">
    <xsd:import namespace="0f1d8beb-5f29-45f2-ba44-8fc45430d41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CF095-900B-41FB-9ABD-DD06F6AD1EE6}">
  <ds:schemaRefs>
    <ds:schemaRef ds:uri="http://purl.org/dc/elements/1.1/"/>
    <ds:schemaRef ds:uri="http://schemas.microsoft.com/office/infopath/2007/PartnerControls"/>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0f1d8beb-5f29-45f2-ba44-8fc45430d41b"/>
    <ds:schemaRef ds:uri="http://purl.org/dc/dcmitype/"/>
  </ds:schemaRefs>
</ds:datastoreItem>
</file>

<file path=customXml/itemProps2.xml><?xml version="1.0" encoding="utf-8"?>
<ds:datastoreItem xmlns:ds="http://schemas.openxmlformats.org/officeDocument/2006/customXml" ds:itemID="{5A4B53F4-F636-444E-ACD7-065286705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Segments Schedule</vt:lpstr>
      <vt:lpstr>2018 Financials --&gt;</vt:lpstr>
      <vt:lpstr>Operating Results</vt:lpstr>
      <vt:lpstr>Historical Financials --&gt;</vt:lpstr>
      <vt:lpstr>Segment Results</vt:lpstr>
      <vt:lpstr>Segment Detail</vt:lpstr>
      <vt:lpstr>Segment % Change</vt:lpstr>
      <vt:lpstr>Statement of Operations</vt:lpstr>
      <vt:lpstr>Balance Sheet</vt:lpstr>
      <vt:lpstr>Cash Flow</vt:lpstr>
      <vt:lpstr>OpEx Reconciliation</vt:lpstr>
      <vt:lpstr>EBITDA Reconciliation</vt:lpstr>
      <vt:lpstr>Adjusted Net Income</vt:lpstr>
      <vt:lpstr>Adjusted Earnings per Share</vt:lpstr>
      <vt:lpstr>NonGAAP Financial Measures</vt:lpstr>
      <vt:lpstr>'Adjusted Earnings per Share'!Print_Area</vt:lpstr>
      <vt:lpstr>'Adjusted Net Income'!Print_Area</vt:lpstr>
      <vt:lpstr>'EBITDA Reconciliation'!Print_Area</vt:lpstr>
      <vt:lpstr>'Segment Detail'!Print_Area</vt:lpstr>
      <vt:lpstr>'Segment Detail'!Print_Titles</vt:lpstr>
      <vt:lpstr>'Statement of Operations'!Print_Titles</vt:lpstr>
      <vt:lpstr>Segment_3mo_CY</vt:lpstr>
      <vt:lpstr>Segment_3mo_PY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Burke</dc:creator>
  <cp:lastModifiedBy>Tom Kinasz/USA</cp:lastModifiedBy>
  <cp:lastPrinted>2018-11-09T14:51:39Z</cp:lastPrinted>
  <dcterms:created xsi:type="dcterms:W3CDTF">2017-07-28T19:23:45Z</dcterms:created>
  <dcterms:modified xsi:type="dcterms:W3CDTF">2018-11-12T19:48:17Z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