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DieseArbeitsmappe" defaultThemeVersion="124226"/>
  <bookViews>
    <workbookView xWindow="555" yWindow="15" windowWidth="17430" windowHeight="11250" tabRatio="913"/>
  </bookViews>
  <sheets>
    <sheet name="Group Revenue" sheetId="11" r:id="rId1"/>
  </sheets>
  <definedNames>
    <definedName name="TM1REBUILDOPTION">1</definedName>
  </definedNames>
  <calcPr calcId="145621"/>
</workbook>
</file>

<file path=xl/calcChain.xml><?xml version="1.0" encoding="utf-8"?>
<calcChain xmlns="http://schemas.openxmlformats.org/spreadsheetml/2006/main">
  <c r="C13" i="11" l="1"/>
  <c r="E9" i="11"/>
  <c r="E38" i="11" l="1"/>
  <c r="E33" i="11"/>
  <c r="E28" i="11"/>
  <c r="C9" i="11" l="1"/>
  <c r="E23" i="11"/>
  <c r="E10" i="11" l="1"/>
  <c r="E13" i="11" s="1"/>
  <c r="E15" i="11"/>
</calcChain>
</file>

<file path=xl/sharedStrings.xml><?xml version="1.0" encoding="utf-8"?>
<sst xmlns="http://schemas.openxmlformats.org/spreadsheetml/2006/main" count="39" uniqueCount="16">
  <si>
    <t>Total Revenues</t>
  </si>
  <si>
    <r>
      <t xml:space="preserve">Total Revenue </t>
    </r>
    <r>
      <rPr>
        <sz val="10"/>
        <color indexed="8"/>
        <rFont val="Calibri"/>
        <family val="2"/>
      </rPr>
      <t>∆</t>
    </r>
  </si>
  <si>
    <t>Organic ∆</t>
  </si>
  <si>
    <t>Fx ∆</t>
  </si>
  <si>
    <t>BRUKER CORP REVENUE GROWTH</t>
  </si>
  <si>
    <t>REVENUES BY GROUP</t>
  </si>
  <si>
    <t>BRUKER CORP, $m</t>
  </si>
  <si>
    <t>BioSpin Group, $m</t>
  </si>
  <si>
    <t>CALID Group, $m</t>
  </si>
  <si>
    <t>BEST Group $m</t>
  </si>
  <si>
    <t>Reported Revenue Growth</t>
  </si>
  <si>
    <t>Nano Group, $m</t>
  </si>
  <si>
    <t>BRKR ELIM $m</t>
  </si>
  <si>
    <t>Acquisitions &amp; Divestitures ∆</t>
  </si>
  <si>
    <t>Full Year</t>
  </si>
  <si>
    <t>FY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</si>
</sst>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\ _€_-;\-* #,##0.00\ _€_-;_-* &quot;-&quot;??\ _€_-;_-@_-"/>
    <numFmt numFmtId="165" formatCode="_(* #,##0_);_(* \(#,##0\);_(* &quot;-&quot;??_);_(@_)"/>
    <numFmt numFmtId="166" formatCode="#,##0.0"/>
    <numFmt numFmtId="167" formatCode="0.0;\ \(0.0\)"/>
    <numFmt numFmtId="168" formatCode="0.0%;\ \(0.0%\)"/>
    <numFmt numFmtId="169" formatCode="0.0"/>
    <numFmt numFmtId="170" formatCode="0.0%"/>
  </numFmts>
  <fonts count="14" x14ac:knownFonts="1">
    <font>
      <sz val="11"/>
      <color indexed="8"/>
      <name val="Calibri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0"/>
      <name val="Arial"/>
      <family val="2"/>
    </font>
    <font>
      <b/>
      <i/>
      <u/>
      <sz val="10"/>
      <name val="Arial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u/>
      <sz val="10"/>
      <color indexed="8"/>
      <name val="Arial"/>
      <family val="2"/>
    </font>
    <font>
      <i/>
      <sz val="10"/>
      <color indexed="8"/>
      <name val="Arial"/>
      <family val="2"/>
    </font>
    <font>
      <sz val="8"/>
      <name val="Calibri"/>
      <family val="2"/>
    </font>
    <font>
      <b/>
      <sz val="12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164" fontId="7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7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 applyFill="1" applyAlignment="1">
      <alignment horizontal="left"/>
    </xf>
    <xf numFmtId="0" fontId="8" fillId="0" borderId="0" xfId="0" applyFont="1"/>
    <xf numFmtId="0" fontId="8" fillId="0" borderId="0" xfId="0" applyFont="1" applyFill="1"/>
    <xf numFmtId="0" fontId="3" fillId="0" borderId="0" xfId="2" applyFont="1" applyFill="1" applyAlignment="1" applyProtection="1">
      <alignment horizontal="left" indent="1"/>
    </xf>
    <xf numFmtId="0" fontId="5" fillId="0" borderId="0" xfId="0" applyFont="1"/>
    <xf numFmtId="0" fontId="8" fillId="0" borderId="0" xfId="0" applyFont="1" applyFill="1" applyBorder="1"/>
    <xf numFmtId="0" fontId="8" fillId="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9" fontId="8" fillId="0" borderId="0" xfId="0" applyNumberFormat="1" applyFont="1" applyFill="1" applyBorder="1"/>
    <xf numFmtId="165" fontId="4" fillId="0" borderId="0" xfId="1" applyNumberFormat="1" applyFont="1" applyFill="1" applyBorder="1"/>
    <xf numFmtId="0" fontId="8" fillId="0" borderId="0" xfId="0" applyFont="1" applyAlignment="1">
      <alignment horizontal="left"/>
    </xf>
    <xf numFmtId="0" fontId="9" fillId="0" borderId="0" xfId="0" applyFont="1" applyAlignment="1"/>
    <xf numFmtId="0" fontId="10" fillId="3" borderId="0" xfId="0" applyFont="1" applyFill="1" applyAlignment="1">
      <alignment horizontal="right"/>
    </xf>
    <xf numFmtId="166" fontId="8" fillId="0" borderId="0" xfId="0" applyNumberFormat="1" applyFont="1" applyFill="1"/>
    <xf numFmtId="0" fontId="8" fillId="0" borderId="0" xfId="0" applyFont="1" applyAlignment="1">
      <alignment horizontal="left" indent="1"/>
    </xf>
    <xf numFmtId="167" fontId="8" fillId="0" borderId="0" xfId="0" applyNumberFormat="1" applyFont="1"/>
    <xf numFmtId="167" fontId="8" fillId="3" borderId="0" xfId="0" applyNumberFormat="1" applyFont="1" applyFill="1"/>
    <xf numFmtId="167" fontId="8" fillId="0" borderId="0" xfId="0" applyNumberFormat="1" applyFont="1" applyFill="1"/>
    <xf numFmtId="0" fontId="8" fillId="0" borderId="0" xfId="0" applyFont="1" applyAlignment="1">
      <alignment horizontal="left" indent="2"/>
    </xf>
    <xf numFmtId="167" fontId="8" fillId="0" borderId="0" xfId="0" applyNumberFormat="1" applyFont="1" applyBorder="1"/>
    <xf numFmtId="167" fontId="8" fillId="3" borderId="0" xfId="0" applyNumberFormat="1" applyFont="1" applyFill="1" applyBorder="1"/>
    <xf numFmtId="0" fontId="11" fillId="0" borderId="0" xfId="0" applyFont="1" applyAlignment="1">
      <alignment horizontal="left" indent="2"/>
    </xf>
    <xf numFmtId="168" fontId="11" fillId="3" borderId="0" xfId="0" applyNumberFormat="1" applyFont="1" applyFill="1"/>
    <xf numFmtId="169" fontId="8" fillId="0" borderId="0" xfId="0" applyNumberFormat="1" applyFont="1" applyFill="1"/>
    <xf numFmtId="0" fontId="8" fillId="3" borderId="0" xfId="0" applyFont="1" applyFill="1"/>
    <xf numFmtId="169" fontId="8" fillId="3" borderId="0" xfId="0" applyNumberFormat="1" applyFont="1" applyFill="1"/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 indent="3"/>
    </xf>
    <xf numFmtId="166" fontId="8" fillId="3" borderId="0" xfId="0" applyNumberFormat="1" applyFont="1" applyFill="1"/>
    <xf numFmtId="166" fontId="8" fillId="0" borderId="0" xfId="0" applyNumberFormat="1" applyFont="1" applyBorder="1"/>
    <xf numFmtId="166" fontId="8" fillId="3" borderId="0" xfId="0" applyNumberFormat="1" applyFont="1" applyFill="1" applyBorder="1"/>
    <xf numFmtId="0" fontId="4" fillId="0" borderId="0" xfId="0" applyFont="1"/>
    <xf numFmtId="0" fontId="2" fillId="0" borderId="0" xfId="2" applyAlignment="1" applyProtection="1">
      <alignment horizontal="right"/>
    </xf>
    <xf numFmtId="0" fontId="13" fillId="0" borderId="0" xfId="0" applyFont="1" applyFill="1" applyAlignment="1">
      <alignment horizontal="center"/>
    </xf>
    <xf numFmtId="166" fontId="8" fillId="0" borderId="0" xfId="0" applyNumberFormat="1" applyFont="1" applyBorder="1"/>
    <xf numFmtId="17" fontId="1" fillId="0" borderId="0" xfId="0" applyNumberFormat="1" applyFont="1" applyFill="1" applyAlignment="1">
      <alignment horizontal="left"/>
    </xf>
    <xf numFmtId="170" fontId="8" fillId="3" borderId="0" xfId="4" applyNumberFormat="1" applyFont="1" applyFill="1"/>
    <xf numFmtId="168" fontId="8" fillId="3" borderId="0" xfId="4" applyNumberFormat="1" applyFont="1" applyFill="1"/>
    <xf numFmtId="168" fontId="8" fillId="3" borderId="0" xfId="4" applyNumberFormat="1" applyFont="1" applyFill="1" applyBorder="1"/>
  </cellXfs>
  <cellStyles count="5">
    <cellStyle name="Comma" xfId="1" builtinId="3"/>
    <cellStyle name="Hyperlink" xfId="2" builtinId="8"/>
    <cellStyle name="Normal" xfId="0" builtinId="0"/>
    <cellStyle name="Percent" xfId="4" builtinId="5"/>
    <cellStyle name="Standard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>
    <tabColor rgb="FF00B050"/>
    <pageSetUpPr fitToPage="1"/>
  </sheetPr>
  <dimension ref="A1:J43"/>
  <sheetViews>
    <sheetView tabSelected="1" zoomScale="115" zoomScaleNormal="115" workbookViewId="0">
      <selection activeCell="A45" sqref="A45"/>
    </sheetView>
  </sheetViews>
  <sheetFormatPr defaultColWidth="11.42578125" defaultRowHeight="12.75" x14ac:dyDescent="0.2"/>
  <cols>
    <col min="1" max="1" width="30" style="2" customWidth="1"/>
    <col min="2" max="2" width="1.42578125" style="2" customWidth="1"/>
    <col min="3" max="3" width="12.7109375" style="2" customWidth="1"/>
    <col min="4" max="4" width="2.28515625" style="2" customWidth="1"/>
    <col min="5" max="5" width="12.7109375" style="2" customWidth="1"/>
    <col min="6" max="6" width="2.28515625" style="2" customWidth="1"/>
    <col min="7" max="16384" width="11.42578125" style="2"/>
  </cols>
  <sheetData>
    <row r="1" spans="1:10" ht="18" x14ac:dyDescent="0.25">
      <c r="A1" s="1" t="s">
        <v>4</v>
      </c>
      <c r="D1" s="3"/>
      <c r="E1" s="34"/>
    </row>
    <row r="2" spans="1:10" ht="18" x14ac:dyDescent="0.25">
      <c r="A2" s="36" t="s">
        <v>15</v>
      </c>
      <c r="D2" s="3"/>
    </row>
    <row r="3" spans="1:10" x14ac:dyDescent="0.2">
      <c r="B3" s="4"/>
      <c r="D3" s="3"/>
      <c r="E3" s="33"/>
      <c r="J3" s="33"/>
    </row>
    <row r="4" spans="1:10" x14ac:dyDescent="0.2">
      <c r="A4" s="5" t="s">
        <v>5</v>
      </c>
      <c r="C4" s="6"/>
      <c r="D4" s="6"/>
      <c r="E4" s="6"/>
      <c r="F4" s="6"/>
      <c r="G4" s="6"/>
      <c r="H4" s="6"/>
    </row>
    <row r="5" spans="1:10" x14ac:dyDescent="0.2">
      <c r="A5" s="32"/>
      <c r="C5" s="6"/>
      <c r="D5" s="6"/>
      <c r="E5" s="6"/>
      <c r="F5" s="6"/>
      <c r="G5" s="6"/>
      <c r="H5" s="6"/>
    </row>
    <row r="6" spans="1:10" x14ac:dyDescent="0.2">
      <c r="C6" s="7">
        <v>2013</v>
      </c>
      <c r="D6" s="8"/>
      <c r="E6" s="7">
        <v>2014</v>
      </c>
      <c r="F6" s="9"/>
      <c r="G6" s="10"/>
      <c r="H6" s="10"/>
    </row>
    <row r="7" spans="1:10" x14ac:dyDescent="0.2">
      <c r="C7" s="8"/>
      <c r="D7" s="8"/>
      <c r="E7" s="8"/>
      <c r="F7" s="9"/>
      <c r="G7" s="10"/>
      <c r="H7" s="10"/>
    </row>
    <row r="8" spans="1:10" x14ac:dyDescent="0.2">
      <c r="A8" s="12" t="s">
        <v>6</v>
      </c>
      <c r="C8" s="13" t="s">
        <v>14</v>
      </c>
      <c r="D8" s="14"/>
      <c r="E8" s="13" t="s">
        <v>14</v>
      </c>
      <c r="F8" s="3"/>
    </row>
    <row r="9" spans="1:10" x14ac:dyDescent="0.2">
      <c r="A9" s="11" t="s">
        <v>0</v>
      </c>
      <c r="C9" s="29">
        <f>C22+C27+C32+C37+C42</f>
        <v>1839.4</v>
      </c>
      <c r="D9" s="14"/>
      <c r="E9" s="29">
        <f>E22+E27+E32+E37+E42</f>
        <v>1808.9</v>
      </c>
      <c r="F9" s="3"/>
    </row>
    <row r="10" spans="1:10" x14ac:dyDescent="0.2">
      <c r="A10" s="15" t="s">
        <v>1</v>
      </c>
      <c r="C10" s="21">
        <v>48</v>
      </c>
      <c r="D10" s="20"/>
      <c r="E10" s="21">
        <f>E9-C9</f>
        <v>-30.5</v>
      </c>
      <c r="F10" s="3"/>
    </row>
    <row r="11" spans="1:10" x14ac:dyDescent="0.2">
      <c r="A11" s="19" t="s">
        <v>13</v>
      </c>
      <c r="C11" s="17">
        <v>-3.8</v>
      </c>
      <c r="D11" s="16"/>
      <c r="E11" s="17">
        <v>2.9</v>
      </c>
      <c r="F11" s="3"/>
    </row>
    <row r="12" spans="1:10" x14ac:dyDescent="0.2">
      <c r="A12" s="19" t="s">
        <v>3</v>
      </c>
      <c r="C12" s="17">
        <v>-5.3</v>
      </c>
      <c r="D12" s="16"/>
      <c r="E12" s="17">
        <v>-25.4</v>
      </c>
      <c r="F12" s="3"/>
    </row>
    <row r="13" spans="1:10" x14ac:dyDescent="0.2">
      <c r="A13" s="19" t="s">
        <v>2</v>
      </c>
      <c r="C13" s="21">
        <f>C10-C11-C12</f>
        <v>57.099999999999994</v>
      </c>
      <c r="D13" s="20"/>
      <c r="E13" s="21">
        <f>E10-E11-E12</f>
        <v>-8</v>
      </c>
      <c r="F13" s="3"/>
    </row>
    <row r="14" spans="1:10" x14ac:dyDescent="0.2">
      <c r="A14" s="19"/>
      <c r="C14" s="21"/>
      <c r="D14" s="20"/>
      <c r="E14" s="21"/>
      <c r="F14" s="3"/>
    </row>
    <row r="15" spans="1:10" x14ac:dyDescent="0.2">
      <c r="A15" s="2" t="s">
        <v>10</v>
      </c>
      <c r="C15" s="21"/>
      <c r="D15" s="20"/>
      <c r="E15" s="38">
        <f>(E9-C9)/C9</f>
        <v>-1.6581493965423508E-2</v>
      </c>
      <c r="F15" s="3"/>
    </row>
    <row r="16" spans="1:10" x14ac:dyDescent="0.2">
      <c r="A16" s="19" t="s">
        <v>13</v>
      </c>
      <c r="C16" s="21"/>
      <c r="D16" s="20"/>
      <c r="E16" s="39">
        <v>1E-3</v>
      </c>
      <c r="F16" s="3"/>
    </row>
    <row r="17" spans="1:6" x14ac:dyDescent="0.2">
      <c r="A17" s="19" t="s">
        <v>3</v>
      </c>
      <c r="C17" s="21"/>
      <c r="D17" s="20"/>
      <c r="E17" s="39">
        <v>-1.4E-2</v>
      </c>
      <c r="F17" s="3"/>
    </row>
    <row r="18" spans="1:6" x14ac:dyDescent="0.2">
      <c r="A18" s="19" t="s">
        <v>2</v>
      </c>
      <c r="C18" s="21"/>
      <c r="D18" s="20"/>
      <c r="E18" s="39">
        <v>-4.0000000000000001E-3</v>
      </c>
      <c r="F18" s="3"/>
    </row>
    <row r="19" spans="1:6" x14ac:dyDescent="0.2">
      <c r="A19" s="19"/>
      <c r="C19" s="17"/>
      <c r="D19" s="18"/>
      <c r="E19" s="17"/>
      <c r="F19" s="3"/>
    </row>
    <row r="20" spans="1:6" x14ac:dyDescent="0.2">
      <c r="A20" s="22"/>
      <c r="C20" s="23"/>
      <c r="D20" s="24"/>
      <c r="E20" s="23"/>
      <c r="F20" s="3"/>
    </row>
    <row r="21" spans="1:6" x14ac:dyDescent="0.2">
      <c r="A21" s="12" t="s">
        <v>7</v>
      </c>
      <c r="C21" s="13" t="s">
        <v>14</v>
      </c>
      <c r="D21" s="14"/>
      <c r="E21" s="13" t="s">
        <v>14</v>
      </c>
      <c r="F21" s="3"/>
    </row>
    <row r="22" spans="1:6" x14ac:dyDescent="0.2">
      <c r="A22" s="11" t="s">
        <v>0</v>
      </c>
      <c r="C22" s="31">
        <v>624.4</v>
      </c>
      <c r="D22" s="30"/>
      <c r="E22" s="31">
        <v>622.79999999999995</v>
      </c>
      <c r="F22" s="3"/>
    </row>
    <row r="23" spans="1:6" x14ac:dyDescent="0.2">
      <c r="A23" s="2" t="s">
        <v>10</v>
      </c>
      <c r="C23" s="37"/>
      <c r="E23" s="37">
        <f>(E22-C22)/C22</f>
        <v>-2.5624599615631373E-3</v>
      </c>
      <c r="F23" s="3"/>
    </row>
    <row r="24" spans="1:6" x14ac:dyDescent="0.2">
      <c r="C24" s="25"/>
      <c r="E24" s="25"/>
      <c r="F24" s="3"/>
    </row>
    <row r="25" spans="1:6" x14ac:dyDescent="0.2">
      <c r="C25" s="26"/>
      <c r="D25" s="24"/>
      <c r="E25" s="26"/>
      <c r="F25" s="3"/>
    </row>
    <row r="26" spans="1:6" x14ac:dyDescent="0.2">
      <c r="A26" s="12" t="s">
        <v>11</v>
      </c>
      <c r="C26" s="13" t="s">
        <v>14</v>
      </c>
      <c r="D26" s="14"/>
      <c r="E26" s="13" t="s">
        <v>14</v>
      </c>
      <c r="F26" s="3"/>
    </row>
    <row r="27" spans="1:6" x14ac:dyDescent="0.2">
      <c r="A27" s="11" t="s">
        <v>0</v>
      </c>
      <c r="C27" s="31">
        <v>503.7</v>
      </c>
      <c r="D27" s="30"/>
      <c r="E27" s="31">
        <v>498.3</v>
      </c>
      <c r="F27" s="3"/>
    </row>
    <row r="28" spans="1:6" x14ac:dyDescent="0.2">
      <c r="A28" s="2" t="s">
        <v>10</v>
      </c>
      <c r="C28" s="37"/>
      <c r="E28" s="37">
        <f>(E27-C27)/C27</f>
        <v>-1.0720667063728364E-2</v>
      </c>
      <c r="F28" s="3"/>
    </row>
    <row r="29" spans="1:6" x14ac:dyDescent="0.2">
      <c r="C29" s="26"/>
      <c r="D29" s="24"/>
      <c r="E29" s="26"/>
      <c r="F29" s="3"/>
    </row>
    <row r="30" spans="1:6" x14ac:dyDescent="0.2">
      <c r="C30" s="26"/>
      <c r="D30" s="24"/>
      <c r="E30" s="26"/>
      <c r="F30" s="3"/>
    </row>
    <row r="31" spans="1:6" x14ac:dyDescent="0.2">
      <c r="A31" s="27" t="s">
        <v>8</v>
      </c>
      <c r="C31" s="13" t="s">
        <v>14</v>
      </c>
      <c r="D31" s="14"/>
      <c r="E31" s="13" t="s">
        <v>14</v>
      </c>
      <c r="F31" s="3"/>
    </row>
    <row r="32" spans="1:6" x14ac:dyDescent="0.2">
      <c r="A32" s="15" t="s">
        <v>0</v>
      </c>
      <c r="C32" s="31">
        <v>581.4</v>
      </c>
      <c r="D32" s="30"/>
      <c r="E32" s="31">
        <v>553.5</v>
      </c>
      <c r="F32" s="3"/>
    </row>
    <row r="33" spans="1:6" x14ac:dyDescent="0.2">
      <c r="A33" s="2" t="s">
        <v>10</v>
      </c>
      <c r="C33" s="37"/>
      <c r="E33" s="37">
        <f>(E32-C32)/C32</f>
        <v>-4.7987616099071172E-2</v>
      </c>
      <c r="F33" s="3"/>
    </row>
    <row r="34" spans="1:6" x14ac:dyDescent="0.2">
      <c r="A34" s="19"/>
      <c r="C34" s="21"/>
      <c r="D34" s="20"/>
      <c r="E34" s="21"/>
      <c r="F34" s="3"/>
    </row>
    <row r="35" spans="1:6" x14ac:dyDescent="0.2">
      <c r="C35" s="26"/>
      <c r="D35" s="24"/>
      <c r="E35" s="26"/>
      <c r="F35" s="3"/>
    </row>
    <row r="36" spans="1:6" x14ac:dyDescent="0.2">
      <c r="A36" s="27" t="s">
        <v>9</v>
      </c>
      <c r="C36" s="13" t="s">
        <v>14</v>
      </c>
      <c r="D36" s="14"/>
      <c r="E36" s="13" t="s">
        <v>14</v>
      </c>
      <c r="F36" s="3"/>
    </row>
    <row r="37" spans="1:6" x14ac:dyDescent="0.2">
      <c r="A37" s="11" t="s">
        <v>0</v>
      </c>
      <c r="C37" s="31">
        <v>147.4</v>
      </c>
      <c r="D37" s="30"/>
      <c r="E37" s="31">
        <v>152.9</v>
      </c>
      <c r="F37" s="3"/>
    </row>
    <row r="38" spans="1:6" x14ac:dyDescent="0.2">
      <c r="A38" s="2" t="s">
        <v>10</v>
      </c>
      <c r="C38" s="37"/>
      <c r="E38" s="37">
        <f>(E37-C37)/C37</f>
        <v>3.7313432835820892E-2</v>
      </c>
      <c r="F38" s="3"/>
    </row>
    <row r="39" spans="1:6" x14ac:dyDescent="0.2">
      <c r="A39" s="11"/>
      <c r="C39" s="31"/>
      <c r="D39" s="35"/>
      <c r="E39" s="31"/>
      <c r="F39" s="3"/>
    </row>
    <row r="40" spans="1:6" x14ac:dyDescent="0.2">
      <c r="A40" s="28"/>
      <c r="C40" s="31"/>
      <c r="E40" s="31"/>
    </row>
    <row r="41" spans="1:6" x14ac:dyDescent="0.2">
      <c r="A41" s="27" t="s">
        <v>12</v>
      </c>
      <c r="C41" s="13" t="s">
        <v>14</v>
      </c>
      <c r="D41" s="14"/>
      <c r="E41" s="13" t="s">
        <v>14</v>
      </c>
      <c r="F41" s="3"/>
    </row>
    <row r="42" spans="1:6" x14ac:dyDescent="0.2">
      <c r="A42" s="11" t="s">
        <v>0</v>
      </c>
      <c r="C42" s="31">
        <v>-17.5</v>
      </c>
      <c r="D42" s="35"/>
      <c r="E42" s="31">
        <v>-18.600000000000001</v>
      </c>
      <c r="F42" s="3"/>
    </row>
    <row r="43" spans="1:6" x14ac:dyDescent="0.2">
      <c r="A43" s="11"/>
      <c r="C43" s="31"/>
      <c r="D43" s="35"/>
      <c r="E43" s="31"/>
      <c r="F43" s="3"/>
    </row>
  </sheetData>
  <phoneticPr fontId="12" type="noConversion"/>
  <pageMargins left="0.51181102362204722" right="0.51181102362204722" top="0.59055118110236227" bottom="0.39370078740157483" header="0.31496062992125984" footer="0.11811023622047245"/>
  <pageSetup paperSize="9" scale="97" orientation="landscape" r:id="rId1"/>
  <headerFooter>
    <oddFooter>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Group Revenue</vt:lpstr>
    </vt:vector>
  </TitlesOfParts>
  <Company>Merck KGaA, Darmstadt, Germany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m167862</dc:creator>
  <cp:lastModifiedBy>Young, Joshua</cp:lastModifiedBy>
  <cp:lastPrinted>2015-02-19T20:16:33Z</cp:lastPrinted>
  <dcterms:created xsi:type="dcterms:W3CDTF">2012-03-05T07:01:40Z</dcterms:created>
  <dcterms:modified xsi:type="dcterms:W3CDTF">2015-02-19T20:43:29Z</dcterms:modified>
</cp:coreProperties>
</file>