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0485"/>
  </bookViews>
  <sheets>
    <sheet name="U.S. Cellular" sheetId="1" r:id="rId1"/>
    <sheet name="Telecom" sheetId="9" r:id="rId2"/>
    <sheet name="TDS Consolidated" sheetId="10" r:id="rId3"/>
    <sheet name="TDS Telecom" sheetId="2" state="hidden" r:id="rId4"/>
    <sheet name="TDS" sheetId="4" state="hidden" r:id="rId5"/>
  </sheets>
  <definedNames>
    <definedName name="__FPMExcelClient_CellBasedFunctionStatus" localSheetId="2" hidden="1">"1_1_2_1_1_2"</definedName>
    <definedName name="__FPMExcelClient_CellBasedFunctionStatus" localSheetId="1" hidden="1">"1_1_2_1_1_2"</definedName>
    <definedName name="__FPMExcelClient_CellBasedFunctionStatus" localSheetId="0" hidden="1">"1_1_2_1_1_2"</definedName>
    <definedName name="_xlnm.Print_Area" localSheetId="4">TDS!$A$1:$H$29</definedName>
    <definedName name="_xlnm.Print_Area" localSheetId="2">'TDS Consolidated'!$A$1:$G$29</definedName>
    <definedName name="_xlnm.Print_Area" localSheetId="3">'TDS Telecom'!$A$1:$H$27</definedName>
    <definedName name="_xlnm.Print_Area" localSheetId="1">Telecom!$A$1:$G$27</definedName>
    <definedName name="_xlnm.Print_Area" localSheetId="0">'U.S. Cellular'!$A$1:$G$29</definedName>
  </definedNames>
  <calcPr calcId="145621"/>
</workbook>
</file>

<file path=xl/calcChain.xml><?xml version="1.0" encoding="utf-8"?>
<calcChain xmlns="http://schemas.openxmlformats.org/spreadsheetml/2006/main">
  <c r="K19" i="1" l="1"/>
  <c r="I19" i="1"/>
  <c r="G19" i="1"/>
  <c r="E19" i="1"/>
  <c r="C19" i="1"/>
  <c r="K19" i="9"/>
  <c r="I19" i="9"/>
  <c r="G19" i="9"/>
  <c r="E19" i="9"/>
  <c r="C19" i="9"/>
  <c r="K20" i="10"/>
  <c r="I20" i="10"/>
  <c r="G20" i="10"/>
  <c r="E20" i="10"/>
  <c r="C20" i="10"/>
  <c r="K26" i="10" l="1"/>
  <c r="K25" i="10"/>
  <c r="K24" i="10"/>
  <c r="K23" i="10"/>
  <c r="K22" i="10"/>
  <c r="I26" i="10"/>
  <c r="I25" i="10"/>
  <c r="I24" i="10"/>
  <c r="I23" i="10"/>
  <c r="I22" i="10"/>
  <c r="G26" i="10"/>
  <c r="G25" i="10"/>
  <c r="G24" i="10"/>
  <c r="G23" i="10"/>
  <c r="G22" i="10"/>
  <c r="E26" i="10"/>
  <c r="E25" i="10"/>
  <c r="E24" i="10"/>
  <c r="E23" i="10"/>
  <c r="E22" i="10"/>
  <c r="C26" i="10"/>
  <c r="C25" i="10"/>
  <c r="C24" i="10"/>
  <c r="C23" i="10"/>
  <c r="C22" i="10"/>
  <c r="K24" i="9"/>
  <c r="K23" i="9"/>
  <c r="K22" i="9"/>
  <c r="K21" i="9"/>
  <c r="I24" i="9"/>
  <c r="I23" i="9"/>
  <c r="I22" i="9"/>
  <c r="I21" i="9"/>
  <c r="G24" i="9"/>
  <c r="G23" i="9"/>
  <c r="G22" i="9"/>
  <c r="G21" i="9"/>
  <c r="E24" i="9"/>
  <c r="E23" i="9"/>
  <c r="E22" i="9"/>
  <c r="E21" i="9"/>
  <c r="C24" i="9"/>
  <c r="C23" i="9"/>
  <c r="C22" i="9"/>
  <c r="C21" i="9"/>
  <c r="K26" i="1"/>
  <c r="K25" i="1"/>
  <c r="K24" i="1"/>
  <c r="I26" i="1"/>
  <c r="I25" i="1"/>
  <c r="I24" i="1"/>
  <c r="G26" i="1"/>
  <c r="G25" i="1"/>
  <c r="G24" i="1"/>
  <c r="E26" i="1"/>
  <c r="E25" i="1"/>
  <c r="E24" i="1"/>
  <c r="C26" i="1"/>
  <c r="C25" i="1"/>
  <c r="C24" i="1"/>
  <c r="K21" i="1"/>
  <c r="I21" i="1"/>
  <c r="G21" i="1"/>
  <c r="E21" i="1"/>
  <c r="C21" i="1"/>
  <c r="K8" i="10" l="1"/>
  <c r="K15" i="10" s="1"/>
  <c r="K27" i="10" s="1"/>
  <c r="I8" i="10"/>
  <c r="I15" i="10" s="1"/>
  <c r="I27" i="10" s="1"/>
  <c r="K8" i="1"/>
  <c r="K14" i="1" s="1"/>
  <c r="K22" i="1" s="1"/>
  <c r="K27" i="1" s="1"/>
  <c r="I8" i="1"/>
  <c r="I14" i="1" s="1"/>
  <c r="I22" i="1" s="1"/>
  <c r="I27" i="1" s="1"/>
  <c r="K8" i="9"/>
  <c r="K14" i="9" s="1"/>
  <c r="K25" i="9" s="1"/>
  <c r="I8" i="9"/>
  <c r="I14" i="9" s="1"/>
  <c r="I25" i="9" s="1"/>
  <c r="C8" i="9" l="1"/>
  <c r="C14" i="9" s="1"/>
  <c r="C25" i="9" s="1"/>
  <c r="E8" i="9"/>
  <c r="E14" i="9" s="1"/>
  <c r="E25" i="9" s="1"/>
  <c r="C8" i="1"/>
  <c r="C14" i="1" s="1"/>
  <c r="C22" i="1" s="1"/>
  <c r="C27" i="1" s="1"/>
  <c r="E8" i="1"/>
  <c r="E14" i="1" s="1"/>
  <c r="E22" i="1" s="1"/>
  <c r="E27" i="1" s="1"/>
  <c r="C8" i="10"/>
  <c r="C15" i="10" s="1"/>
  <c r="C27" i="10" s="1"/>
  <c r="E8" i="10"/>
  <c r="E15" i="10" s="1"/>
  <c r="E27" i="10" s="1"/>
  <c r="G8" i="10" l="1"/>
  <c r="G15" i="10" s="1"/>
  <c r="G27" i="10" s="1"/>
  <c r="G8" i="9" l="1"/>
  <c r="G14" i="9" s="1"/>
  <c r="G25" i="9" s="1"/>
  <c r="G8" i="1"/>
  <c r="G14" i="1" s="1"/>
  <c r="G22" i="1" s="1"/>
  <c r="G27"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D12" i="4" l="1"/>
  <c r="H11" i="2"/>
  <c r="D11" i="2"/>
  <c r="H12" i="4" l="1"/>
  <c r="B11" i="2"/>
</calcChain>
</file>

<file path=xl/sharedStrings.xml><?xml version="1.0" encoding="utf-8"?>
<sst xmlns="http://schemas.openxmlformats.org/spreadsheetml/2006/main" count="150" uniqueCount="44">
  <si>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</si>
  <si>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</si>
  <si>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</si>
  <si>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</si>
  <si>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</si>
  <si>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</si>
  <si>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</si>
  <si>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</si>
  <si>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</si>
  <si>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</si>
  <si>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</si>
  <si>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</si>
  <si>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</si>
  <si>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</si>
  <si>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</si>
  <si>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</si>
  <si>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</si>
  <si>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</si>
  <si>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U.S. Cellular - Consolidated</t>
  </si>
  <si>
    <t>TDS Telecom</t>
  </si>
  <si>
    <t>TDS Consolidated</t>
  </si>
  <si>
    <t>Income (loss) before income taxes, as reported (GAAP)</t>
  </si>
  <si>
    <t>Net Income (loss), as reported (GAAP)</t>
  </si>
  <si>
    <t xml:space="preserve">   (Gain) loss on asset disposals, net</t>
  </si>
  <si>
    <t>Equity in earnings of unconsolidated entities</t>
  </si>
  <si>
    <t xml:space="preserve">   (Gain) loss on investments</t>
  </si>
  <si>
    <t>Telecom</t>
  </si>
  <si>
    <t>TDS - Consolidated</t>
  </si>
  <si>
    <t>Adjusted EBITDA (1)</t>
  </si>
  <si>
    <t>Operating cash flow (1)</t>
  </si>
  <si>
    <t>Interest and dividend income</t>
  </si>
  <si>
    <t>Other, net</t>
  </si>
  <si>
    <t>Deduct:</t>
  </si>
  <si>
    <t>Net income (loss) (GAAP)</t>
  </si>
  <si>
    <t>Operating income (loss) (GAAP)</t>
  </si>
  <si>
    <t>Operating income (loss) (excluding gains and losses) (1)</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</si>
  <si>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income (loss) (excluding gains and losses), is defined as net income, adjusted for the items set forth in the reconciliation above. Operating cash flow, Adjusted EBITDA and Operating income (loss) (excluding gains and losses) exclude these items in order to show operating results on a more comparable basis from period to period. From time to time, U.S. Cellular may exclude other items from Operating cash flow and/or Adjusted EBITDA and/or Operating income (loss) (excluding gains and losses) if such items help reflect operating results on a more comparable basis. U.S. Cellular does not intend to imply that any such items that are excluded are non-recurring, infrequent or unusual; such items may occur in the future.  Operating cash flow, Adjusted EBITDA and Operating income (loss) (excluding gains and losses)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U.S. Cellular believes Operating cash flow, Adjusted EBITDA and Operating income (loss) (excluding gains and losses) are useful measures of U.S. Cellular’s operating results before significant recurring non-cash charges,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</si>
  <si>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Telecom may exclude other items from Operating cash flow and/or Adjusted EBITDA if such items help reflect operating results on a more comparable basis. TDS Telecom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Telecom believes Operating cash flow and Adjusted EBITDA are useful measures of TDS Telecom’s operating results before significant recurring non-cash charges,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</si>
  <si>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may exclude other items from Operating cash flow and/or Adjusted EBITDA if such items help reflect operating results on a more comparable basis. TDS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believes Operating cash flow and Adjusted EBITDA are useful measures of TDS’ operating results before significant recurring non-cash charges, gains and losses, and other items as indicated above.              </t>
  </si>
  <si>
    <t>YTD 12/2015</t>
  </si>
  <si>
    <t>YTD 12/2014</t>
  </si>
  <si>
    <t>QTR 12/2015</t>
  </si>
  <si>
    <t>QTR 12/2014</t>
  </si>
  <si>
    <t>YTD 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</si>
</sst>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Normal="100" workbookViewId="0">
      <selection sqref="A1:K1"/>
    </sheetView>
  </sheetViews>
  <sheetFormatPr defaultRowHeight="15" x14ac:dyDescent="0.25"/>
  <cols>
    <col min="1" max="1" width="64.7109375" customWidth="1"/>
    <col min="2" max="2" width="2.85546875" style="12" customWidth="1"/>
    <col min="3" max="3" width="16.140625" bestFit="1" customWidth="1"/>
    <col min="4" max="4" width="2.85546875" style="12" customWidth="1"/>
    <col min="5" max="5" width="16.140625" bestFit="1" customWidth="1"/>
    <col min="6" max="6" width="2.85546875" customWidth="1"/>
    <col min="7" max="7" width="16.140625" bestFit="1" customWidth="1"/>
    <col min="8" max="8" width="2.85546875" style="12" customWidth="1"/>
    <col min="9" max="9" width="16.42578125" bestFit="1" customWidth="1"/>
    <col min="10" max="10" width="2.85546875" style="12" customWidth="1"/>
    <col min="11" max="11" width="16.42578125" bestFit="1" customWidth="1"/>
  </cols>
  <sheetData>
    <row r="1" spans="1:11" ht="23.25" customHeight="1" thickBot="1" x14ac:dyDescent="0.35">
      <c r="A1" s="38" t="s">
        <v>18</v>
      </c>
      <c r="B1" s="39"/>
      <c r="C1" s="39"/>
      <c r="D1" s="39"/>
      <c r="E1" s="39"/>
      <c r="F1" s="39"/>
      <c r="G1" s="39"/>
      <c r="H1" s="39"/>
      <c r="I1" s="39"/>
      <c r="J1" s="39"/>
      <c r="K1" s="40"/>
    </row>
    <row r="2" spans="1:11" s="1" customFormat="1" ht="19.5" thickBot="1" x14ac:dyDescent="0.35">
      <c r="C2" s="34" t="s">
        <v>39</v>
      </c>
      <c r="E2" s="34" t="s">
        <v>40</v>
      </c>
      <c r="G2" s="37" t="s">
        <v>43</v>
      </c>
      <c r="I2" s="35" t="s">
        <v>41</v>
      </c>
      <c r="K2" s="35" t="s">
        <v>42</v>
      </c>
    </row>
    <row r="3" spans="1:11" x14ac:dyDescent="0.25">
      <c r="A3" s="1" t="s">
        <v>33</v>
      </c>
      <c r="B3" s="14"/>
      <c r="C3" s="31">
        <v>247295</v>
      </c>
      <c r="D3" s="14"/>
      <c r="E3" s="31">
        <v>-46922</v>
      </c>
      <c r="F3" s="14"/>
      <c r="G3" s="31">
        <v>144522</v>
      </c>
      <c r="H3" s="14"/>
      <c r="I3" s="31">
        <v>-2626</v>
      </c>
      <c r="J3" s="14"/>
      <c r="K3" s="31">
        <v>-22104</v>
      </c>
    </row>
    <row r="4" spans="1:11" x14ac:dyDescent="0.25">
      <c r="A4" t="s">
        <v>0</v>
      </c>
      <c r="B4" s="7"/>
      <c r="C4" s="3"/>
      <c r="D4" s="7"/>
      <c r="E4" s="3"/>
      <c r="F4" s="7"/>
      <c r="G4" s="3"/>
      <c r="H4" s="7"/>
      <c r="I4" s="3"/>
      <c r="J4" s="7"/>
      <c r="K4" s="3"/>
    </row>
    <row r="5" spans="1:11" x14ac:dyDescent="0.25">
      <c r="A5" t="s">
        <v>10</v>
      </c>
      <c r="B5" s="16"/>
      <c r="C5" s="13">
        <v>156334</v>
      </c>
      <c r="D5" s="16"/>
      <c r="E5" s="13">
        <v>-11782</v>
      </c>
      <c r="F5" s="16"/>
      <c r="G5" s="13">
        <v>113134</v>
      </c>
      <c r="H5" s="16"/>
      <c r="I5" s="13">
        <v>-4880</v>
      </c>
      <c r="J5" s="16"/>
      <c r="K5" s="13">
        <v>-12528</v>
      </c>
    </row>
    <row r="6" spans="1:11" x14ac:dyDescent="0.25">
      <c r="A6" t="s">
        <v>9</v>
      </c>
      <c r="B6" s="13"/>
      <c r="C6" s="13">
        <v>86194</v>
      </c>
      <c r="D6" s="13"/>
      <c r="E6" s="13">
        <v>57386</v>
      </c>
      <c r="F6" s="13"/>
      <c r="G6" s="13">
        <v>43963</v>
      </c>
      <c r="H6" s="13"/>
      <c r="I6" s="13">
        <v>24955</v>
      </c>
      <c r="J6" s="13"/>
      <c r="K6" s="13">
        <v>14674</v>
      </c>
    </row>
    <row r="7" spans="1:11" x14ac:dyDescent="0.25">
      <c r="A7" t="s">
        <v>4</v>
      </c>
      <c r="B7" s="7"/>
      <c r="C7" s="3">
        <v>606455</v>
      </c>
      <c r="D7" s="7"/>
      <c r="E7" s="3">
        <v>605997</v>
      </c>
      <c r="F7" s="7"/>
      <c r="G7" s="3">
        <v>803781</v>
      </c>
      <c r="H7" s="7"/>
      <c r="I7" s="3">
        <v>156420</v>
      </c>
      <c r="J7" s="7"/>
      <c r="K7" s="3">
        <v>140955</v>
      </c>
    </row>
    <row r="8" spans="1:11" x14ac:dyDescent="0.25">
      <c r="A8" s="2" t="s">
        <v>13</v>
      </c>
      <c r="B8" s="30"/>
      <c r="C8" s="29">
        <f>SUM(C3:C7)</f>
        <v>1096278</v>
      </c>
      <c r="D8" s="30"/>
      <c r="E8" s="29">
        <f>SUM(E3:E7)</f>
        <v>604679</v>
      </c>
      <c r="F8" s="30"/>
      <c r="G8" s="29">
        <f>SUM(G3:G7)</f>
        <v>1105400</v>
      </c>
      <c r="H8" s="30"/>
      <c r="I8" s="29">
        <f>SUM(I3:I7)</f>
        <v>173869</v>
      </c>
      <c r="J8" s="30"/>
      <c r="K8" s="29">
        <f>SUM(K3:K7)</f>
        <v>120997</v>
      </c>
    </row>
    <row r="9" spans="1:11" x14ac:dyDescent="0.25">
      <c r="A9" t="s">
        <v>0</v>
      </c>
      <c r="B9" s="30"/>
      <c r="C9" s="30"/>
      <c r="D9" s="30"/>
      <c r="E9" s="30"/>
      <c r="F9" s="30"/>
      <c r="G9" s="30"/>
      <c r="H9" s="30"/>
      <c r="I9" s="30"/>
      <c r="J9" s="30"/>
      <c r="K9" s="30"/>
    </row>
    <row r="10" spans="1:11" x14ac:dyDescent="0.25">
      <c r="A10" t="s">
        <v>5</v>
      </c>
      <c r="B10" s="7"/>
      <c r="C10" s="3">
        <v>-113555</v>
      </c>
      <c r="D10" s="7"/>
      <c r="E10" s="3">
        <v>-32830</v>
      </c>
      <c r="F10" s="7"/>
      <c r="G10" s="3">
        <v>-246767</v>
      </c>
      <c r="H10" s="7"/>
      <c r="I10" s="3">
        <v>270</v>
      </c>
      <c r="J10" s="7"/>
      <c r="K10" s="3">
        <v>-5136</v>
      </c>
    </row>
    <row r="11" spans="1:11" x14ac:dyDescent="0.25">
      <c r="A11" t="s">
        <v>6</v>
      </c>
      <c r="B11" s="7"/>
      <c r="C11" s="3">
        <v>-146884</v>
      </c>
      <c r="D11" s="7"/>
      <c r="E11" s="3">
        <v>-112993</v>
      </c>
      <c r="F11" s="7"/>
      <c r="G11" s="3">
        <v>-255479</v>
      </c>
      <c r="H11" s="7"/>
      <c r="I11" s="3">
        <v>0</v>
      </c>
      <c r="J11" s="7"/>
      <c r="K11" s="3">
        <v>-21547</v>
      </c>
    </row>
    <row r="12" spans="1:11" x14ac:dyDescent="0.25">
      <c r="A12" t="s">
        <v>25</v>
      </c>
      <c r="B12" s="7"/>
      <c r="C12" s="3">
        <v>0</v>
      </c>
      <c r="D12" s="7"/>
      <c r="E12" s="3">
        <v>0</v>
      </c>
      <c r="F12" s="7"/>
      <c r="G12" s="3">
        <v>-18556</v>
      </c>
      <c r="H12" s="7"/>
      <c r="I12" s="3">
        <v>0</v>
      </c>
      <c r="J12" s="7"/>
      <c r="K12" s="3">
        <v>0</v>
      </c>
    </row>
    <row r="13" spans="1:11" x14ac:dyDescent="0.25">
      <c r="A13" t="s">
        <v>23</v>
      </c>
      <c r="B13" s="7"/>
      <c r="C13" s="3">
        <v>16313</v>
      </c>
      <c r="D13" s="7"/>
      <c r="E13" s="3">
        <v>21469</v>
      </c>
      <c r="F13" s="7"/>
      <c r="G13" s="3">
        <v>30606</v>
      </c>
      <c r="H13" s="7"/>
      <c r="I13" s="3">
        <v>4045</v>
      </c>
      <c r="J13" s="7"/>
      <c r="K13" s="3">
        <v>4695</v>
      </c>
    </row>
    <row r="14" spans="1:11" x14ac:dyDescent="0.25">
      <c r="A14" s="2" t="s">
        <v>28</v>
      </c>
      <c r="B14" s="28"/>
      <c r="C14" s="33">
        <f>SUM(C8:C13)</f>
        <v>852152</v>
      </c>
      <c r="D14" s="28"/>
      <c r="E14" s="33">
        <f>SUM(E8:E13)</f>
        <v>480325</v>
      </c>
      <c r="F14" s="28"/>
      <c r="G14" s="33">
        <f>SUM(G8:G13)</f>
        <v>615204</v>
      </c>
      <c r="H14" s="28"/>
      <c r="I14" s="33">
        <f>SUM(I8:I13)</f>
        <v>178184</v>
      </c>
      <c r="J14" s="28"/>
      <c r="K14" s="33">
        <f>SUM(K8:K13)</f>
        <v>99009</v>
      </c>
    </row>
    <row r="15" spans="1:11" x14ac:dyDescent="0.25">
      <c r="A15" t="s">
        <v>32</v>
      </c>
      <c r="B15" s="28"/>
      <c r="C15" s="28"/>
      <c r="D15" s="28"/>
      <c r="E15" s="28"/>
      <c r="F15" s="28"/>
      <c r="G15" s="28"/>
      <c r="H15" s="28"/>
      <c r="I15" s="28"/>
      <c r="J15" s="28"/>
      <c r="K15" s="28"/>
    </row>
    <row r="16" spans="1:11" x14ac:dyDescent="0.25">
      <c r="A16" s="27" t="s">
        <v>24</v>
      </c>
      <c r="B16" s="15"/>
      <c r="C16" s="3">
        <v>140083</v>
      </c>
      <c r="D16" s="15"/>
      <c r="E16" s="3">
        <v>129764</v>
      </c>
      <c r="F16" s="15"/>
      <c r="G16" s="3">
        <v>131949</v>
      </c>
      <c r="H16" s="15"/>
      <c r="I16" s="3">
        <v>30354</v>
      </c>
      <c r="J16" s="15"/>
      <c r="K16" s="3">
        <v>23598</v>
      </c>
    </row>
    <row r="17" spans="1:11" x14ac:dyDescent="0.25">
      <c r="A17" s="27" t="s">
        <v>30</v>
      </c>
      <c r="B17" s="15"/>
      <c r="C17" s="3">
        <v>36332</v>
      </c>
      <c r="D17" s="15"/>
      <c r="E17" s="3">
        <v>12148</v>
      </c>
      <c r="F17" s="15"/>
      <c r="G17" s="3">
        <v>3961</v>
      </c>
      <c r="H17" s="15"/>
      <c r="I17" s="3">
        <v>10498</v>
      </c>
      <c r="J17" s="15"/>
      <c r="K17" s="3">
        <v>6119</v>
      </c>
    </row>
    <row r="18" spans="1:11" x14ac:dyDescent="0.25">
      <c r="A18" s="27" t="s">
        <v>31</v>
      </c>
      <c r="B18" s="15"/>
      <c r="C18" s="3">
        <v>466</v>
      </c>
      <c r="D18" s="15"/>
      <c r="E18" s="3">
        <v>160</v>
      </c>
      <c r="F18" s="15"/>
      <c r="G18" s="3">
        <v>288</v>
      </c>
      <c r="H18" s="15"/>
      <c r="I18" s="3">
        <v>192</v>
      </c>
      <c r="J18" s="15"/>
      <c r="K18" s="3">
        <v>-121</v>
      </c>
    </row>
    <row r="19" spans="1:11" x14ac:dyDescent="0.25">
      <c r="A19" s="2" t="s">
        <v>29</v>
      </c>
      <c r="B19" s="28"/>
      <c r="C19" s="29">
        <f>C14-SUM(C16:C18)</f>
        <v>675271</v>
      </c>
      <c r="D19" s="28"/>
      <c r="E19" s="29">
        <f>E14-SUM(E16:E18)</f>
        <v>338253</v>
      </c>
      <c r="F19" s="28"/>
      <c r="G19" s="29">
        <f>G14-SUM(G16:G18)</f>
        <v>479006</v>
      </c>
      <c r="H19" s="28"/>
      <c r="I19" s="29">
        <f>I14-SUM(I16:I18)</f>
        <v>137140</v>
      </c>
      <c r="J19" s="28"/>
      <c r="K19" s="29">
        <f>K14-SUM(K16:K18)</f>
        <v>69413</v>
      </c>
    </row>
    <row r="20" spans="1:11" x14ac:dyDescent="0.25">
      <c r="A20" t="s">
        <v>32</v>
      </c>
      <c r="B20" s="28"/>
      <c r="C20" s="30"/>
      <c r="D20" s="28"/>
      <c r="E20" s="30"/>
      <c r="F20" s="28"/>
      <c r="G20" s="30"/>
      <c r="H20" s="28"/>
      <c r="I20" s="30"/>
      <c r="J20" s="28"/>
      <c r="K20" s="30"/>
    </row>
    <row r="21" spans="1:11" x14ac:dyDescent="0.25">
      <c r="A21" t="s">
        <v>4</v>
      </c>
      <c r="B21" s="28"/>
      <c r="C21" s="30">
        <f>C7</f>
        <v>606455</v>
      </c>
      <c r="D21" s="28"/>
      <c r="E21" s="30">
        <f>E7</f>
        <v>605997</v>
      </c>
      <c r="F21" s="28"/>
      <c r="G21" s="30">
        <f>G7</f>
        <v>803781</v>
      </c>
      <c r="H21" s="28"/>
      <c r="I21" s="30">
        <f>I7</f>
        <v>156420</v>
      </c>
      <c r="J21" s="28"/>
      <c r="K21" s="30">
        <f>K7</f>
        <v>140955</v>
      </c>
    </row>
    <row r="22" spans="1:11" x14ac:dyDescent="0.25">
      <c r="A22" t="s">
        <v>35</v>
      </c>
      <c r="B22" s="28"/>
      <c r="C22" s="29">
        <f>C19-C21</f>
        <v>68816</v>
      </c>
      <c r="D22" s="28"/>
      <c r="E22" s="29">
        <f>E19-E21</f>
        <v>-267744</v>
      </c>
      <c r="F22" s="28"/>
      <c r="G22" s="29">
        <f>G19-G21</f>
        <v>-324775</v>
      </c>
      <c r="H22" s="28"/>
      <c r="I22" s="29">
        <f>I19-I21</f>
        <v>-19280</v>
      </c>
      <c r="J22" s="28"/>
      <c r="K22" s="29">
        <f>K19-K21</f>
        <v>-71542</v>
      </c>
    </row>
    <row r="23" spans="1:11" x14ac:dyDescent="0.25">
      <c r="A23" t="s">
        <v>32</v>
      </c>
      <c r="B23" s="28"/>
      <c r="C23" s="30"/>
      <c r="D23" s="28"/>
      <c r="E23" s="30"/>
      <c r="F23" s="28"/>
      <c r="G23" s="30"/>
      <c r="H23" s="28"/>
      <c r="I23" s="30"/>
      <c r="J23" s="28"/>
      <c r="K23" s="30"/>
    </row>
    <row r="24" spans="1:11" x14ac:dyDescent="0.25">
      <c r="A24" t="s">
        <v>5</v>
      </c>
      <c r="B24" s="28"/>
      <c r="C24" s="30">
        <f>C10</f>
        <v>-113555</v>
      </c>
      <c r="D24" s="28"/>
      <c r="E24" s="30">
        <f>E10</f>
        <v>-32830</v>
      </c>
      <c r="F24" s="28"/>
      <c r="G24" s="30">
        <f>G10</f>
        <v>-246767</v>
      </c>
      <c r="H24" s="28"/>
      <c r="I24" s="30">
        <f>I10</f>
        <v>270</v>
      </c>
      <c r="J24" s="28"/>
      <c r="K24" s="30">
        <f>K10</f>
        <v>-5136</v>
      </c>
    </row>
    <row r="25" spans="1:11" x14ac:dyDescent="0.25">
      <c r="A25" t="s">
        <v>6</v>
      </c>
      <c r="B25" s="28"/>
      <c r="C25" s="30">
        <f>C11</f>
        <v>-146884</v>
      </c>
      <c r="D25" s="28"/>
      <c r="E25" s="30">
        <f>E11</f>
        <v>-112993</v>
      </c>
      <c r="F25" s="28"/>
      <c r="G25" s="30">
        <f>G11</f>
        <v>-255479</v>
      </c>
      <c r="H25" s="28"/>
      <c r="I25" s="30">
        <f>I11</f>
        <v>0</v>
      </c>
      <c r="J25" s="28"/>
      <c r="K25" s="30">
        <f>K11</f>
        <v>-21547</v>
      </c>
    </row>
    <row r="26" spans="1:11" x14ac:dyDescent="0.25">
      <c r="A26" t="s">
        <v>23</v>
      </c>
      <c r="B26" s="28"/>
      <c r="C26" s="30">
        <f>C13</f>
        <v>16313</v>
      </c>
      <c r="D26" s="28"/>
      <c r="E26" s="30">
        <f>E13</f>
        <v>21469</v>
      </c>
      <c r="F26" s="28"/>
      <c r="G26" s="30">
        <f>G13</f>
        <v>30606</v>
      </c>
      <c r="H26" s="28"/>
      <c r="I26" s="30">
        <f>I13</f>
        <v>4045</v>
      </c>
      <c r="J26" s="28"/>
      <c r="K26" s="30">
        <f>K13</f>
        <v>4695</v>
      </c>
    </row>
    <row r="27" spans="1:11" x14ac:dyDescent="0.25">
      <c r="A27" s="1" t="s">
        <v>34</v>
      </c>
      <c r="B27" s="28"/>
      <c r="C27" s="32">
        <f>C22-SUM(C24:C26)</f>
        <v>312942</v>
      </c>
      <c r="D27" s="28"/>
      <c r="E27" s="32">
        <f>E22-SUM(E24:E26)</f>
        <v>-143390</v>
      </c>
      <c r="F27" s="28"/>
      <c r="G27" s="32">
        <f>G22-SUM(G24:G26)</f>
        <v>146865</v>
      </c>
      <c r="H27" s="28"/>
      <c r="I27" s="32">
        <f>I22-SUM(I24:I26)</f>
        <v>-23595</v>
      </c>
      <c r="J27" s="28"/>
      <c r="K27" s="32">
        <f>K22-SUM(K24:K26)</f>
        <v>-49554</v>
      </c>
    </row>
    <row r="29" spans="1:11" ht="147.75" customHeight="1" x14ac:dyDescent="0.25">
      <c r="A29" s="41" t="s">
        <v>36</v>
      </c>
      <c r="B29" s="41"/>
      <c r="C29" s="41"/>
      <c r="D29" s="41"/>
      <c r="E29" s="41"/>
      <c r="F29" s="41"/>
      <c r="G29" s="41"/>
      <c r="H29" s="41"/>
      <c r="I29" s="41"/>
      <c r="J29" s="41"/>
      <c r="K29" s="41"/>
    </row>
  </sheetData>
  <mergeCells count="2">
    <mergeCell ref="A1:K1"/>
    <mergeCell ref="A29:K29"/>
  </mergeCells>
  <pageMargins left="1" right="0.25" top="0.75" bottom="0.75" header="0.3" footer="0.3"/>
  <pageSetup scale="77" orientation="landscape" r:id="rId1"/>
  <ignoredErrors>
    <ignoredError sqref="G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activeCell="K19" sqref="K19"/>
    </sheetView>
  </sheetViews>
  <sheetFormatPr defaultRowHeight="15" x14ac:dyDescent="0.25"/>
  <cols>
    <col min="1" max="1" width="64.7109375" customWidth="1"/>
    <col min="2" max="2" width="2.85546875" style="12" customWidth="1"/>
    <col min="3" max="3" width="16.140625" bestFit="1" customWidth="1"/>
    <col min="4" max="4" width="2.85546875" style="12" customWidth="1"/>
    <col min="5" max="5" width="16.140625" bestFit="1" customWidth="1"/>
    <col min="6" max="6" width="2.85546875" customWidth="1"/>
    <col min="7" max="7" width="16.140625" bestFit="1" customWidth="1"/>
    <col min="8" max="8" width="2.85546875" customWidth="1"/>
    <col min="9" max="9" width="16.42578125" bestFit="1" customWidth="1"/>
    <col min="10" max="10" width="2.85546875" customWidth="1"/>
    <col min="11" max="11" width="16.42578125" bestFit="1" customWidth="1"/>
  </cols>
  <sheetData>
    <row r="1" spans="1:11" ht="23.25" customHeight="1" thickBot="1" x14ac:dyDescent="0.35">
      <c r="A1" s="38" t="s">
        <v>26</v>
      </c>
      <c r="B1" s="39"/>
      <c r="C1" s="39"/>
      <c r="D1" s="39"/>
      <c r="E1" s="39"/>
      <c r="F1" s="39"/>
      <c r="G1" s="39"/>
      <c r="H1" s="39"/>
      <c r="I1" s="39"/>
      <c r="J1" s="39"/>
      <c r="K1" s="40"/>
    </row>
    <row r="2" spans="1:11" s="1" customFormat="1" ht="19.5" thickBot="1" x14ac:dyDescent="0.35">
      <c r="C2" s="36" t="s">
        <v>39</v>
      </c>
      <c r="E2" s="36" t="s">
        <v>40</v>
      </c>
      <c r="G2" s="37" t="s">
        <v>43</v>
      </c>
      <c r="I2" s="36" t="s">
        <v>41</v>
      </c>
      <c r="K2" s="36" t="s">
        <v>42</v>
      </c>
    </row>
    <row r="3" spans="1:11" x14ac:dyDescent="0.25">
      <c r="A3" s="1" t="s">
        <v>33</v>
      </c>
      <c r="B3" s="14"/>
      <c r="C3" s="31">
        <v>45915</v>
      </c>
      <c r="D3" s="14"/>
      <c r="E3" s="31">
        <v>-24356</v>
      </c>
      <c r="F3" s="14"/>
      <c r="G3" s="31">
        <v>29801</v>
      </c>
      <c r="I3" s="31">
        <v>7884</v>
      </c>
      <c r="J3" s="14"/>
      <c r="K3" s="31">
        <v>11764</v>
      </c>
    </row>
    <row r="4" spans="1:11" x14ac:dyDescent="0.25">
      <c r="A4" t="s">
        <v>0</v>
      </c>
      <c r="B4" s="7"/>
      <c r="C4" s="3"/>
      <c r="D4" s="7"/>
      <c r="E4" s="3"/>
      <c r="F4" s="7"/>
      <c r="G4" s="3"/>
      <c r="I4" s="3"/>
      <c r="J4" s="7"/>
      <c r="K4" s="3"/>
    </row>
    <row r="5" spans="1:11" x14ac:dyDescent="0.25">
      <c r="A5" t="s">
        <v>10</v>
      </c>
      <c r="B5" s="16"/>
      <c r="C5" s="13">
        <v>34972</v>
      </c>
      <c r="D5" s="16"/>
      <c r="E5" s="13">
        <v>17590</v>
      </c>
      <c r="F5" s="16"/>
      <c r="G5" s="13">
        <v>19084</v>
      </c>
      <c r="I5" s="13">
        <v>7889</v>
      </c>
      <c r="J5" s="16"/>
      <c r="K5" s="13">
        <v>5019</v>
      </c>
    </row>
    <row r="6" spans="1:11" x14ac:dyDescent="0.25">
      <c r="A6" t="s">
        <v>9</v>
      </c>
      <c r="B6" s="13"/>
      <c r="C6" s="13">
        <v>738</v>
      </c>
      <c r="D6" s="13"/>
      <c r="E6" s="13">
        <v>-1188</v>
      </c>
      <c r="F6" s="13"/>
      <c r="G6" s="13">
        <v>-1565</v>
      </c>
      <c r="I6" s="13">
        <v>324</v>
      </c>
      <c r="J6" s="13"/>
      <c r="K6" s="13">
        <v>-385</v>
      </c>
    </row>
    <row r="7" spans="1:11" x14ac:dyDescent="0.25">
      <c r="A7" t="s">
        <v>4</v>
      </c>
      <c r="B7" s="7"/>
      <c r="C7" s="3">
        <v>228060</v>
      </c>
      <c r="D7" s="7"/>
      <c r="E7" s="3">
        <v>219599</v>
      </c>
      <c r="F7" s="7"/>
      <c r="G7" s="3">
        <v>202701</v>
      </c>
      <c r="I7" s="3">
        <v>57713</v>
      </c>
      <c r="J7" s="7"/>
      <c r="K7" s="3">
        <v>58394</v>
      </c>
    </row>
    <row r="8" spans="1:11" x14ac:dyDescent="0.25">
      <c r="A8" s="2" t="s">
        <v>13</v>
      </c>
      <c r="B8" s="30"/>
      <c r="C8" s="29">
        <f>SUM(C3:C7)</f>
        <v>309685</v>
      </c>
      <c r="D8" s="30"/>
      <c r="E8" s="29">
        <f>SUM(E3:E7)</f>
        <v>211645</v>
      </c>
      <c r="F8" s="30"/>
      <c r="G8" s="29">
        <f>SUM(G3:G7)</f>
        <v>250021</v>
      </c>
      <c r="I8" s="29">
        <f>SUM(I3:I7)</f>
        <v>73810</v>
      </c>
      <c r="J8" s="30"/>
      <c r="K8" s="29">
        <f>SUM(K3:K7)</f>
        <v>74792</v>
      </c>
    </row>
    <row r="9" spans="1:11" x14ac:dyDescent="0.25">
      <c r="A9" t="s">
        <v>0</v>
      </c>
      <c r="B9" s="30"/>
      <c r="C9" s="30"/>
      <c r="D9" s="30"/>
      <c r="E9" s="30"/>
      <c r="F9" s="30"/>
      <c r="G9" s="30"/>
      <c r="I9" s="30"/>
      <c r="J9" s="30"/>
      <c r="K9" s="30"/>
    </row>
    <row r="10" spans="1:11" x14ac:dyDescent="0.25">
      <c r="A10" s="2" t="s">
        <v>11</v>
      </c>
      <c r="B10" s="30"/>
      <c r="C10" s="30">
        <v>0</v>
      </c>
      <c r="D10" s="30"/>
      <c r="E10" s="30">
        <v>84000</v>
      </c>
      <c r="F10" s="30"/>
      <c r="G10" s="30">
        <v>0</v>
      </c>
      <c r="I10" s="30">
        <v>0</v>
      </c>
      <c r="J10" s="30"/>
      <c r="K10" s="30">
        <v>0</v>
      </c>
    </row>
    <row r="11" spans="1:11" x14ac:dyDescent="0.25">
      <c r="A11" t="s">
        <v>5</v>
      </c>
      <c r="B11" s="7"/>
      <c r="C11" s="3">
        <v>-9530</v>
      </c>
      <c r="D11" s="7"/>
      <c r="E11" s="3">
        <v>-2357</v>
      </c>
      <c r="F11" s="7"/>
      <c r="G11" s="3">
        <v>0</v>
      </c>
      <c r="I11" s="3">
        <v>-6371</v>
      </c>
      <c r="J11" s="7"/>
      <c r="K11" s="3">
        <v>-156</v>
      </c>
    </row>
    <row r="12" spans="1:11" x14ac:dyDescent="0.25">
      <c r="A12" t="s">
        <v>25</v>
      </c>
      <c r="B12" s="7"/>
      <c r="C12" s="3">
        <v>0</v>
      </c>
      <c r="D12" s="7"/>
      <c r="E12" s="3">
        <v>0</v>
      </c>
      <c r="F12" s="7"/>
      <c r="G12" s="3">
        <v>-830</v>
      </c>
      <c r="I12" s="3">
        <v>0</v>
      </c>
      <c r="J12" s="7"/>
      <c r="K12" s="3">
        <v>0</v>
      </c>
    </row>
    <row r="13" spans="1:11" x14ac:dyDescent="0.25">
      <c r="A13" t="s">
        <v>23</v>
      </c>
      <c r="B13" s="7"/>
      <c r="C13" s="3">
        <v>5874</v>
      </c>
      <c r="D13" s="7"/>
      <c r="E13" s="3">
        <v>4754</v>
      </c>
      <c r="F13" s="7"/>
      <c r="G13" s="3">
        <v>283</v>
      </c>
      <c r="I13" s="3">
        <v>3083</v>
      </c>
      <c r="J13" s="7"/>
      <c r="K13" s="3">
        <v>2060</v>
      </c>
    </row>
    <row r="14" spans="1:11" x14ac:dyDescent="0.25">
      <c r="A14" s="2" t="s">
        <v>28</v>
      </c>
      <c r="B14" s="28"/>
      <c r="C14" s="33">
        <f>SUM(C8:C13)</f>
        <v>306029</v>
      </c>
      <c r="D14" s="28"/>
      <c r="E14" s="33">
        <f>SUM(E8:E13)</f>
        <v>298042</v>
      </c>
      <c r="F14" s="28"/>
      <c r="G14" s="33">
        <f>SUM(G8:G13)</f>
        <v>249474</v>
      </c>
      <c r="I14" s="33">
        <f>SUM(I8:I13)</f>
        <v>70522</v>
      </c>
      <c r="J14" s="28"/>
      <c r="K14" s="33">
        <f>SUM(K8:K13)</f>
        <v>76696</v>
      </c>
    </row>
    <row r="15" spans="1:11" x14ac:dyDescent="0.25">
      <c r="A15" t="s">
        <v>32</v>
      </c>
      <c r="B15" s="28"/>
      <c r="C15" s="28"/>
      <c r="D15" s="28"/>
      <c r="E15" s="28"/>
      <c r="F15" s="28"/>
      <c r="G15" s="28"/>
      <c r="I15" s="28"/>
      <c r="J15" s="28"/>
      <c r="K15" s="28"/>
    </row>
    <row r="16" spans="1:11" x14ac:dyDescent="0.25">
      <c r="A16" s="27" t="s">
        <v>24</v>
      </c>
      <c r="B16" s="15"/>
      <c r="C16" s="3">
        <v>17</v>
      </c>
      <c r="D16" s="15"/>
      <c r="E16" s="3">
        <v>8</v>
      </c>
      <c r="F16" s="15"/>
      <c r="G16" s="3">
        <v>19</v>
      </c>
      <c r="I16" s="3">
        <v>2</v>
      </c>
      <c r="J16" s="15"/>
      <c r="K16" s="3">
        <v>2</v>
      </c>
    </row>
    <row r="17" spans="1:11" x14ac:dyDescent="0.25">
      <c r="A17" s="27" t="s">
        <v>30</v>
      </c>
      <c r="B17" s="15"/>
      <c r="C17" s="3">
        <v>2265</v>
      </c>
      <c r="D17" s="15"/>
      <c r="E17" s="3">
        <v>2430</v>
      </c>
      <c r="F17" s="15"/>
      <c r="G17" s="3">
        <v>1824</v>
      </c>
      <c r="I17" s="3">
        <v>487</v>
      </c>
      <c r="J17" s="15"/>
      <c r="K17" s="3">
        <v>666</v>
      </c>
    </row>
    <row r="18" spans="1:11" x14ac:dyDescent="0.25">
      <c r="A18" s="27" t="s">
        <v>31</v>
      </c>
      <c r="B18" s="15"/>
      <c r="C18" s="3">
        <v>-117</v>
      </c>
      <c r="D18" s="15"/>
      <c r="E18" s="3">
        <v>-21</v>
      </c>
      <c r="F18" s="15"/>
      <c r="G18" s="3">
        <v>-185</v>
      </c>
      <c r="I18" s="3">
        <v>26</v>
      </c>
      <c r="J18" s="15"/>
      <c r="K18" s="3">
        <v>-36</v>
      </c>
    </row>
    <row r="19" spans="1:11" x14ac:dyDescent="0.25">
      <c r="A19" s="2" t="s">
        <v>29</v>
      </c>
      <c r="B19" s="28"/>
      <c r="C19" s="29">
        <f>C14-SUM(C16:C18)</f>
        <v>303864</v>
      </c>
      <c r="D19" s="28"/>
      <c r="E19" s="29">
        <f>E14-SUM(E16:E18)</f>
        <v>295625</v>
      </c>
      <c r="F19" s="28"/>
      <c r="G19" s="29">
        <f>G14-SUM(G16:G18)</f>
        <v>247816</v>
      </c>
      <c r="I19" s="29">
        <f>I14-SUM(I16:I18)</f>
        <v>70007</v>
      </c>
      <c r="J19" s="28"/>
      <c r="K19" s="29">
        <f>K14-SUM(K16:K18)</f>
        <v>76064</v>
      </c>
    </row>
    <row r="20" spans="1:11" x14ac:dyDescent="0.25">
      <c r="A20" t="s">
        <v>32</v>
      </c>
      <c r="B20" s="28"/>
      <c r="C20" s="30"/>
      <c r="D20" s="28"/>
      <c r="E20" s="30"/>
      <c r="F20" s="28"/>
      <c r="G20" s="30"/>
      <c r="I20" s="30"/>
      <c r="J20" s="28"/>
      <c r="K20" s="30"/>
    </row>
    <row r="21" spans="1:11" x14ac:dyDescent="0.25">
      <c r="A21" t="s">
        <v>4</v>
      </c>
      <c r="B21" s="28"/>
      <c r="C21" s="30">
        <f>C7</f>
        <v>228060</v>
      </c>
      <c r="D21" s="28"/>
      <c r="E21" s="30">
        <f>E7</f>
        <v>219599</v>
      </c>
      <c r="F21" s="28"/>
      <c r="G21" s="30">
        <f>G7</f>
        <v>202701</v>
      </c>
      <c r="I21" s="30">
        <f>I7</f>
        <v>57713</v>
      </c>
      <c r="J21" s="28"/>
      <c r="K21" s="30">
        <f>K7</f>
        <v>58394</v>
      </c>
    </row>
    <row r="22" spans="1:11" x14ac:dyDescent="0.25">
      <c r="A22" s="2" t="s">
        <v>11</v>
      </c>
      <c r="B22" s="28"/>
      <c r="C22" s="30">
        <f>C10</f>
        <v>0</v>
      </c>
      <c r="D22" s="28"/>
      <c r="E22" s="30">
        <f>E10</f>
        <v>84000</v>
      </c>
      <c r="F22" s="28"/>
      <c r="G22" s="30">
        <f>G10</f>
        <v>0</v>
      </c>
      <c r="I22" s="30">
        <f>I10</f>
        <v>0</v>
      </c>
      <c r="J22" s="28"/>
      <c r="K22" s="30">
        <f>K10</f>
        <v>0</v>
      </c>
    </row>
    <row r="23" spans="1:11" x14ac:dyDescent="0.25">
      <c r="A23" t="s">
        <v>5</v>
      </c>
      <c r="B23" s="28"/>
      <c r="C23" s="30">
        <f>C11</f>
        <v>-9530</v>
      </c>
      <c r="D23" s="28"/>
      <c r="E23" s="30">
        <f>E11</f>
        <v>-2357</v>
      </c>
      <c r="F23" s="28"/>
      <c r="G23" s="30">
        <f>G11</f>
        <v>0</v>
      </c>
      <c r="I23" s="30">
        <f>I11</f>
        <v>-6371</v>
      </c>
      <c r="J23" s="28"/>
      <c r="K23" s="30">
        <f>K11</f>
        <v>-156</v>
      </c>
    </row>
    <row r="24" spans="1:11" x14ac:dyDescent="0.25">
      <c r="A24" t="s">
        <v>23</v>
      </c>
      <c r="B24" s="28"/>
      <c r="C24" s="30">
        <f>C13</f>
        <v>5874</v>
      </c>
      <c r="D24" s="28"/>
      <c r="E24" s="30">
        <f>E13</f>
        <v>4754</v>
      </c>
      <c r="F24" s="28"/>
      <c r="G24" s="30">
        <f>G13</f>
        <v>283</v>
      </c>
      <c r="I24" s="30">
        <f>I13</f>
        <v>3083</v>
      </c>
      <c r="J24" s="28"/>
      <c r="K24" s="30">
        <f>K13</f>
        <v>2060</v>
      </c>
    </row>
    <row r="25" spans="1:11" x14ac:dyDescent="0.25">
      <c r="A25" s="1" t="s">
        <v>34</v>
      </c>
      <c r="B25" s="28"/>
      <c r="C25" s="32">
        <f>C19-SUM(C21:C24)</f>
        <v>79460</v>
      </c>
      <c r="D25" s="28"/>
      <c r="E25" s="32">
        <f>E19-SUM(E21:E24)</f>
        <v>-10371</v>
      </c>
      <c r="F25" s="28"/>
      <c r="G25" s="32">
        <f>G19-SUM(G21:G24)</f>
        <v>44832</v>
      </c>
      <c r="I25" s="32">
        <f>I19-SUM(I21:I24)</f>
        <v>15582</v>
      </c>
      <c r="J25" s="28"/>
      <c r="K25" s="32">
        <f>K19-SUM(K21:K24)</f>
        <v>15766</v>
      </c>
    </row>
    <row r="26" spans="1:11" x14ac:dyDescent="0.25">
      <c r="A26" s="2"/>
      <c r="B26" s="28"/>
      <c r="C26" s="30"/>
      <c r="D26" s="28"/>
      <c r="E26" s="30"/>
      <c r="F26" s="28"/>
      <c r="G26" s="30"/>
    </row>
    <row r="27" spans="1:11" ht="123.75" customHeight="1" x14ac:dyDescent="0.25">
      <c r="A27" s="41" t="s">
        <v>37</v>
      </c>
      <c r="B27" s="41"/>
      <c r="C27" s="41"/>
      <c r="D27" s="41"/>
      <c r="E27" s="41"/>
      <c r="F27" s="41"/>
      <c r="G27" s="41"/>
      <c r="H27" s="41"/>
      <c r="I27" s="41"/>
      <c r="J27" s="41"/>
      <c r="K27" s="41"/>
    </row>
  </sheetData>
  <mergeCells count="2">
    <mergeCell ref="A1:K1"/>
    <mergeCell ref="A27:K27"/>
  </mergeCells>
  <pageMargins left="1" right="0.25" top="0.75" bottom="0.75" header="0.3" footer="0.3"/>
  <pageSetup scale="77" orientation="landscape" r:id="rId1"/>
  <ignoredErrors>
    <ignoredError sqref="G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activeCell="K20" sqref="K20"/>
    </sheetView>
  </sheetViews>
  <sheetFormatPr defaultRowHeight="15" x14ac:dyDescent="0.25"/>
  <cols>
    <col min="1" max="1" width="64.7109375" customWidth="1"/>
    <col min="2" max="2" width="2.85546875" style="12" customWidth="1"/>
    <col min="3" max="3" width="16.140625" bestFit="1" customWidth="1"/>
    <col min="4" max="4" width="2.85546875" style="12" customWidth="1"/>
    <col min="5" max="5" width="16.140625" bestFit="1" customWidth="1"/>
    <col min="6" max="6" width="2.85546875" customWidth="1"/>
    <col min="7" max="7" width="16.140625" bestFit="1" customWidth="1"/>
    <col min="8" max="8" width="2.85546875" style="12" customWidth="1"/>
    <col min="9" max="9" width="16.42578125" bestFit="1" customWidth="1"/>
    <col min="10" max="10" width="2.85546875" style="12" customWidth="1"/>
    <col min="11" max="11" width="16.42578125" bestFit="1" customWidth="1"/>
  </cols>
  <sheetData>
    <row r="1" spans="1:11" ht="23.25" customHeight="1" thickBot="1" x14ac:dyDescent="0.35">
      <c r="A1" s="38" t="s">
        <v>27</v>
      </c>
      <c r="B1" s="39"/>
      <c r="C1" s="39"/>
      <c r="D1" s="39"/>
      <c r="E1" s="39"/>
      <c r="F1" s="39"/>
      <c r="G1" s="39"/>
      <c r="H1" s="39"/>
      <c r="I1" s="39"/>
      <c r="J1" s="39"/>
      <c r="K1" s="40"/>
    </row>
    <row r="2" spans="1:11" s="1" customFormat="1" ht="19.5" thickBot="1" x14ac:dyDescent="0.35">
      <c r="C2" s="36" t="s">
        <v>39</v>
      </c>
      <c r="E2" s="36" t="s">
        <v>40</v>
      </c>
      <c r="G2" s="37" t="s">
        <v>43</v>
      </c>
      <c r="I2" s="36" t="s">
        <v>41</v>
      </c>
      <c r="K2" s="36" t="s">
        <v>42</v>
      </c>
    </row>
    <row r="3" spans="1:11" x14ac:dyDescent="0.25">
      <c r="A3" s="1" t="s">
        <v>33</v>
      </c>
      <c r="B3" s="14"/>
      <c r="C3" s="31">
        <v>262610</v>
      </c>
      <c r="D3" s="14"/>
      <c r="E3" s="31">
        <v>-147292</v>
      </c>
      <c r="F3" s="14"/>
      <c r="G3" s="31">
        <v>166821</v>
      </c>
      <c r="H3" s="14"/>
      <c r="I3" s="31">
        <v>-2086</v>
      </c>
      <c r="J3" s="14"/>
      <c r="K3" s="31">
        <v>-20661</v>
      </c>
    </row>
    <row r="4" spans="1:11" x14ac:dyDescent="0.25">
      <c r="A4" t="s">
        <v>0</v>
      </c>
      <c r="B4" s="7"/>
      <c r="C4" s="3"/>
      <c r="D4" s="7"/>
      <c r="E4" s="3"/>
      <c r="F4" s="7"/>
      <c r="G4" s="3"/>
      <c r="H4" s="7"/>
      <c r="I4" s="3"/>
      <c r="J4" s="7"/>
      <c r="K4" s="3"/>
    </row>
    <row r="5" spans="1:11" x14ac:dyDescent="0.25">
      <c r="A5" t="s">
        <v>10</v>
      </c>
      <c r="B5" s="16"/>
      <c r="C5" s="13">
        <v>171992</v>
      </c>
      <c r="D5" s="16"/>
      <c r="E5" s="13">
        <v>-4932</v>
      </c>
      <c r="F5" s="16"/>
      <c r="G5" s="13">
        <v>126043</v>
      </c>
      <c r="H5" s="16"/>
      <c r="I5" s="13">
        <v>-6788</v>
      </c>
      <c r="J5" s="16"/>
      <c r="K5" s="13">
        <v>-12208</v>
      </c>
    </row>
    <row r="6" spans="1:11" x14ac:dyDescent="0.25">
      <c r="A6" t="s">
        <v>9</v>
      </c>
      <c r="B6" s="13"/>
      <c r="C6" s="13">
        <v>141719</v>
      </c>
      <c r="D6" s="13"/>
      <c r="E6" s="13">
        <v>111397</v>
      </c>
      <c r="F6" s="13"/>
      <c r="G6" s="13">
        <v>98811</v>
      </c>
      <c r="H6" s="13"/>
      <c r="I6" s="13">
        <v>38927</v>
      </c>
      <c r="J6" s="13"/>
      <c r="K6" s="13">
        <v>27622</v>
      </c>
    </row>
    <row r="7" spans="1:11" x14ac:dyDescent="0.25">
      <c r="A7" t="s">
        <v>4</v>
      </c>
      <c r="B7" s="7"/>
      <c r="C7" s="3">
        <v>844361</v>
      </c>
      <c r="D7" s="7"/>
      <c r="E7" s="3">
        <v>836532</v>
      </c>
      <c r="F7" s="7"/>
      <c r="G7" s="3">
        <v>1018077</v>
      </c>
      <c r="H7" s="7"/>
      <c r="I7" s="3">
        <v>215918</v>
      </c>
      <c r="J7" s="7"/>
      <c r="K7" s="3">
        <v>201517</v>
      </c>
    </row>
    <row r="8" spans="1:11" x14ac:dyDescent="0.25">
      <c r="A8" s="2" t="s">
        <v>13</v>
      </c>
      <c r="B8" s="30"/>
      <c r="C8" s="29">
        <f>SUM(C3:C7)</f>
        <v>1420682</v>
      </c>
      <c r="D8" s="30"/>
      <c r="E8" s="29">
        <f>SUM(E3:E7)</f>
        <v>795705</v>
      </c>
      <c r="F8" s="30"/>
      <c r="G8" s="29">
        <f>SUM(G3:G7)</f>
        <v>1409752</v>
      </c>
      <c r="H8" s="30"/>
      <c r="I8" s="29">
        <f>SUM(I3:I7)</f>
        <v>245971</v>
      </c>
      <c r="J8" s="30"/>
      <c r="K8" s="29">
        <f>SUM(K3:K7)</f>
        <v>196270</v>
      </c>
    </row>
    <row r="9" spans="1:11" x14ac:dyDescent="0.25">
      <c r="A9" t="s">
        <v>0</v>
      </c>
      <c r="B9" s="30"/>
      <c r="C9" s="30"/>
      <c r="D9" s="30"/>
      <c r="E9" s="30"/>
      <c r="F9" s="30"/>
      <c r="G9" s="30"/>
      <c r="H9" s="30"/>
      <c r="I9" s="30"/>
      <c r="J9" s="30"/>
      <c r="K9" s="30"/>
    </row>
    <row r="10" spans="1:11" x14ac:dyDescent="0.25">
      <c r="A10" s="2" t="s">
        <v>12</v>
      </c>
      <c r="B10" s="30"/>
      <c r="C10" s="30">
        <v>0</v>
      </c>
      <c r="D10" s="30"/>
      <c r="E10" s="30">
        <v>87802</v>
      </c>
      <c r="F10" s="30"/>
      <c r="G10" s="30">
        <v>0</v>
      </c>
      <c r="H10" s="30"/>
      <c r="I10" s="30">
        <v>0</v>
      </c>
      <c r="J10" s="30"/>
      <c r="K10" s="30">
        <v>3802</v>
      </c>
    </row>
    <row r="11" spans="1:11" x14ac:dyDescent="0.25">
      <c r="A11" t="s">
        <v>5</v>
      </c>
      <c r="B11" s="7"/>
      <c r="C11" s="3">
        <v>-135887</v>
      </c>
      <c r="D11" s="7"/>
      <c r="E11" s="3">
        <v>-15846</v>
      </c>
      <c r="F11" s="7"/>
      <c r="G11" s="3">
        <v>-300656</v>
      </c>
      <c r="H11" s="7"/>
      <c r="I11" s="3">
        <v>-5956</v>
      </c>
      <c r="J11" s="7"/>
      <c r="K11" s="3">
        <v>-6767</v>
      </c>
    </row>
    <row r="12" spans="1:11" x14ac:dyDescent="0.25">
      <c r="A12" t="s">
        <v>6</v>
      </c>
      <c r="B12" s="7"/>
      <c r="C12" s="3">
        <v>-146884</v>
      </c>
      <c r="D12" s="7"/>
      <c r="E12" s="3">
        <v>-112993</v>
      </c>
      <c r="F12" s="7"/>
      <c r="G12" s="3">
        <v>-255479</v>
      </c>
      <c r="H12" s="7"/>
      <c r="I12" s="3">
        <v>0</v>
      </c>
      <c r="J12" s="7"/>
      <c r="K12" s="3">
        <v>-21547</v>
      </c>
    </row>
    <row r="13" spans="1:11" x14ac:dyDescent="0.25">
      <c r="A13" t="s">
        <v>25</v>
      </c>
      <c r="B13" s="7"/>
      <c r="C13" s="3">
        <v>0</v>
      </c>
      <c r="D13" s="7"/>
      <c r="E13" s="3">
        <v>0</v>
      </c>
      <c r="F13" s="7"/>
      <c r="G13" s="3">
        <v>-14547</v>
      </c>
      <c r="H13" s="7"/>
      <c r="I13" s="3">
        <v>0</v>
      </c>
      <c r="J13" s="7"/>
      <c r="K13" s="3">
        <v>0</v>
      </c>
    </row>
    <row r="14" spans="1:11" x14ac:dyDescent="0.25">
      <c r="A14" t="s">
        <v>23</v>
      </c>
      <c r="B14" s="7"/>
      <c r="C14" s="3">
        <v>22176</v>
      </c>
      <c r="D14" s="7"/>
      <c r="E14" s="3">
        <v>26531</v>
      </c>
      <c r="F14" s="7"/>
      <c r="G14" s="3">
        <v>30841</v>
      </c>
      <c r="H14" s="7"/>
      <c r="I14" s="3">
        <v>7128</v>
      </c>
      <c r="J14" s="7"/>
      <c r="K14" s="3">
        <v>6905</v>
      </c>
    </row>
    <row r="15" spans="1:11" x14ac:dyDescent="0.25">
      <c r="A15" s="2" t="s">
        <v>28</v>
      </c>
      <c r="B15" s="28"/>
      <c r="C15" s="33">
        <f>SUM(C8:C14)</f>
        <v>1160087</v>
      </c>
      <c r="D15" s="28"/>
      <c r="E15" s="33">
        <f>SUM(E8:E14)</f>
        <v>781199</v>
      </c>
      <c r="F15" s="28"/>
      <c r="G15" s="33">
        <f>SUM(G8:G14)</f>
        <v>869911</v>
      </c>
      <c r="H15" s="28"/>
      <c r="I15" s="33">
        <f>SUM(I8:I14)</f>
        <v>247143</v>
      </c>
      <c r="J15" s="28"/>
      <c r="K15" s="33">
        <f>SUM(K8:K14)</f>
        <v>178663</v>
      </c>
    </row>
    <row r="16" spans="1:11" x14ac:dyDescent="0.25">
      <c r="A16" t="s">
        <v>32</v>
      </c>
      <c r="B16" s="28"/>
      <c r="C16" s="28"/>
      <c r="D16" s="28"/>
      <c r="E16" s="28"/>
      <c r="F16" s="28"/>
      <c r="G16" s="28"/>
      <c r="H16" s="28"/>
      <c r="I16" s="28"/>
      <c r="J16" s="28"/>
      <c r="K16" s="28"/>
    </row>
    <row r="17" spans="1:11" x14ac:dyDescent="0.25">
      <c r="A17" s="27" t="s">
        <v>24</v>
      </c>
      <c r="B17" s="15"/>
      <c r="C17" s="3">
        <v>140076</v>
      </c>
      <c r="D17" s="15"/>
      <c r="E17" s="3">
        <v>131965</v>
      </c>
      <c r="F17" s="15"/>
      <c r="G17" s="3">
        <v>132714</v>
      </c>
      <c r="H17" s="15"/>
      <c r="I17" s="3">
        <v>30253</v>
      </c>
      <c r="J17" s="15"/>
      <c r="K17" s="3">
        <v>23767</v>
      </c>
    </row>
    <row r="18" spans="1:11" x14ac:dyDescent="0.25">
      <c r="A18" s="27" t="s">
        <v>30</v>
      </c>
      <c r="B18" s="15"/>
      <c r="C18" s="3">
        <v>38783</v>
      </c>
      <c r="D18" s="15"/>
      <c r="E18" s="3">
        <v>16957</v>
      </c>
      <c r="F18" s="15"/>
      <c r="G18" s="3">
        <v>9092</v>
      </c>
      <c r="H18" s="15"/>
      <c r="I18" s="3">
        <v>10664</v>
      </c>
      <c r="J18" s="15"/>
      <c r="K18" s="3">
        <v>7194</v>
      </c>
    </row>
    <row r="19" spans="1:11" x14ac:dyDescent="0.25">
      <c r="A19" s="27" t="s">
        <v>31</v>
      </c>
      <c r="B19" s="15"/>
      <c r="C19" s="3">
        <v>391</v>
      </c>
      <c r="D19" s="15"/>
      <c r="E19" s="3">
        <v>115</v>
      </c>
      <c r="F19" s="15"/>
      <c r="G19" s="3">
        <v>-37</v>
      </c>
      <c r="H19" s="15"/>
      <c r="I19" s="3">
        <v>249</v>
      </c>
      <c r="J19" s="15"/>
      <c r="K19" s="3">
        <v>-164</v>
      </c>
    </row>
    <row r="20" spans="1:11" x14ac:dyDescent="0.25">
      <c r="A20" s="2" t="s">
        <v>29</v>
      </c>
      <c r="B20" s="28"/>
      <c r="C20" s="29">
        <f>C15-SUM(C17:C19)</f>
        <v>980837</v>
      </c>
      <c r="D20" s="28"/>
      <c r="E20" s="29">
        <f>E15-SUM(E17:E19)</f>
        <v>632162</v>
      </c>
      <c r="F20" s="28"/>
      <c r="G20" s="29">
        <f>G15-SUM(G17:G19)</f>
        <v>728142</v>
      </c>
      <c r="H20" s="28"/>
      <c r="I20" s="29">
        <f>I15-SUM(I17:I19)</f>
        <v>205977</v>
      </c>
      <c r="J20" s="28"/>
      <c r="K20" s="29">
        <f>K15-SUM(K17:K19)</f>
        <v>147866</v>
      </c>
    </row>
    <row r="21" spans="1:11" x14ac:dyDescent="0.25">
      <c r="A21" t="s">
        <v>32</v>
      </c>
      <c r="B21" s="28"/>
      <c r="C21" s="30"/>
      <c r="D21" s="28"/>
      <c r="E21" s="30"/>
      <c r="F21" s="28"/>
      <c r="G21" s="30"/>
      <c r="H21" s="28"/>
      <c r="I21" s="30"/>
      <c r="J21" s="28"/>
      <c r="K21" s="30"/>
    </row>
    <row r="22" spans="1:11" x14ac:dyDescent="0.25">
      <c r="A22" t="s">
        <v>4</v>
      </c>
      <c r="B22" s="28"/>
      <c r="C22" s="30">
        <f>C7</f>
        <v>844361</v>
      </c>
      <c r="D22" s="28"/>
      <c r="E22" s="30">
        <f>E7</f>
        <v>836532</v>
      </c>
      <c r="F22" s="28"/>
      <c r="G22" s="30">
        <f>G7</f>
        <v>1018077</v>
      </c>
      <c r="H22" s="28"/>
      <c r="I22" s="30">
        <f>I7</f>
        <v>215918</v>
      </c>
      <c r="J22" s="28"/>
      <c r="K22" s="30">
        <f>K7</f>
        <v>201517</v>
      </c>
    </row>
    <row r="23" spans="1:11" x14ac:dyDescent="0.25">
      <c r="A23" s="2" t="s">
        <v>11</v>
      </c>
      <c r="B23" s="28"/>
      <c r="C23" s="30">
        <f>C10</f>
        <v>0</v>
      </c>
      <c r="D23" s="28"/>
      <c r="E23" s="30">
        <f>E10</f>
        <v>87802</v>
      </c>
      <c r="F23" s="28"/>
      <c r="G23" s="30">
        <f>G10</f>
        <v>0</v>
      </c>
      <c r="H23" s="28"/>
      <c r="I23" s="30">
        <f>I10</f>
        <v>0</v>
      </c>
      <c r="J23" s="28"/>
      <c r="K23" s="30">
        <f>K10</f>
        <v>3802</v>
      </c>
    </row>
    <row r="24" spans="1:11" x14ac:dyDescent="0.25">
      <c r="A24" t="s">
        <v>5</v>
      </c>
      <c r="B24" s="28"/>
      <c r="C24" s="30">
        <f>C11</f>
        <v>-135887</v>
      </c>
      <c r="D24" s="28"/>
      <c r="E24" s="30">
        <f>E11</f>
        <v>-15846</v>
      </c>
      <c r="F24" s="28"/>
      <c r="G24" s="30">
        <f>G11</f>
        <v>-300656</v>
      </c>
      <c r="H24" s="28"/>
      <c r="I24" s="30">
        <f>I11</f>
        <v>-5956</v>
      </c>
      <c r="J24" s="28"/>
      <c r="K24" s="30">
        <f>K11</f>
        <v>-6767</v>
      </c>
    </row>
    <row r="25" spans="1:11" x14ac:dyDescent="0.25">
      <c r="A25" t="s">
        <v>6</v>
      </c>
      <c r="B25" s="28"/>
      <c r="C25" s="30">
        <f>C12</f>
        <v>-146884</v>
      </c>
      <c r="D25" s="28"/>
      <c r="E25" s="30">
        <f>E12</f>
        <v>-112993</v>
      </c>
      <c r="F25" s="28"/>
      <c r="G25" s="30">
        <f>G12</f>
        <v>-255479</v>
      </c>
      <c r="H25" s="28"/>
      <c r="I25" s="30">
        <f>I12</f>
        <v>0</v>
      </c>
      <c r="J25" s="28"/>
      <c r="K25" s="30">
        <f>K12</f>
        <v>-21547</v>
      </c>
    </row>
    <row r="26" spans="1:11" x14ac:dyDescent="0.25">
      <c r="A26" t="s">
        <v>23</v>
      </c>
      <c r="B26" s="28"/>
      <c r="C26" s="30">
        <f>C14</f>
        <v>22176</v>
      </c>
      <c r="D26" s="28"/>
      <c r="E26" s="30">
        <f>E14</f>
        <v>26531</v>
      </c>
      <c r="F26" s="28"/>
      <c r="G26" s="30">
        <f>G14</f>
        <v>30841</v>
      </c>
      <c r="H26" s="28"/>
      <c r="I26" s="30">
        <f>I14</f>
        <v>7128</v>
      </c>
      <c r="J26" s="28"/>
      <c r="K26" s="30">
        <f>K14</f>
        <v>6905</v>
      </c>
    </row>
    <row r="27" spans="1:11" x14ac:dyDescent="0.25">
      <c r="A27" s="1" t="s">
        <v>34</v>
      </c>
      <c r="B27" s="28"/>
      <c r="C27" s="32">
        <f>C20-SUM(C22:C26)</f>
        <v>397071</v>
      </c>
      <c r="D27" s="28"/>
      <c r="E27" s="32">
        <f>E20-SUM(E22:E26)</f>
        <v>-189864</v>
      </c>
      <c r="F27" s="28"/>
      <c r="G27" s="32">
        <f>G20-SUM(G22:G26)</f>
        <v>235359</v>
      </c>
      <c r="H27" s="28"/>
      <c r="I27" s="32">
        <f>I20-SUM(I22:I26)</f>
        <v>-11113</v>
      </c>
      <c r="J27" s="28"/>
      <c r="K27" s="32">
        <f>K20-SUM(K22:K26)</f>
        <v>-36044</v>
      </c>
    </row>
    <row r="28" spans="1:11" x14ac:dyDescent="0.25">
      <c r="A28" s="2"/>
      <c r="B28" s="28"/>
      <c r="C28" s="30"/>
      <c r="D28" s="28"/>
      <c r="E28" s="30"/>
      <c r="F28" s="28"/>
      <c r="G28" s="30"/>
      <c r="H28" s="28"/>
      <c r="I28" s="30"/>
      <c r="J28" s="28"/>
      <c r="K28" s="30"/>
    </row>
    <row r="29" spans="1:11" ht="120" customHeight="1" x14ac:dyDescent="0.25">
      <c r="A29" s="42" t="s">
        <v>38</v>
      </c>
      <c r="B29" s="42"/>
      <c r="C29" s="42"/>
      <c r="D29" s="42"/>
      <c r="E29" s="42"/>
      <c r="F29" s="42"/>
      <c r="G29" s="42"/>
      <c r="H29" s="42"/>
      <c r="I29" s="42"/>
      <c r="J29" s="42"/>
      <c r="K29" s="42"/>
    </row>
  </sheetData>
  <mergeCells count="2">
    <mergeCell ref="A1:K1"/>
    <mergeCell ref="A29:K29"/>
  </mergeCells>
  <pageMargins left="1" right="0.25" top="0.75" bottom="0.75" header="0.3" footer="0.3"/>
  <pageSetup scale="77" orientation="landscape" r:id="rId1"/>
  <ignoredErrors>
    <ignoredError sqref="G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8" t="s">
        <v>19</v>
      </c>
      <c r="B1" s="46"/>
      <c r="C1" s="46"/>
      <c r="D1" s="46"/>
      <c r="E1" s="46"/>
      <c r="F1" s="46"/>
      <c r="G1" s="46"/>
      <c r="H1" s="47"/>
    </row>
    <row r="2" spans="1:8" ht="12.75" customHeight="1" x14ac:dyDescent="0.3">
      <c r="A2" s="25"/>
      <c r="B2" s="26"/>
      <c r="C2" s="26"/>
      <c r="D2" s="26"/>
      <c r="E2" s="26"/>
      <c r="F2" s="26"/>
      <c r="G2" s="26"/>
      <c r="H2" s="26"/>
    </row>
    <row r="3" spans="1:8" ht="19.5" thickBot="1" x14ac:dyDescent="0.35">
      <c r="A3" s="11"/>
      <c r="B3" s="44">
        <v>2014</v>
      </c>
      <c r="C3" s="45"/>
      <c r="D3" s="45"/>
      <c r="E3" s="45"/>
      <c r="F3" s="45"/>
      <c r="G3" s="45"/>
      <c r="H3" s="45"/>
    </row>
    <row r="4" spans="1:8" x14ac:dyDescent="0.25">
      <c r="B4" s="6" t="s">
        <v>1</v>
      </c>
      <c r="D4" s="6" t="s">
        <v>2</v>
      </c>
      <c r="F4" s="6" t="s">
        <v>3</v>
      </c>
      <c r="G4" s="6"/>
      <c r="H4" s="6" t="s">
        <v>8</v>
      </c>
    </row>
    <row r="5" spans="1:8" x14ac:dyDescent="0.25">
      <c r="A5" s="2" t="s">
        <v>21</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41" t="s">
        <v>16</v>
      </c>
      <c r="B13" s="43"/>
      <c r="C13" s="43"/>
      <c r="D13" s="43"/>
      <c r="E13" s="43"/>
      <c r="F13" s="43"/>
      <c r="G13" s="43"/>
      <c r="H13" s="43"/>
    </row>
    <row r="14" spans="1:8" ht="13.5" customHeight="1" x14ac:dyDescent="0.25">
      <c r="A14" s="1"/>
      <c r="B14" s="15"/>
      <c r="D14" s="15"/>
      <c r="F14" s="15"/>
      <c r="G14" s="10"/>
      <c r="H14" s="15"/>
    </row>
    <row r="15" spans="1:8" ht="19.5" thickBot="1" x14ac:dyDescent="0.35">
      <c r="A15" s="1"/>
      <c r="B15" s="44">
        <v>2014</v>
      </c>
      <c r="C15" s="45"/>
      <c r="D15" s="45"/>
      <c r="E15" s="45"/>
      <c r="F15" s="45"/>
      <c r="G15" s="45"/>
      <c r="H15" s="45"/>
    </row>
    <row r="16" spans="1:8" x14ac:dyDescent="0.25">
      <c r="B16" s="6" t="s">
        <v>1</v>
      </c>
      <c r="D16" s="6" t="s">
        <v>2</v>
      </c>
      <c r="F16" s="6" t="s">
        <v>3</v>
      </c>
      <c r="G16" s="6"/>
      <c r="H16" s="6" t="s">
        <v>8</v>
      </c>
    </row>
    <row r="17" spans="1:8" x14ac:dyDescent="0.25">
      <c r="A17" t="s">
        <v>22</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41" t="s">
        <v>17</v>
      </c>
      <c r="B27" s="43"/>
      <c r="C27" s="43"/>
      <c r="D27" s="43"/>
      <c r="E27" s="43"/>
      <c r="F27" s="43"/>
      <c r="G27" s="43"/>
      <c r="H27" s="43"/>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38" t="s">
        <v>20</v>
      </c>
      <c r="B1" s="46"/>
      <c r="C1" s="46"/>
      <c r="D1" s="46"/>
      <c r="E1" s="46"/>
      <c r="F1" s="46"/>
      <c r="G1" s="46"/>
      <c r="H1" s="47"/>
    </row>
    <row r="2" spans="1:8" ht="14.25" customHeight="1" x14ac:dyDescent="0.3">
      <c r="A2" s="23"/>
      <c r="B2" s="24"/>
      <c r="C2" s="24"/>
      <c r="D2" s="24"/>
      <c r="E2" s="24"/>
      <c r="F2" s="24"/>
      <c r="G2" s="24"/>
      <c r="H2" s="24"/>
    </row>
    <row r="3" spans="1:8" ht="19.5" thickBot="1" x14ac:dyDescent="0.35">
      <c r="A3" s="11"/>
      <c r="B3" s="44">
        <v>2014</v>
      </c>
      <c r="C3" s="45"/>
      <c r="D3" s="45"/>
      <c r="E3" s="45"/>
      <c r="F3" s="45"/>
      <c r="G3" s="45"/>
      <c r="H3" s="45"/>
    </row>
    <row r="4" spans="1:8" x14ac:dyDescent="0.25">
      <c r="B4" s="6" t="s">
        <v>1</v>
      </c>
      <c r="D4" s="6" t="s">
        <v>2</v>
      </c>
      <c r="F4" s="6" t="s">
        <v>3</v>
      </c>
      <c r="G4" s="6"/>
      <c r="H4" s="6" t="s">
        <v>8</v>
      </c>
    </row>
    <row r="5" spans="1:8" s="2" customFormat="1" x14ac:dyDescent="0.25">
      <c r="A5" s="2" t="s">
        <v>21</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41" t="s">
        <v>16</v>
      </c>
      <c r="B14" s="43"/>
      <c r="C14" s="43"/>
      <c r="D14" s="43"/>
      <c r="E14" s="43"/>
      <c r="F14" s="43"/>
      <c r="G14" s="43"/>
      <c r="H14" s="43"/>
    </row>
    <row r="15" spans="1:8" s="1" customFormat="1" ht="13.5" customHeight="1" x14ac:dyDescent="0.25">
      <c r="A15" s="21"/>
      <c r="B15" s="22"/>
      <c r="C15" s="22"/>
      <c r="D15" s="22"/>
      <c r="E15" s="22"/>
      <c r="F15" s="22"/>
      <c r="G15" s="22"/>
      <c r="H15" s="22"/>
    </row>
    <row r="16" spans="1:8" s="1" customFormat="1" ht="19.5" thickBot="1" x14ac:dyDescent="0.35">
      <c r="B16" s="44">
        <v>2014</v>
      </c>
      <c r="C16" s="45"/>
      <c r="D16" s="45"/>
      <c r="E16" s="45"/>
      <c r="F16" s="45"/>
      <c r="G16" s="45"/>
      <c r="H16" s="45"/>
    </row>
    <row r="17" spans="1:8" s="1" customFormat="1" x14ac:dyDescent="0.25">
      <c r="B17" s="6" t="s">
        <v>1</v>
      </c>
      <c r="C17"/>
      <c r="D17" s="6" t="s">
        <v>2</v>
      </c>
      <c r="E17"/>
      <c r="F17" s="6" t="s">
        <v>3</v>
      </c>
      <c r="G17" s="6"/>
      <c r="H17" s="6" t="s">
        <v>8</v>
      </c>
    </row>
    <row r="18" spans="1:8" x14ac:dyDescent="0.25">
      <c r="A18" t="s">
        <v>22</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41" t="s">
        <v>17</v>
      </c>
      <c r="B29" s="43"/>
      <c r="C29" s="43"/>
      <c r="D29" s="43"/>
      <c r="E29" s="43"/>
      <c r="F29" s="43"/>
      <c r="G29" s="43"/>
      <c r="H29" s="43"/>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U.S. Cellular</vt:lpstr>
      <vt:lpstr>Telecom</vt:lpstr>
      <vt:lpstr>TDS Consolidated</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Baumgartner, Michael D.</cp:lastModifiedBy>
  <cp:lastPrinted>2015-02-16T16:54:49Z</cp:lastPrinted>
  <dcterms:created xsi:type="dcterms:W3CDTF">2014-02-04T20:33:23Z</dcterms:created>
  <dcterms:modified xsi:type="dcterms:W3CDTF">2016-02-18T20:07:33Z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